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actl4001\profits\"/>
    </mc:Choice>
  </mc:AlternateContent>
  <xr:revisionPtr revIDLastSave="0" documentId="13_ncr:1_{0FC84D7C-F55A-444F-9593-FEB137B310A2}" xr6:coauthVersionLast="47" xr6:coauthVersionMax="47" xr10:uidLastSave="{00000000-0000-0000-0000-000000000000}"/>
  <bookViews>
    <workbookView xWindow="-108" yWindow="-108" windowWidth="23256" windowHeight="12576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Q5" i="11" l="1"/>
  <c r="AH5" i="10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AI5" i="39" l="1"/>
  <c r="AR5" i="39" s="1"/>
  <c r="Z6" i="70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AI6" i="80" l="1"/>
  <c r="X7" i="12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I7" i="12" l="1"/>
  <c r="AR7" i="12" s="1"/>
  <c r="AE7" i="66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I7" i="45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Y8" i="35"/>
  <c r="X8" i="35"/>
  <c r="AN7" i="18"/>
  <c r="AN7" i="67"/>
  <c r="AI7" i="58" l="1"/>
  <c r="W9" i="34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R7" i="58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I8" i="38" l="1"/>
  <c r="AR8" i="38" s="1"/>
  <c r="AF8" i="6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AI8" i="49" l="1"/>
  <c r="AR8" i="49" s="1"/>
  <c r="W9" i="4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R9" i="39" s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AI9" i="79" l="1"/>
  <c r="AR9" i="79" s="1"/>
  <c r="X10" i="82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AR11" i="38" s="1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I11" i="79" l="1"/>
  <c r="AR11" i="79" s="1"/>
  <c r="AE11" i="63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0" i="90"/>
  <c r="AH11" i="50"/>
  <c r="AQ11" i="50" s="1"/>
  <c r="AI11" i="29"/>
  <c r="AN11" i="29"/>
  <c r="X13" i="53"/>
  <c r="Y12" i="92"/>
  <c r="X12" i="92"/>
  <c r="Y12" i="86"/>
  <c r="X12" i="86"/>
  <c r="AI11" i="64" l="1"/>
  <c r="AR11" i="64" s="1"/>
  <c r="W13" i="74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R12" i="15" s="1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I13" i="89" l="1"/>
  <c r="AG12" i="19"/>
  <c r="AP12" i="19" s="1"/>
  <c r="W13" i="19"/>
  <c r="AF12" i="19"/>
  <c r="AO12" i="19" s="1"/>
  <c r="AE12" i="19"/>
  <c r="AI12" i="86"/>
  <c r="AR12" i="86" s="1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N14" i="34" s="1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F13" i="96"/>
  <c r="AO13" i="96" s="1"/>
  <c r="AG14" i="41"/>
  <c r="AI14" i="31"/>
  <c r="AR14" i="31" s="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I14" i="97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I15" i="44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I14" i="40" l="1"/>
  <c r="AR14" i="40" s="1"/>
  <c r="AE16" i="31"/>
  <c r="AF16" i="31"/>
  <c r="AO16" i="31" s="1"/>
  <c r="W17" i="31"/>
  <c r="AG16" i="31"/>
  <c r="AP16" i="31" s="1"/>
  <c r="AE16" i="74"/>
  <c r="AN16" i="74" s="1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I16" i="79" l="1"/>
  <c r="AF15" i="19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I16" i="54" l="1"/>
  <c r="AF17" i="2"/>
  <c r="AO17" i="2" s="1"/>
  <c r="AE15" i="99"/>
  <c r="W17" i="90"/>
  <c r="AE17" i="2"/>
  <c r="AN17" i="2" s="1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AI17" i="2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I16" i="105" l="1"/>
  <c r="AG16" i="19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N16" i="17" s="1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R17" i="33" s="1"/>
  <c r="AI16" i="17"/>
  <c r="AR16" i="17" s="1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N17" i="58" s="1"/>
  <c r="AE18" i="62"/>
  <c r="AN18" i="62" s="1"/>
  <c r="AE18" i="38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I16" i="11"/>
  <c r="AH17" i="87"/>
  <c r="AI17" i="82"/>
  <c r="Y17" i="32"/>
  <c r="X17" i="32"/>
  <c r="Y17" i="26"/>
  <c r="X17" i="26"/>
  <c r="AI18" i="38" l="1"/>
  <c r="AR18" i="38" s="1"/>
  <c r="AN18" i="38"/>
  <c r="AI17" i="58"/>
  <c r="AR17" i="58" s="1"/>
  <c r="AF19" i="9"/>
  <c r="AO19" i="9" s="1"/>
  <c r="AH19" i="9"/>
  <c r="AQ19" i="9" s="1"/>
  <c r="W20" i="9"/>
  <c r="X20" i="9" s="1"/>
  <c r="AI18" i="74"/>
  <c r="AR18" i="74" s="1"/>
  <c r="Z17" i="19"/>
  <c r="AH17" i="19"/>
  <c r="AQ17" i="19" s="1"/>
  <c r="AN18" i="74"/>
  <c r="AF18" i="88"/>
  <c r="AG18" i="88"/>
  <c r="AI18" i="88" s="1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AI19" i="9" l="1"/>
  <c r="X19" i="4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AR17" i="75" s="1"/>
  <c r="X18" i="23"/>
  <c r="AE19" i="94"/>
  <c r="AE18" i="87"/>
  <c r="AI19" i="47"/>
  <c r="AI17" i="19"/>
  <c r="AR17" i="19" s="1"/>
  <c r="AN17" i="19"/>
  <c r="AF18" i="36"/>
  <c r="AO18" i="36" s="1"/>
  <c r="AE20" i="80"/>
  <c r="AN20" i="80" s="1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AI17" i="103" s="1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Z19" i="28"/>
  <c r="Y18" i="91"/>
  <c r="X18" i="91"/>
  <c r="Y20" i="64"/>
  <c r="X20" i="64"/>
  <c r="Y19" i="30"/>
  <c r="X19" i="30"/>
  <c r="Y20" i="41"/>
  <c r="X20" i="41"/>
  <c r="Y20" i="34"/>
  <c r="X20" i="34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33" l="1"/>
  <c r="AI20" i="100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R20" i="33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Y20" i="19" l="1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N21" i="14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AI24" i="53" s="1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AI24" i="94" s="1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N23" i="28"/>
  <c r="AN25" i="28" s="1"/>
  <c r="Y23" i="99"/>
  <c r="X23" i="99"/>
  <c r="AI23" i="28" l="1"/>
  <c r="AI22" i="26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R23" i="28"/>
  <c r="AR25" i="28" s="1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8" i="19"/>
  <c r="S8" i="19" s="1"/>
  <c r="AC8" i="19" s="1"/>
  <c r="AB9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X21" i="19" l="1"/>
  <c r="S21" i="19" s="1"/>
  <c r="AC21" i="19" s="1"/>
  <c r="AB22" i="19" s="1"/>
  <c r="AJ22" i="19" s="1"/>
  <c r="AS22" i="19" s="1"/>
  <c r="AX12" i="19"/>
  <c r="S12" i="19" s="1"/>
  <c r="AC12" i="19" s="1"/>
  <c r="AB13" i="19" s="1"/>
  <c r="AX4" i="19"/>
  <c r="S4" i="19" s="1"/>
  <c r="AC4" i="19" s="1"/>
  <c r="AB5" i="19" s="1"/>
  <c r="AX19" i="19"/>
  <c r="S19" i="19" s="1"/>
  <c r="AC19" i="19" s="1"/>
  <c r="AB20" i="19" s="1"/>
  <c r="AX11" i="19"/>
  <c r="S11" i="19" s="1"/>
  <c r="AC11" i="19" s="1"/>
  <c r="AB12" i="19" s="1"/>
  <c r="AX13" i="19"/>
  <c r="S13" i="19" s="1"/>
  <c r="AC13" i="19" s="1"/>
  <c r="AB14" i="19" s="1"/>
  <c r="AJ14" i="19" s="1"/>
  <c r="AS14" i="19" s="1"/>
  <c r="AX17" i="19"/>
  <c r="S17" i="19" s="1"/>
  <c r="AC17" i="19" s="1"/>
  <c r="AB18" i="19" s="1"/>
  <c r="AX9" i="19"/>
  <c r="S9" i="19" s="1"/>
  <c r="AC9" i="19" s="1"/>
  <c r="AB10" i="19" s="1"/>
  <c r="AK10" i="19" s="1"/>
  <c r="AT10" i="19" s="1"/>
  <c r="AX16" i="19"/>
  <c r="S16" i="19" s="1"/>
  <c r="AC16" i="19" s="1"/>
  <c r="AB17" i="19" s="1"/>
  <c r="AK13" i="19"/>
  <c r="AT13" i="19" s="1"/>
  <c r="AK5" i="19"/>
  <c r="AT5" i="19" s="1"/>
  <c r="AJ5" i="19"/>
  <c r="AK6" i="19"/>
  <c r="AT6" i="19" s="1"/>
  <c r="AJ12" i="19"/>
  <c r="AK12" i="19"/>
  <c r="AT12" i="19" s="1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I24" i="90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9" i="19" l="1"/>
  <c r="AJ15" i="19"/>
  <c r="AS15" i="19" s="1"/>
  <c r="AJ13" i="19"/>
  <c r="AJ17" i="19"/>
  <c r="AS17" i="19" s="1"/>
  <c r="AJ3" i="19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I30" i="49" s="1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I28" i="43" l="1"/>
  <c r="AE29" i="9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5" i="35" s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I38" i="88" l="1"/>
  <c r="AE40" i="18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I38" i="10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I40" i="32" s="1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4" i="13" s="1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AI46" i="86" s="1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I46" i="13" s="1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I48" i="51" s="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AI52" i="18" s="1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I49" i="102" s="1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I55" i="89" s="1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4" i="87" s="1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I57" i="96" s="1"/>
  <c r="AG57" i="42"/>
  <c r="AI57" i="42" s="1"/>
  <c r="AE55" i="11"/>
  <c r="AF55" i="11"/>
  <c r="W58" i="96"/>
  <c r="W58" i="42"/>
  <c r="AG54" i="101"/>
  <c r="AI54" i="101" s="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4" i="95"/>
  <c r="AH56" i="92"/>
  <c r="AI56" i="82"/>
  <c r="Y56" i="11"/>
  <c r="X56" i="1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I57" i="90" s="1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AI59" i="52" s="1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I66" i="18" s="1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6" i="86" s="1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AI67" i="96" s="1"/>
  <c r="W68" i="97"/>
  <c r="AG67" i="42"/>
  <c r="AI67" i="42" s="1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I66" i="92" s="1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I69" i="97" s="1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I71" i="45" s="1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I70" i="55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I72" i="16" s="1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AI80" i="18" s="1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AI79" i="51" s="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G82" i="41"/>
  <c r="AI82" i="41" s="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AI75" i="90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C79" i="104" s="1"/>
  <c r="AI79" i="13"/>
  <c r="W79" i="91"/>
  <c r="X79" i="91" s="1"/>
  <c r="AG78" i="91"/>
  <c r="AI78" i="91" s="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7" i="20" s="1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I81" i="102" s="1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AI83" i="16" s="1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I85" i="85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AI86" i="35" s="1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AI90" i="82" s="1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I97" i="98" s="1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I90" i="90" s="1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K55" i="47" s="1"/>
  <c r="AT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K41" i="93" s="1"/>
  <c r="AT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K29" i="89" s="1"/>
  <c r="AT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X12" i="89"/>
  <c r="S12" i="89" s="1"/>
  <c r="AC12" i="89" s="1"/>
  <c r="AB13" i="89" s="1"/>
  <c r="AP70" i="99"/>
  <c r="AO70" i="99"/>
  <c r="AQ70" i="99"/>
  <c r="AR70" i="99"/>
  <c r="K71" i="99"/>
  <c r="AN70" i="99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28" i="101" l="1"/>
  <c r="AJ40" i="93"/>
  <c r="AJ6" i="15"/>
  <c r="AB4" i="47"/>
  <c r="AJ43" i="97"/>
  <c r="AJ50" i="15"/>
  <c r="AJ28" i="32"/>
  <c r="AJ62" i="32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48" i="105" l="1"/>
  <c r="AJ52" i="86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S37" i="86" s="1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56" i="86" s="1"/>
  <c r="AU56" i="86" s="1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L60" i="53" s="1"/>
  <c r="AU60" i="53" s="1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S47" i="86" s="1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S67" i="53" s="1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S20" i="86" s="1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L31" i="86" l="1"/>
  <c r="AU31" i="86" s="1"/>
  <c r="AS60" i="53"/>
  <c r="AS13" i="53"/>
  <c r="AL67" i="53"/>
  <c r="AU67" i="53" s="1"/>
  <c r="AS59" i="86"/>
  <c r="AS56" i="86"/>
  <c r="AL20" i="86"/>
  <c r="AU20" i="86" s="1"/>
  <c r="AS27" i="53"/>
  <c r="AL37" i="86"/>
  <c r="AU37" i="86" s="1"/>
  <c r="AL47" i="53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71" i="32" s="1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K62" i="44" s="1"/>
  <c r="AT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K40" i="44" s="1"/>
  <c r="AT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J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K16" i="44"/>
  <c r="AT16" i="44" s="1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X78" i="13" l="1"/>
  <c r="S78" i="13" s="1"/>
  <c r="AC78" i="13" s="1"/>
  <c r="AB79" i="13" s="1"/>
  <c r="AX72" i="13"/>
  <c r="S72" i="13" s="1"/>
  <c r="AC72" i="13" s="1"/>
  <c r="AB73" i="13" s="1"/>
  <c r="AJ39" i="44"/>
  <c r="AX36" i="13"/>
  <c r="S36" i="13" s="1"/>
  <c r="AC36" i="13" s="1"/>
  <c r="AB37" i="13" s="1"/>
  <c r="AJ10" i="44"/>
  <c r="AJ44" i="44"/>
  <c r="AJ61" i="44"/>
  <c r="AK22" i="44"/>
  <c r="AT22" i="44" s="1"/>
  <c r="AJ47" i="44"/>
  <c r="AJ46" i="44"/>
  <c r="AK53" i="44"/>
  <c r="AT53" i="44" s="1"/>
  <c r="AJ52" i="44"/>
  <c r="AJ56" i="44"/>
  <c r="AS56" i="44" s="1"/>
  <c r="AJ21" i="44"/>
  <c r="AL21" i="44" s="1"/>
  <c r="AU21" i="44" s="1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X60" i="13"/>
  <c r="S60" i="13" s="1"/>
  <c r="AC60" i="13" s="1"/>
  <c r="AB61" i="13" s="1"/>
  <c r="AK61" i="13" s="1"/>
  <c r="AT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K40" i="13" s="1"/>
  <c r="AT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X47" i="13"/>
  <c r="S47" i="13" s="1"/>
  <c r="AC47" i="13" s="1"/>
  <c r="AB48" i="13" s="1"/>
  <c r="AX35" i="13"/>
  <c r="S35" i="13" s="1"/>
  <c r="AC35" i="13" s="1"/>
  <c r="AB36" i="13" s="1"/>
  <c r="AJ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K8" i="13" s="1"/>
  <c r="AT8" i="13" s="1"/>
  <c r="AX75" i="84"/>
  <c r="S75" i="84" s="1"/>
  <c r="AC75" i="84" s="1"/>
  <c r="AB76" i="84" s="1"/>
  <c r="AK76" i="84" s="1"/>
  <c r="AT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K32" i="13" s="1"/>
  <c r="AT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J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K23" i="13" s="1"/>
  <c r="AT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K34" i="13" s="1"/>
  <c r="AT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S36" i="44" s="1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L6" i="44" s="1"/>
  <c r="AU6" i="44" s="1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S40" i="44" s="1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J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K16" i="104" s="1"/>
  <c r="AT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J17" i="13" s="1"/>
  <c r="AX64" i="100"/>
  <c r="S64" i="100" s="1"/>
  <c r="AC64" i="100" s="1"/>
  <c r="AB65" i="100" s="1"/>
  <c r="AJ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K27" i="84" s="1"/>
  <c r="AT27" i="84" s="1"/>
  <c r="AX8" i="13"/>
  <c r="S8" i="13" s="1"/>
  <c r="AC8" i="13" s="1"/>
  <c r="AB9" i="13" s="1"/>
  <c r="AJ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K25" i="20" s="1"/>
  <c r="AT25" i="20" s="1"/>
  <c r="AX63" i="104"/>
  <c r="S63" i="104" s="1"/>
  <c r="AC63" i="104" s="1"/>
  <c r="AB64" i="104" s="1"/>
  <c r="AK64" i="104" s="1"/>
  <c r="AT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J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X58" i="100"/>
  <c r="S58" i="100" s="1"/>
  <c r="AC58" i="100" s="1"/>
  <c r="AB59" i="100" s="1"/>
  <c r="AJ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K66" i="104" s="1"/>
  <c r="AT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K53" i="92" s="1"/>
  <c r="AT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J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K31" i="100" s="1"/>
  <c r="AT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J27" i="104" s="1"/>
  <c r="AX16" i="104"/>
  <c r="S16" i="104" s="1"/>
  <c r="AC16" i="104" s="1"/>
  <c r="AB17" i="104" s="1"/>
  <c r="AK17" i="104" s="1"/>
  <c r="AT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J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X46" i="104"/>
  <c r="S46" i="104" s="1"/>
  <c r="AC46" i="104" s="1"/>
  <c r="AB47" i="104" s="1"/>
  <c r="AJ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K66" i="20" s="1"/>
  <c r="AT66" i="20" s="1"/>
  <c r="AX58" i="20"/>
  <c r="S58" i="20" s="1"/>
  <c r="AC58" i="20" s="1"/>
  <c r="AB59" i="20" s="1"/>
  <c r="AJ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K35" i="84" s="1"/>
  <c r="AT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J29" i="100" s="1"/>
  <c r="AX70" i="104"/>
  <c r="S70" i="104" s="1"/>
  <c r="AC70" i="104" s="1"/>
  <c r="AB71" i="104" s="1"/>
  <c r="AJ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J6" i="104" s="1"/>
  <c r="AX4" i="104"/>
  <c r="S4" i="104" s="1"/>
  <c r="AC4" i="104" s="1"/>
  <c r="AB5" i="104" s="1"/>
  <c r="AX75" i="20"/>
  <c r="S75" i="20" s="1"/>
  <c r="AC75" i="20" s="1"/>
  <c r="AB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K28" i="20" s="1"/>
  <c r="AT28" i="20" s="1"/>
  <c r="AX10" i="20"/>
  <c r="S10" i="20" s="1"/>
  <c r="AC10" i="20" s="1"/>
  <c r="AB11" i="20" s="1"/>
  <c r="AJ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X36" i="51"/>
  <c r="S36" i="51" s="1"/>
  <c r="AC36" i="51" s="1"/>
  <c r="AB37" i="51" s="1"/>
  <c r="AJ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K21" i="104" s="1"/>
  <c r="AT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J24" i="20" s="1"/>
  <c r="AX4" i="20"/>
  <c r="S4" i="20" s="1"/>
  <c r="AC4" i="20" s="1"/>
  <c r="AB5" i="20" s="1"/>
  <c r="AK5" i="20" s="1"/>
  <c r="AT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J49" i="100" s="1"/>
  <c r="AX38" i="100"/>
  <c r="S38" i="100" s="1"/>
  <c r="AC38" i="100" s="1"/>
  <c r="AB39" i="100" s="1"/>
  <c r="AJ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J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J28" i="100" s="1"/>
  <c r="AX22" i="100"/>
  <c r="S22" i="100" s="1"/>
  <c r="AC22" i="100" s="1"/>
  <c r="AB23" i="100" s="1"/>
  <c r="AJ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J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J11" i="104" s="1"/>
  <c r="AX44" i="88"/>
  <c r="S44" i="88" s="1"/>
  <c r="AC44" i="88" s="1"/>
  <c r="AB45" i="88" s="1"/>
  <c r="AX17" i="20"/>
  <c r="S17" i="20" s="1"/>
  <c r="AC17" i="20" s="1"/>
  <c r="AB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K10" i="92" s="1"/>
  <c r="AT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K29" i="88" s="1"/>
  <c r="AT29" i="88" s="1"/>
  <c r="AX15" i="20"/>
  <c r="S15" i="20" s="1"/>
  <c r="AC15" i="20" s="1"/>
  <c r="AB16" i="20" s="1"/>
  <c r="AJ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K67" i="92" s="1"/>
  <c r="AT67" i="92" s="1"/>
  <c r="AX20" i="88"/>
  <c r="S20" i="88" s="1"/>
  <c r="AC20" i="88" s="1"/>
  <c r="AB21" i="88" s="1"/>
  <c r="AK21" i="88" s="1"/>
  <c r="AT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J7" i="84"/>
  <c r="AK7" i="84"/>
  <c r="AT7" i="84" s="1"/>
  <c r="AK34" i="96"/>
  <c r="AT34" i="96" s="1"/>
  <c r="AJ78" i="13"/>
  <c r="AK78" i="13"/>
  <c r="AT78" i="13" s="1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69" i="20"/>
  <c r="AK69" i="20"/>
  <c r="AT69" i="20" s="1"/>
  <c r="AJ36" i="20"/>
  <c r="AK36" i="20"/>
  <c r="AT36" i="20" s="1"/>
  <c r="AJ2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21" i="13"/>
  <c r="AK21" i="13"/>
  <c r="AT21" i="13" s="1"/>
  <c r="AK72" i="100"/>
  <c r="AT72" i="100" s="1"/>
  <c r="AJ62" i="100"/>
  <c r="AK62" i="100"/>
  <c r="AT62" i="100" s="1"/>
  <c r="AK49" i="100"/>
  <c r="AT4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33" i="104"/>
  <c r="AK33" i="104"/>
  <c r="AT33" i="104" s="1"/>
  <c r="AK26" i="104"/>
  <c r="AT26" i="104" s="1"/>
  <c r="AK7" i="104"/>
  <c r="AT7" i="104" s="1"/>
  <c r="AK11" i="104"/>
  <c r="AT11" i="104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K11" i="20"/>
  <c r="AT11" i="20" s="1"/>
  <c r="AK39" i="84"/>
  <c r="AT39" i="84" s="1"/>
  <c r="AK44" i="96"/>
  <c r="AT44" i="96" s="1"/>
  <c r="AK63" i="13"/>
  <c r="AT63" i="13" s="1"/>
  <c r="AJ55" i="13"/>
  <c r="AK55" i="13"/>
  <c r="AT55" i="13" s="1"/>
  <c r="AJ62" i="51"/>
  <c r="AK62" i="51"/>
  <c r="AT62" i="51" s="1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K41" i="20"/>
  <c r="AT41" i="20" s="1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46" i="13"/>
  <c r="AT46" i="13" s="1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55" i="100"/>
  <c r="AK55" i="100"/>
  <c r="AT55" i="100" s="1"/>
  <c r="AJ47" i="100"/>
  <c r="AK47" i="100"/>
  <c r="AT47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56" i="104"/>
  <c r="AT56" i="104" s="1"/>
  <c r="AJ38" i="104"/>
  <c r="AK38" i="104"/>
  <c r="AT38" i="104" s="1"/>
  <c r="AJ24" i="104"/>
  <c r="AK24" i="104"/>
  <c r="AT24" i="104" s="1"/>
  <c r="AJ16" i="104"/>
  <c r="AX19" i="92"/>
  <c r="S19" i="92" s="1"/>
  <c r="AC19" i="92" s="1"/>
  <c r="AB20" i="92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K65" i="20"/>
  <c r="AT65" i="20" s="1"/>
  <c r="AK57" i="20"/>
  <c r="AT57" i="20" s="1"/>
  <c r="AK49" i="20"/>
  <c r="AT49" i="20" s="1"/>
  <c r="AK45" i="20"/>
  <c r="AT45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K70" i="13"/>
  <c r="AT70" i="13" s="1"/>
  <c r="AJ62" i="13"/>
  <c r="AK62" i="13"/>
  <c r="AT62" i="13" s="1"/>
  <c r="AK51" i="13"/>
  <c r="AT51" i="13" s="1"/>
  <c r="AK38" i="13"/>
  <c r="AT38" i="13" s="1"/>
  <c r="AJ28" i="13"/>
  <c r="AK28" i="13"/>
  <c r="AT28" i="13" s="1"/>
  <c r="AK22" i="13"/>
  <c r="AT22" i="13" s="1"/>
  <c r="AK14" i="13"/>
  <c r="AT14" i="13" s="1"/>
  <c r="AX15" i="13"/>
  <c r="S15" i="13" s="1"/>
  <c r="AC15" i="13" s="1"/>
  <c r="AB16" i="13" s="1"/>
  <c r="AK68" i="100"/>
  <c r="AT68" i="100" s="1"/>
  <c r="AK59" i="100"/>
  <c r="AT59" i="100" s="1"/>
  <c r="AK45" i="100"/>
  <c r="AT45" i="100" s="1"/>
  <c r="AJ40" i="100"/>
  <c r="AK40" i="100"/>
  <c r="AT40" i="100" s="1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15" i="20"/>
  <c r="AK15" i="20"/>
  <c r="AT15" i="20" s="1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0" i="13"/>
  <c r="AK60" i="13"/>
  <c r="AT60" i="13" s="1"/>
  <c r="AJ45" i="13"/>
  <c r="AK45" i="13"/>
  <c r="AT45" i="13" s="1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J70" i="20"/>
  <c r="AK70" i="20"/>
  <c r="AT70" i="20" s="1"/>
  <c r="AK6" i="20"/>
  <c r="AT6" i="20" s="1"/>
  <c r="AJ63" i="84"/>
  <c r="AK63" i="84"/>
  <c r="AT63" i="84" s="1"/>
  <c r="AK31" i="84"/>
  <c r="AT31" i="84" s="1"/>
  <c r="AK77" i="96"/>
  <c r="AT77" i="96" s="1"/>
  <c r="AJ13" i="13"/>
  <c r="AL57" i="44"/>
  <c r="AU57" i="44" s="1"/>
  <c r="AS57" i="44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K21" i="20"/>
  <c r="AT21" i="20" s="1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43" i="100"/>
  <c r="AK43" i="100"/>
  <c r="AT43" i="100" s="1"/>
  <c r="AJ26" i="100"/>
  <c r="AK26" i="100"/>
  <c r="AT26" i="100" s="1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K43" i="20"/>
  <c r="AT43" i="20" s="1"/>
  <c r="AJ56" i="100"/>
  <c r="AK56" i="100"/>
  <c r="AT56" i="100" s="1"/>
  <c r="AK45" i="51"/>
  <c r="AT45" i="51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55" i="20"/>
  <c r="AK55" i="20"/>
  <c r="AT55" i="20" s="1"/>
  <c r="AK38" i="20"/>
  <c r="AT38" i="20" s="1"/>
  <c r="AK30" i="20"/>
  <c r="AT30" i="20" s="1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K66" i="13"/>
  <c r="AT66" i="13" s="1"/>
  <c r="AJ56" i="13"/>
  <c r="AK56" i="13"/>
  <c r="AT56" i="13" s="1"/>
  <c r="AJ49" i="13"/>
  <c r="AK49" i="13"/>
  <c r="AT49" i="13" s="1"/>
  <c r="AK41" i="13"/>
  <c r="AT41" i="13" s="1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K35" i="100"/>
  <c r="AT35" i="100" s="1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L59" i="44"/>
  <c r="AU59" i="44" s="1"/>
  <c r="AS59" i="44"/>
  <c r="AK72" i="104"/>
  <c r="AT72" i="104" s="1"/>
  <c r="AL52" i="44"/>
  <c r="AU52" i="44" s="1"/>
  <c r="AS52" i="44"/>
  <c r="AJ68" i="88"/>
  <c r="AK68" i="88"/>
  <c r="AT68" i="88" s="1"/>
  <c r="AK14" i="88"/>
  <c r="AT14" i="88" s="1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10" i="20"/>
  <c r="AK10" i="20"/>
  <c r="AT10" i="20" s="1"/>
  <c r="AJ14" i="20"/>
  <c r="AK14" i="20"/>
  <c r="AT14" i="20" s="1"/>
  <c r="AS23" i="44"/>
  <c r="AL23" i="44"/>
  <c r="AU23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K34" i="84"/>
  <c r="AT34" i="84" s="1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25" i="13"/>
  <c r="AK25" i="13"/>
  <c r="AT25" i="13" s="1"/>
  <c r="AJ69" i="100"/>
  <c r="AK69" i="100"/>
  <c r="AT69" i="100" s="1"/>
  <c r="AJ58" i="100"/>
  <c r="AK58" i="100"/>
  <c r="AT58" i="100" s="1"/>
  <c r="AK48" i="100"/>
  <c r="AT48" i="100" s="1"/>
  <c r="AJ42" i="100"/>
  <c r="AK42" i="100"/>
  <c r="AT42" i="100" s="1"/>
  <c r="AJ33" i="100"/>
  <c r="AK33" i="100"/>
  <c r="AT33" i="100" s="1"/>
  <c r="AK29" i="100"/>
  <c r="AT2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K23" i="100" l="1"/>
  <c r="AT23" i="100" s="1"/>
  <c r="AK37" i="51"/>
  <c r="AT37" i="51" s="1"/>
  <c r="AS21" i="44"/>
  <c r="AJ76" i="20"/>
  <c r="AK39" i="100"/>
  <c r="AT39" i="100" s="1"/>
  <c r="AK36" i="13"/>
  <c r="AT36" i="13" s="1"/>
  <c r="AK77" i="20"/>
  <c r="AT77" i="20" s="1"/>
  <c r="AJ22" i="100"/>
  <c r="AJ57" i="104"/>
  <c r="AJ50" i="100"/>
  <c r="AJ68" i="100"/>
  <c r="AJ46" i="100"/>
  <c r="AJ19" i="20"/>
  <c r="AJ72" i="84"/>
  <c r="AJ48" i="13"/>
  <c r="AJ38" i="13"/>
  <c r="AJ42" i="13"/>
  <c r="AJ67" i="13"/>
  <c r="AJ34" i="20"/>
  <c r="AJ5" i="20"/>
  <c r="AJ57" i="13"/>
  <c r="AJ78" i="20"/>
  <c r="AK65" i="100"/>
  <c r="AT65" i="100" s="1"/>
  <c r="AK59" i="20"/>
  <c r="AT59" i="20" s="1"/>
  <c r="AK47" i="104"/>
  <c r="AT47" i="104" s="1"/>
  <c r="AJ70" i="104"/>
  <c r="AJ63" i="13"/>
  <c r="AK22" i="100"/>
  <c r="AT22" i="100" s="1"/>
  <c r="AJ68" i="84"/>
  <c r="AJ30" i="100"/>
  <c r="AJ65" i="20"/>
  <c r="AK28" i="100"/>
  <c r="AT28" i="100" s="1"/>
  <c r="AK69" i="84"/>
  <c r="AT69" i="84" s="1"/>
  <c r="AK57" i="104"/>
  <c r="AT57" i="104" s="1"/>
  <c r="AK67" i="13"/>
  <c r="AT67" i="13" s="1"/>
  <c r="AK72" i="84"/>
  <c r="AT72" i="84" s="1"/>
  <c r="AK48" i="13"/>
  <c r="AT48" i="13" s="1"/>
  <c r="AJ26" i="84"/>
  <c r="AJ34" i="13"/>
  <c r="AL56" i="44"/>
  <c r="AU56" i="44" s="1"/>
  <c r="AK22" i="20"/>
  <c r="AT22" i="20" s="1"/>
  <c r="AS6" i="44"/>
  <c r="AJ27" i="100"/>
  <c r="AS27" i="100" s="1"/>
  <c r="AK27" i="104"/>
  <c r="AT27" i="104" s="1"/>
  <c r="AK50" i="100"/>
  <c r="AT50" i="100" s="1"/>
  <c r="AJ21" i="20"/>
  <c r="AJ20" i="104"/>
  <c r="AJ8" i="13"/>
  <c r="AK42" i="13"/>
  <c r="AT42" i="13" s="1"/>
  <c r="AJ34" i="84"/>
  <c r="AK62" i="20"/>
  <c r="AT62" i="20" s="1"/>
  <c r="AK45" i="104"/>
  <c r="AT45" i="104" s="1"/>
  <c r="AJ39" i="13"/>
  <c r="AJ26" i="104"/>
  <c r="AJ33" i="13"/>
  <c r="AK46" i="100"/>
  <c r="AT46" i="100" s="1"/>
  <c r="AJ31" i="13"/>
  <c r="AJ66" i="13"/>
  <c r="AJ21" i="100"/>
  <c r="AJ37" i="13"/>
  <c r="AJ45" i="100"/>
  <c r="AJ22" i="13"/>
  <c r="AK19" i="20"/>
  <c r="AT19" i="20" s="1"/>
  <c r="AJ67" i="100"/>
  <c r="AJ66" i="104"/>
  <c r="AK19" i="100"/>
  <c r="AT19" i="100" s="1"/>
  <c r="AJ61" i="20"/>
  <c r="AS61" i="20" s="1"/>
  <c r="AJ18" i="100"/>
  <c r="AJ15" i="104"/>
  <c r="AK24" i="20"/>
  <c r="AT24" i="20" s="1"/>
  <c r="AL40" i="44"/>
  <c r="AU40" i="44" s="1"/>
  <c r="AJ56" i="104"/>
  <c r="AJ18" i="20"/>
  <c r="AS18" i="20" s="1"/>
  <c r="AK17" i="13"/>
  <c r="AT17" i="13" s="1"/>
  <c r="AJ48" i="100"/>
  <c r="AS48" i="100" s="1"/>
  <c r="AJ41" i="13"/>
  <c r="AJ23" i="20"/>
  <c r="AJ77" i="96"/>
  <c r="AJ10" i="104"/>
  <c r="AJ65" i="104"/>
  <c r="AJ52" i="13"/>
  <c r="AJ7" i="51"/>
  <c r="AJ27" i="96"/>
  <c r="AJ22" i="104"/>
  <c r="AJ38" i="100"/>
  <c r="AJ31" i="51"/>
  <c r="AJ48" i="104"/>
  <c r="AJ50" i="20"/>
  <c r="AJ47" i="13"/>
  <c r="AS47" i="13" s="1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S49" i="20" s="1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L7" i="104" s="1"/>
  <c r="AU7" i="104" s="1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" i="13" s="1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S14" i="104" s="1"/>
  <c r="AJ31" i="104"/>
  <c r="AJ42" i="20"/>
  <c r="AJ47" i="84"/>
  <c r="AJ77" i="84"/>
  <c r="AJ75" i="84"/>
  <c r="AJ43" i="13"/>
  <c r="AK75" i="100"/>
  <c r="AT75" i="100" s="1"/>
  <c r="AJ39" i="20"/>
  <c r="AL39" i="20" s="1"/>
  <c r="AU39" i="20" s="1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S63" i="104" s="1"/>
  <c r="AJ52" i="100"/>
  <c r="AJ51" i="13"/>
  <c r="AK32" i="100"/>
  <c r="AT32" i="100" s="1"/>
  <c r="AJ43" i="104"/>
  <c r="AJ62" i="104"/>
  <c r="AJ10" i="13"/>
  <c r="AJ74" i="84"/>
  <c r="AS74" i="84" s="1"/>
  <c r="AJ47" i="20"/>
  <c r="AL47" i="20" s="1"/>
  <c r="AU47" i="20" s="1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L35" i="100" s="1"/>
  <c r="AU35" i="100" s="1"/>
  <c r="AJ78" i="84"/>
  <c r="AJ8" i="20"/>
  <c r="AJ38" i="20"/>
  <c r="AJ50" i="104"/>
  <c r="AJ70" i="13"/>
  <c r="AS70" i="13" s="1"/>
  <c r="AJ12" i="20"/>
  <c r="AS12" i="20" s="1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S41" i="84" s="1"/>
  <c r="AJ31" i="84"/>
  <c r="AJ54" i="51"/>
  <c r="AJ35" i="84"/>
  <c r="AJ63" i="51"/>
  <c r="AJ14" i="13"/>
  <c r="AL14" i="13" s="1"/>
  <c r="AU14" i="13" s="1"/>
  <c r="AJ29" i="88"/>
  <c r="AS29" i="88" s="1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S14" i="88" s="1"/>
  <c r="AJ32" i="51"/>
  <c r="AX59" i="54"/>
  <c r="S59" i="54" s="1"/>
  <c r="AC59" i="54" s="1"/>
  <c r="AB60" i="54" s="1"/>
  <c r="AK60" i="54" s="1"/>
  <c r="AT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J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X45" i="45"/>
  <c r="S45" i="45" s="1"/>
  <c r="AC45" i="45" s="1"/>
  <c r="AB46" i="45" s="1"/>
  <c r="AJ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K72" i="54" s="1"/>
  <c r="AT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X42" i="45"/>
  <c r="S42" i="45" s="1"/>
  <c r="AC42" i="45" s="1"/>
  <c r="AB43" i="45" s="1"/>
  <c r="AX32" i="45"/>
  <c r="S32" i="45" s="1"/>
  <c r="AC32" i="45" s="1"/>
  <c r="AB33" i="45" s="1"/>
  <c r="AK33" i="45" s="1"/>
  <c r="AT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K75" i="45" s="1"/>
  <c r="AT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J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K52" i="45" s="1"/>
  <c r="AT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K51" i="54" s="1"/>
  <c r="AT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K56" i="45" s="1"/>
  <c r="AT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K28" i="45" s="1"/>
  <c r="AT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J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J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K8" i="54"/>
  <c r="AT8" i="54" s="1"/>
  <c r="AJ52" i="92"/>
  <c r="AK52" i="92"/>
  <c r="AT52" i="92" s="1"/>
  <c r="AS77" i="84"/>
  <c r="AL77" i="84"/>
  <c r="AU77" i="84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K58" i="45"/>
  <c r="AT58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39" i="45"/>
  <c r="AK39" i="45"/>
  <c r="AT39" i="45" s="1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75" i="13"/>
  <c r="AL75" i="13"/>
  <c r="AU75" i="13" s="1"/>
  <c r="AJ24" i="88"/>
  <c r="AK24" i="88"/>
  <c r="AT24" i="88" s="1"/>
  <c r="AK53" i="54"/>
  <c r="AT53" i="54" s="1"/>
  <c r="AK45" i="54"/>
  <c r="AT45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J66" i="96"/>
  <c r="AK66" i="96"/>
  <c r="AT66" i="96" s="1"/>
  <c r="AJ53" i="84"/>
  <c r="AK53" i="84"/>
  <c r="AT53" i="84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62" i="45"/>
  <c r="AT62" i="45" s="1"/>
  <c r="AK55" i="45"/>
  <c r="AT55" i="45" s="1"/>
  <c r="AK45" i="45"/>
  <c r="AT45" i="45" s="1"/>
  <c r="AJ40" i="45"/>
  <c r="AK40" i="45"/>
  <c r="AT40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73" i="84"/>
  <c r="AL73" i="84"/>
  <c r="AU73" i="84" s="1"/>
  <c r="AS29" i="20"/>
  <c r="AL29" i="20"/>
  <c r="AU29" i="20" s="1"/>
  <c r="AK54" i="54"/>
  <c r="AT54" i="54" s="1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J47" i="45"/>
  <c r="AK47" i="45"/>
  <c r="AT47" i="45" s="1"/>
  <c r="AK30" i="45"/>
  <c r="AT30" i="45" s="1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K58" i="54"/>
  <c r="AT58" i="54" s="1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K67" i="45"/>
  <c r="AT67" i="45" s="1"/>
  <c r="AJ60" i="45"/>
  <c r="AK60" i="45"/>
  <c r="AT60" i="45" s="1"/>
  <c r="AK42" i="45"/>
  <c r="AT42" i="45" s="1"/>
  <c r="AK36" i="45"/>
  <c r="AT36" i="45" s="1"/>
  <c r="AJ28" i="45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J45" i="45" l="1"/>
  <c r="AJ54" i="54"/>
  <c r="AJ43" i="45"/>
  <c r="AJ53" i="45"/>
  <c r="AJ50" i="54"/>
  <c r="AL43" i="13"/>
  <c r="AU43" i="13" s="1"/>
  <c r="AJ32" i="45"/>
  <c r="AJ55" i="45"/>
  <c r="AS55" i="45" s="1"/>
  <c r="AK37" i="54"/>
  <c r="AT37" i="54" s="1"/>
  <c r="AK4" i="13"/>
  <c r="AT4" i="13" s="1"/>
  <c r="AL69" i="13"/>
  <c r="AU69" i="13" s="1"/>
  <c r="AJ58" i="54"/>
  <c r="AK23" i="45"/>
  <c r="AT23" i="45" s="1"/>
  <c r="AL18" i="20"/>
  <c r="AU18" i="20" s="1"/>
  <c r="AL12" i="20"/>
  <c r="AU12" i="20" s="1"/>
  <c r="AK59" i="54"/>
  <c r="AT59" i="54" s="1"/>
  <c r="AJ22" i="45"/>
  <c r="AK46" i="45"/>
  <c r="AT46" i="45" s="1"/>
  <c r="AJ32" i="54"/>
  <c r="AL14" i="88"/>
  <c r="AU14" i="88" s="1"/>
  <c r="AL27" i="96"/>
  <c r="AU27" i="96" s="1"/>
  <c r="AJ39" i="54"/>
  <c r="AL36" i="100"/>
  <c r="AU36" i="100" s="1"/>
  <c r="AS35" i="100"/>
  <c r="AL41" i="84"/>
  <c r="AU41" i="84" s="1"/>
  <c r="AL27" i="100"/>
  <c r="AU27" i="100" s="1"/>
  <c r="AS27" i="96"/>
  <c r="AL49" i="20"/>
  <c r="AU49" i="20" s="1"/>
  <c r="AL67" i="13"/>
  <c r="AU67" i="13" s="1"/>
  <c r="AJ58" i="45"/>
  <c r="AL61" i="20"/>
  <c r="AU61" i="20" s="1"/>
  <c r="AJ49" i="45"/>
  <c r="AL57" i="100"/>
  <c r="AU57" i="100" s="1"/>
  <c r="AJ37" i="45"/>
  <c r="AL44" i="104"/>
  <c r="AU44" i="104" s="1"/>
  <c r="AL27" i="20"/>
  <c r="AU27" i="20" s="1"/>
  <c r="AJ36" i="45"/>
  <c r="AJ47" i="54"/>
  <c r="AJ63" i="45"/>
  <c r="AJ57" i="45"/>
  <c r="AS57" i="45" s="1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57" i="45" l="1"/>
  <c r="AU57" i="45" s="1"/>
  <c r="AL55" i="45"/>
  <c r="AU55" i="45" s="1"/>
  <c r="AL42" i="45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K77" i="87" s="1"/>
  <c r="AT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K38" i="87" s="1"/>
  <c r="AT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K5" i="99" s="1"/>
  <c r="AT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K10" i="91" s="1"/>
  <c r="AT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K43" i="103" s="1"/>
  <c r="AT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K53" i="55" s="1"/>
  <c r="AT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K19" i="99"/>
  <c r="AT19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11" i="41" l="1"/>
  <c r="AJ53" i="11"/>
  <c r="AJ60" i="16"/>
  <c r="AJ39" i="11"/>
  <c r="AJ69" i="49"/>
  <c r="AJ72" i="49"/>
  <c r="AJ24" i="55"/>
  <c r="AJ78" i="41"/>
  <c r="AS78" i="41" s="1"/>
  <c r="AK23" i="87"/>
  <c r="AT23" i="87" s="1"/>
  <c r="AJ19" i="99"/>
  <c r="AL19" i="99" s="1"/>
  <c r="AU19" i="99" s="1"/>
  <c r="AK72" i="103"/>
  <c r="AT72" i="103" s="1"/>
  <c r="AJ59" i="41"/>
  <c r="AK67" i="11"/>
  <c r="AT67" i="11" s="1"/>
  <c r="AJ40" i="49"/>
  <c r="AJ21" i="11"/>
  <c r="AJ43" i="49"/>
  <c r="AL43" i="49" s="1"/>
  <c r="AU43" i="49" s="1"/>
  <c r="AJ3" i="87"/>
  <c r="AJ27" i="55"/>
  <c r="AS27" i="55" s="1"/>
  <c r="AJ20" i="49"/>
  <c r="AJ70" i="91"/>
  <c r="AJ56" i="49"/>
  <c r="AJ21" i="55"/>
  <c r="AJ24" i="87"/>
  <c r="AJ50" i="91"/>
  <c r="AS50" i="91" s="1"/>
  <c r="AJ63" i="95"/>
  <c r="AK83" i="95"/>
  <c r="AT83" i="95" s="1"/>
  <c r="AJ36" i="103"/>
  <c r="AJ29" i="49"/>
  <c r="AB4" i="95"/>
  <c r="AJ72" i="11"/>
  <c r="AJ37" i="95"/>
  <c r="AJ56" i="11"/>
  <c r="AL56" i="11" s="1"/>
  <c r="AU56" i="11" s="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L60" i="41" s="1"/>
  <c r="AU60" i="41" s="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L76" i="99" s="1"/>
  <c r="AU76" i="99" s="1"/>
  <c r="AJ54" i="49"/>
  <c r="AJ67" i="91"/>
  <c r="AJ29" i="11"/>
  <c r="AJ64" i="49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S34" i="95" s="1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S40" i="103" s="1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S57" i="103" s="1"/>
  <c r="AJ49" i="41"/>
  <c r="AS49" i="41" s="1"/>
  <c r="AJ68" i="83"/>
  <c r="AS68" i="83" s="1"/>
  <c r="AJ36" i="41"/>
  <c r="AK61" i="83"/>
  <c r="AT61" i="83" s="1"/>
  <c r="AK18" i="99"/>
  <c r="AT18" i="99" s="1"/>
  <c r="AK47" i="99"/>
  <c r="AT47" i="99" s="1"/>
  <c r="AJ47" i="41"/>
  <c r="AJ5" i="55"/>
  <c r="AS5" i="55" s="1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S47" i="95" s="1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S75" i="103" s="1"/>
  <c r="AJ56" i="41"/>
  <c r="AJ66" i="41"/>
  <c r="AS66" i="41" s="1"/>
  <c r="AJ39" i="103"/>
  <c r="AJ18" i="91"/>
  <c r="AJ15" i="99"/>
  <c r="AJ36" i="16"/>
  <c r="AL36" i="16" s="1"/>
  <c r="AU36" i="16" s="1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L46" i="99" s="1"/>
  <c r="AU46" i="99" s="1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S61" i="91" s="1"/>
  <c r="AJ71" i="55"/>
  <c r="AJ19" i="11"/>
  <c r="AJ39" i="99"/>
  <c r="AJ52" i="83"/>
  <c r="AJ5" i="99"/>
  <c r="AJ74" i="99"/>
  <c r="AS74" i="99" s="1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S57" i="95" s="1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S49" i="11" s="1"/>
  <c r="AJ30" i="49"/>
  <c r="AS30" i="49" s="1"/>
  <c r="AJ47" i="91"/>
  <c r="AJ57" i="16"/>
  <c r="AJ45" i="49"/>
  <c r="AJ60" i="49"/>
  <c r="AJ59" i="11"/>
  <c r="AJ24" i="99"/>
  <c r="AJ8" i="95"/>
  <c r="AS8" i="95" s="1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L66" i="103" s="1"/>
  <c r="AU66" i="103" s="1"/>
  <c r="AK82" i="49"/>
  <c r="AT82" i="49" s="1"/>
  <c r="AJ35" i="83"/>
  <c r="AS35" i="83" s="1"/>
  <c r="AJ56" i="99"/>
  <c r="AJ35" i="16"/>
  <c r="AS35" i="16" s="1"/>
  <c r="AJ32" i="95"/>
  <c r="AJ38" i="87"/>
  <c r="AJ66" i="95"/>
  <c r="AJ69" i="91"/>
  <c r="AS69" i="91" s="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S53" i="91" s="1"/>
  <c r="AJ77" i="83"/>
  <c r="AS77" i="83" s="1"/>
  <c r="AJ31" i="91"/>
  <c r="AK41" i="55"/>
  <c r="AT41" i="55" s="1"/>
  <c r="AJ47" i="16"/>
  <c r="AJ16" i="87"/>
  <c r="AJ33" i="83"/>
  <c r="AJ88" i="83"/>
  <c r="AJ32" i="103"/>
  <c r="AS32" i="103" s="1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L79" i="41" s="1"/>
  <c r="AU79" i="41" s="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S83" i="83" s="1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L54" i="103" s="1"/>
  <c r="AU54" i="103" s="1"/>
  <c r="AJ56" i="16"/>
  <c r="AS56" i="16" s="1"/>
  <c r="AK52" i="83"/>
  <c r="AT52" i="83" s="1"/>
  <c r="AK69" i="49"/>
  <c r="AT69" i="49" s="1"/>
  <c r="AK49" i="87"/>
  <c r="AT49" i="87" s="1"/>
  <c r="AJ19" i="103"/>
  <c r="AJ86" i="41"/>
  <c r="AL86" i="41" s="1"/>
  <c r="AU86" i="41" s="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S18" i="11" s="1"/>
  <c r="AJ53" i="55"/>
  <c r="AL53" i="55" s="1"/>
  <c r="AU53" i="55" s="1"/>
  <c r="AJ43" i="103"/>
  <c r="AS43" i="103" s="1"/>
  <c r="AJ10" i="91"/>
  <c r="AJ35" i="41"/>
  <c r="AJ76" i="55"/>
  <c r="AJ51" i="99"/>
  <c r="AJ51" i="55"/>
  <c r="AS51" i="55" s="1"/>
  <c r="AJ8" i="99"/>
  <c r="AL8" i="99" s="1"/>
  <c r="AU8" i="99" s="1"/>
  <c r="AJ76" i="83"/>
  <c r="AS76" i="83" s="1"/>
  <c r="AJ46" i="41"/>
  <c r="AJ44" i="99"/>
  <c r="AJ46" i="87"/>
  <c r="AJ44" i="95"/>
  <c r="AJ56" i="95"/>
  <c r="AJ34" i="87"/>
  <c r="AJ69" i="11"/>
  <c r="AS69" i="11" s="1"/>
  <c r="AJ22" i="11"/>
  <c r="AS22" i="11" s="1"/>
  <c r="AJ67" i="99"/>
  <c r="AL67" i="99" s="1"/>
  <c r="AU67" i="99" s="1"/>
  <c r="AJ60" i="95"/>
  <c r="AS60" i="95" s="1"/>
  <c r="AJ71" i="11"/>
  <c r="AJ28" i="91"/>
  <c r="AJ77" i="87"/>
  <c r="AJ50" i="16"/>
  <c r="AJ77" i="11"/>
  <c r="AL77" i="11" s="1"/>
  <c r="AU77" i="11" s="1"/>
  <c r="AJ80" i="16"/>
  <c r="AL80" i="16" s="1"/>
  <c r="AU80" i="16" s="1"/>
  <c r="AJ87" i="83"/>
  <c r="AS87" i="83" s="1"/>
  <c r="AJ52" i="16"/>
  <c r="AJ48" i="49"/>
  <c r="AJ76" i="91"/>
  <c r="AJ41" i="91"/>
  <c r="AJ71" i="91"/>
  <c r="AJ25" i="99"/>
  <c r="AL25" i="99" s="1"/>
  <c r="AU25" i="99" s="1"/>
  <c r="AJ7" i="55"/>
  <c r="AS7" i="55" s="1"/>
  <c r="AJ80" i="55"/>
  <c r="AS80" i="55" s="1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L58" i="11" s="1"/>
  <c r="AU58" i="11" s="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S26" i="95" s="1"/>
  <c r="AK78" i="87"/>
  <c r="AT78" i="87" s="1"/>
  <c r="AJ31" i="41"/>
  <c r="AS31" i="41" s="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L65" i="41" s="1"/>
  <c r="AU65" i="41" s="1"/>
  <c r="AJ57" i="83"/>
  <c r="AK64" i="95"/>
  <c r="AT64" i="95" s="1"/>
  <c r="AJ37" i="55"/>
  <c r="AK27" i="99"/>
  <c r="AT27" i="99" s="1"/>
  <c r="AK71" i="55"/>
  <c r="AT71" i="55" s="1"/>
  <c r="AJ54" i="83"/>
  <c r="AS54" i="83" s="1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L59" i="49" s="1"/>
  <c r="AU59" i="49" s="1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L49" i="95" s="1"/>
  <c r="AU49" i="95" s="1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L70" i="16" s="1"/>
  <c r="AU70" i="16" s="1"/>
  <c r="AJ40" i="99"/>
  <c r="AJ55" i="87"/>
  <c r="AS55" i="87" s="1"/>
  <c r="AK68" i="95"/>
  <c r="AT68" i="95" s="1"/>
  <c r="AK34" i="55"/>
  <c r="AT34" i="55" s="1"/>
  <c r="AK73" i="83"/>
  <c r="AT73" i="83" s="1"/>
  <c r="AJ77" i="95"/>
  <c r="AS77" i="95" s="1"/>
  <c r="AJ79" i="16"/>
  <c r="AS79" i="16" s="1"/>
  <c r="AJ48" i="16"/>
  <c r="AS48" i="16" s="1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S45" i="87" s="1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S33" i="55" s="1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L68" i="91" s="1"/>
  <c r="AU68" i="91" s="1"/>
  <c r="AK51" i="99"/>
  <c r="AT51" i="99" s="1"/>
  <c r="AK48" i="49"/>
  <c r="AT48" i="49" s="1"/>
  <c r="AK52" i="16"/>
  <c r="AT52" i="16" s="1"/>
  <c r="AJ18" i="87"/>
  <c r="AJ86" i="83"/>
  <c r="AS86" i="83" s="1"/>
  <c r="AJ33" i="87"/>
  <c r="AS33" i="87" s="1"/>
  <c r="AK65" i="91"/>
  <c r="AT65" i="91" s="1"/>
  <c r="AJ62" i="103"/>
  <c r="AS62" i="103" s="1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L80" i="95" s="1"/>
  <c r="AU80" i="95" s="1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S65" i="83" s="1"/>
  <c r="AK56" i="95"/>
  <c r="AT56" i="95" s="1"/>
  <c r="AK81" i="95"/>
  <c r="AT81" i="95" s="1"/>
  <c r="AJ80" i="103"/>
  <c r="AJ23" i="41"/>
  <c r="AK28" i="55"/>
  <c r="AT28" i="55" s="1"/>
  <c r="AJ75" i="41"/>
  <c r="AL75" i="41" s="1"/>
  <c r="AU75" i="41" s="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S66" i="87" s="1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L46" i="95" s="1"/>
  <c r="AU46" i="95" s="1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S58" i="41" s="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S22" i="91" s="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S65" i="95" s="1"/>
  <c r="AJ27" i="91"/>
  <c r="AL27" i="91" s="1"/>
  <c r="AU27" i="91" s="1"/>
  <c r="AJ51" i="11"/>
  <c r="AS51" i="11" s="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S45" i="55" s="1"/>
  <c r="AJ14" i="95"/>
  <c r="AS14" i="95" s="1"/>
  <c r="AJ12" i="99"/>
  <c r="AS12" i="99" s="1"/>
  <c r="AJ36" i="99"/>
  <c r="AJ70" i="99"/>
  <c r="AJ33" i="16"/>
  <c r="AJ82" i="41"/>
  <c r="AS82" i="41" s="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S74" i="55" s="1"/>
  <c r="AJ26" i="55"/>
  <c r="AJ33" i="41"/>
  <c r="AS33" i="41" s="1"/>
  <c r="AJ40" i="55"/>
  <c r="AJ60" i="55"/>
  <c r="AS60" i="55" s="1"/>
  <c r="AJ65" i="55"/>
  <c r="AS65" i="55" s="1"/>
  <c r="AJ20" i="83"/>
  <c r="AS20" i="83" s="1"/>
  <c r="AJ17" i="16"/>
  <c r="AJ64" i="103"/>
  <c r="AL64" i="103" s="1"/>
  <c r="AU64" i="103" s="1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S63" i="41" s="1"/>
  <c r="AJ70" i="103"/>
  <c r="AL70" i="103" s="1"/>
  <c r="AU70" i="103" s="1"/>
  <c r="AJ38" i="55"/>
  <c r="AL38" i="55" s="1"/>
  <c r="AU38" i="55" s="1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L15" i="87" s="1"/>
  <c r="AU15" i="87" s="1"/>
  <c r="AJ6" i="11"/>
  <c r="AL6" i="11" s="1"/>
  <c r="AU6" i="11" s="1"/>
  <c r="AJ52" i="41"/>
  <c r="AL52" i="41" s="1"/>
  <c r="AU52" i="41" s="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S44" i="55" s="1"/>
  <c r="AJ29" i="99"/>
  <c r="AL29" i="99" s="1"/>
  <c r="AU29" i="99" s="1"/>
  <c r="AJ11" i="99"/>
  <c r="AL11" i="99" s="1"/>
  <c r="AU11" i="99" s="1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S41" i="41" s="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L8" i="83" s="1"/>
  <c r="AU8" i="83" s="1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K65" i="43" s="1"/>
  <c r="AT65" i="43" s="1"/>
  <c r="AJ84" i="16"/>
  <c r="AL84" i="16" s="1"/>
  <c r="AU84" i="16" s="1"/>
  <c r="AJ11" i="103"/>
  <c r="AL11" i="103" s="1"/>
  <c r="AU11" i="103" s="1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J83" i="16"/>
  <c r="AK83" i="16"/>
  <c r="AT83" i="16" s="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J10" i="55"/>
  <c r="AK10" i="55"/>
  <c r="AT10" i="55" s="1"/>
  <c r="AS36" i="55"/>
  <c r="AL36" i="55"/>
  <c r="AU36" i="55" s="1"/>
  <c r="AL33" i="91"/>
  <c r="AU33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36" i="41"/>
  <c r="AU36" i="41" s="1"/>
  <c r="AS36" i="41"/>
  <c r="AS64" i="49"/>
  <c r="AS37" i="91"/>
  <c r="AL37" i="91"/>
  <c r="AU37" i="91" s="1"/>
  <c r="AS68" i="9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68" i="55"/>
  <c r="AL68" i="55"/>
  <c r="AU68" i="55" s="1"/>
  <c r="AJ83" i="11"/>
  <c r="AJ8" i="16"/>
  <c r="AK8" i="16"/>
  <c r="AT8" i="16" s="1"/>
  <c r="AS9" i="99"/>
  <c r="AL9" i="99"/>
  <c r="AU9" i="99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81" i="41"/>
  <c r="AJ6" i="83"/>
  <c r="AK6" i="83"/>
  <c r="AT6" i="83" s="1"/>
  <c r="AS41" i="83"/>
  <c r="AL41" i="83"/>
  <c r="AU41" i="83" s="1"/>
  <c r="AS72" i="83"/>
  <c r="AL72" i="83"/>
  <c r="AU72" i="83" s="1"/>
  <c r="AL5" i="55"/>
  <c r="AU5" i="55" s="1"/>
  <c r="AL49" i="41"/>
  <c r="AU49" i="41" s="1"/>
  <c r="AL80" i="41"/>
  <c r="AU80" i="41" s="1"/>
  <c r="AS80" i="41"/>
  <c r="AS31" i="16"/>
  <c r="AL31" i="16"/>
  <c r="AU31" i="16" s="1"/>
  <c r="AS65" i="16"/>
  <c r="AJ83" i="99"/>
  <c r="AK83" i="99"/>
  <c r="AT83" i="99" s="1"/>
  <c r="AL21" i="95"/>
  <c r="AU21" i="95" s="1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20" i="11"/>
  <c r="AU20" i="11" s="1"/>
  <c r="AS20" i="11"/>
  <c r="AS74" i="41"/>
  <c r="AL74" i="41"/>
  <c r="AU74" i="41" s="1"/>
  <c r="AS36" i="16"/>
  <c r="AL68" i="16"/>
  <c r="AU68" i="16" s="1"/>
  <c r="AS68" i="16"/>
  <c r="AS15" i="99"/>
  <c r="AL15" i="99"/>
  <c r="AU15" i="99" s="1"/>
  <c r="AS44" i="99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31" i="49"/>
  <c r="AU31" i="49" s="1"/>
  <c r="AS31" i="49"/>
  <c r="AS63" i="49"/>
  <c r="AL63" i="49"/>
  <c r="AU63" i="49" s="1"/>
  <c r="AS69" i="55"/>
  <c r="AL69" i="55"/>
  <c r="AU69" i="55" s="1"/>
  <c r="AS19" i="91"/>
  <c r="AL19" i="91"/>
  <c r="AU19" i="91" s="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11" i="91"/>
  <c r="AL11" i="91"/>
  <c r="AU11" i="91" s="1"/>
  <c r="AS17" i="95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78" i="83"/>
  <c r="AU78" i="83" s="1"/>
  <c r="AS78" i="83"/>
  <c r="AL20" i="95"/>
  <c r="AU20" i="95" s="1"/>
  <c r="AS20" i="95"/>
  <c r="AL66" i="49"/>
  <c r="AU66" i="49" s="1"/>
  <c r="AS66" i="49"/>
  <c r="AS18" i="55"/>
  <c r="AL18" i="55"/>
  <c r="AU18" i="55" s="1"/>
  <c r="AS47" i="55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B4" i="49"/>
  <c r="AJ3" i="49"/>
  <c r="AL36" i="49"/>
  <c r="AU36" i="49" s="1"/>
  <c r="AS36" i="49"/>
  <c r="AL67" i="49"/>
  <c r="AU67" i="49" s="1"/>
  <c r="AS67" i="49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S48" i="83"/>
  <c r="AL48" i="83"/>
  <c r="AU48" i="83" s="1"/>
  <c r="AL75" i="83"/>
  <c r="AU75" i="83" s="1"/>
  <c r="AS64" i="103"/>
  <c r="AL44" i="11"/>
  <c r="AU44" i="11" s="1"/>
  <c r="AS44" i="11"/>
  <c r="AL78" i="11"/>
  <c r="AU78" i="11" s="1"/>
  <c r="AS78" i="11"/>
  <c r="AB4" i="16"/>
  <c r="AJ3" i="16"/>
  <c r="AS8" i="99"/>
  <c r="AS50" i="95"/>
  <c r="AJ86" i="95"/>
  <c r="AS65" i="49"/>
  <c r="AL65" i="49"/>
  <c r="AU65" i="49" s="1"/>
  <c r="AJ89" i="55"/>
  <c r="AK89" i="55"/>
  <c r="AT89" i="55" s="1"/>
  <c r="AL31" i="91"/>
  <c r="AU31" i="91" s="1"/>
  <c r="AS31" i="91"/>
  <c r="AJ9" i="103"/>
  <c r="AS42" i="103"/>
  <c r="AS74" i="103"/>
  <c r="AL74" i="103"/>
  <c r="AU74" i="103" s="1"/>
  <c r="AS70" i="16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J4" i="103"/>
  <c r="AK4" i="103"/>
  <c r="AT4" i="103" s="1"/>
  <c r="AS26" i="11"/>
  <c r="AL26" i="11"/>
  <c r="AU26" i="11" s="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63" i="95"/>
  <c r="AU63" i="95" s="1"/>
  <c r="AS63" i="95"/>
  <c r="AJ5" i="49"/>
  <c r="AS47" i="49"/>
  <c r="AL79" i="49"/>
  <c r="AU79" i="49" s="1"/>
  <c r="AS79" i="49"/>
  <c r="AS71" i="55"/>
  <c r="AS52" i="91"/>
  <c r="AL52" i="91"/>
  <c r="AU52" i="91" s="1"/>
  <c r="AL87" i="55"/>
  <c r="AU87" i="55" s="1"/>
  <c r="AS87" i="55"/>
  <c r="AS29" i="41"/>
  <c r="AL29" i="41"/>
  <c r="AU29" i="41" s="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S60" i="49"/>
  <c r="AL65" i="83"/>
  <c r="AU65" i="83" s="1"/>
  <c r="AS7" i="95"/>
  <c r="AL7" i="95"/>
  <c r="AU7" i="95" s="1"/>
  <c r="AK5" i="95"/>
  <c r="AT5" i="95" s="1"/>
  <c r="AJ5" i="95"/>
  <c r="AJ87" i="11"/>
  <c r="AK87" i="11"/>
  <c r="AT87" i="11" s="1"/>
  <c r="AX73" i="43"/>
  <c r="S73" i="43" s="1"/>
  <c r="AC73" i="43" s="1"/>
  <c r="AB74" i="43" s="1"/>
  <c r="AS22" i="83"/>
  <c r="AL22" i="83"/>
  <c r="AU22" i="83" s="1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S36" i="99"/>
  <c r="AL68" i="99"/>
  <c r="AU68" i="99" s="1"/>
  <c r="AS68" i="99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59" i="95"/>
  <c r="AL59" i="95"/>
  <c r="AU59" i="95" s="1"/>
  <c r="AK7" i="49"/>
  <c r="AT7" i="49" s="1"/>
  <c r="AJ7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31" i="11"/>
  <c r="AL31" i="11"/>
  <c r="AU31" i="11" s="1"/>
  <c r="AL65" i="11"/>
  <c r="AU65" i="11" s="1"/>
  <c r="AS65" i="11"/>
  <c r="AS27" i="95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L33" i="41"/>
  <c r="AU33" i="41" s="1"/>
  <c r="AS65" i="4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J13" i="11"/>
  <c r="AK13" i="11"/>
  <c r="AT13" i="11" s="1"/>
  <c r="AS46" i="11"/>
  <c r="AL46" i="11"/>
  <c r="AU46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L18" i="11"/>
  <c r="AU18" i="11" s="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66" i="87" l="1"/>
  <c r="AU66" i="87" s="1"/>
  <c r="AL47" i="55"/>
  <c r="AU47" i="55" s="1"/>
  <c r="AL27" i="95"/>
  <c r="AU27" i="95" s="1"/>
  <c r="AL26" i="95"/>
  <c r="AU26" i="95" s="1"/>
  <c r="AS76" i="99"/>
  <c r="AL33" i="87"/>
  <c r="AU33" i="87" s="1"/>
  <c r="AS60" i="41"/>
  <c r="AL22" i="91"/>
  <c r="AU22" i="91" s="1"/>
  <c r="AL74" i="55"/>
  <c r="AU74" i="55" s="1"/>
  <c r="AL40" i="103"/>
  <c r="AU40" i="103" s="1"/>
  <c r="AS56" i="11"/>
  <c r="AL34" i="95"/>
  <c r="AU34" i="95" s="1"/>
  <c r="AS46" i="99"/>
  <c r="AL56" i="49"/>
  <c r="AU56" i="49" s="1"/>
  <c r="AL78" i="41"/>
  <c r="AU78" i="41" s="1"/>
  <c r="AS43" i="49"/>
  <c r="AS58" i="11"/>
  <c r="AS8" i="83"/>
  <c r="AL44" i="55"/>
  <c r="AU44" i="55" s="1"/>
  <c r="AL65" i="95"/>
  <c r="AU65" i="95" s="1"/>
  <c r="AS38" i="55"/>
  <c r="AL54" i="49"/>
  <c r="AU54" i="49" s="1"/>
  <c r="AL42" i="103"/>
  <c r="AU42" i="103" s="1"/>
  <c r="AL17" i="95"/>
  <c r="AU17" i="95" s="1"/>
  <c r="AS75" i="41"/>
  <c r="AL8" i="95"/>
  <c r="AU8" i="95" s="1"/>
  <c r="AS66" i="103"/>
  <c r="AL41" i="41"/>
  <c r="AU41" i="41" s="1"/>
  <c r="AL67" i="103"/>
  <c r="AU67" i="103" s="1"/>
  <c r="AL46" i="41"/>
  <c r="AU46" i="41" s="1"/>
  <c r="AL47" i="91"/>
  <c r="AU47" i="91" s="1"/>
  <c r="AL67" i="91"/>
  <c r="AU67" i="91" s="1"/>
  <c r="AL70" i="91"/>
  <c r="AU70" i="91" s="1"/>
  <c r="AL32" i="91"/>
  <c r="AU32" i="91" s="1"/>
  <c r="AL45" i="55"/>
  <c r="AU45" i="55" s="1"/>
  <c r="AL62" i="103"/>
  <c r="AU62" i="103" s="1"/>
  <c r="AL61" i="91"/>
  <c r="AU61" i="91" s="1"/>
  <c r="AL50" i="95"/>
  <c r="AU50" i="95" s="1"/>
  <c r="AS52" i="41"/>
  <c r="AL75" i="99"/>
  <c r="AU75" i="99" s="1"/>
  <c r="AL43" i="103"/>
  <c r="AU43" i="103" s="1"/>
  <c r="AS46" i="41"/>
  <c r="AS67" i="91"/>
  <c r="AS67" i="99"/>
  <c r="AL64" i="49"/>
  <c r="AU64" i="49" s="1"/>
  <c r="AL46" i="83"/>
  <c r="AU46" i="83" s="1"/>
  <c r="AL84" i="95"/>
  <c r="AU84" i="95" s="1"/>
  <c r="AL60" i="49"/>
  <c r="AU60" i="49" s="1"/>
  <c r="AS49" i="95"/>
  <c r="AS19" i="99"/>
  <c r="AS11" i="99"/>
  <c r="AL27" i="87"/>
  <c r="AU27" i="87" s="1"/>
  <c r="AS11" i="103"/>
  <c r="AS54" i="103"/>
  <c r="AL68" i="83"/>
  <c r="AU68" i="83" s="1"/>
  <c r="AL86" i="83"/>
  <c r="AU86" i="83" s="1"/>
  <c r="AL56" i="41"/>
  <c r="AU56" i="41" s="1"/>
  <c r="AS47" i="91"/>
  <c r="AL80" i="55"/>
  <c r="AU80" i="55" s="1"/>
  <c r="AL32" i="87"/>
  <c r="AU32" i="87" s="1"/>
  <c r="AL65" i="16"/>
  <c r="AU65" i="16" s="1"/>
  <c r="AS80" i="95"/>
  <c r="AL35" i="83"/>
  <c r="AU35" i="83" s="1"/>
  <c r="AS59" i="49"/>
  <c r="AL69" i="91"/>
  <c r="AU69" i="91" s="1"/>
  <c r="AL83" i="95"/>
  <c r="AU83" i="95" s="1"/>
  <c r="AL71" i="1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K78" i="82" s="1"/>
  <c r="AT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K36" i="85" s="1"/>
  <c r="AT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K21" i="35" s="1"/>
  <c r="AT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68" i="82" l="1"/>
  <c r="AJ70" i="18"/>
  <c r="AJ33" i="94"/>
  <c r="AJ63" i="94"/>
  <c r="AJ31" i="85"/>
  <c r="AK89" i="90"/>
  <c r="AT89" i="90" s="1"/>
  <c r="AK56" i="94"/>
  <c r="AT56" i="94" s="1"/>
  <c r="AJ52" i="35"/>
  <c r="AJ78" i="82"/>
  <c r="AJ71" i="94"/>
  <c r="AJ62" i="94"/>
  <c r="AJ45" i="90"/>
  <c r="AJ55" i="90"/>
  <c r="AJ60" i="90"/>
  <c r="AJ36" i="85"/>
  <c r="AJ62" i="98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L31" i="98" s="1"/>
  <c r="AU31" i="98" s="1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L53" i="18" s="1"/>
  <c r="AU53" i="18" s="1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L90" i="94" s="1"/>
  <c r="AU90" i="94" s="1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L46" i="98" s="1"/>
  <c r="AU46" i="98" s="1"/>
  <c r="AJ29" i="35"/>
  <c r="AJ24" i="94"/>
  <c r="AJ85" i="18"/>
  <c r="AJ89" i="35"/>
  <c r="AJ89" i="18"/>
  <c r="AJ81" i="90"/>
  <c r="AJ42" i="18"/>
  <c r="AJ38" i="18"/>
  <c r="AJ71" i="18"/>
  <c r="AJ81" i="82"/>
  <c r="AJ82" i="85"/>
  <c r="AJ64" i="35"/>
  <c r="AJ49" i="10"/>
  <c r="AJ51" i="94"/>
  <c r="AJ97" i="18"/>
  <c r="AJ18" i="10"/>
  <c r="AS18" i="10" s="1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S35" i="102" s="1"/>
  <c r="AJ37" i="85"/>
  <c r="AJ72" i="10"/>
  <c r="AJ87" i="35"/>
  <c r="AJ41" i="10"/>
  <c r="AK81" i="90"/>
  <c r="AT81" i="90" s="1"/>
  <c r="AJ59" i="35"/>
  <c r="AK42" i="10"/>
  <c r="AT42" i="10" s="1"/>
  <c r="AJ65" i="102"/>
  <c r="AL65" i="102" s="1"/>
  <c r="AU65" i="102" s="1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S37" i="102" s="1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L65" i="35" s="1"/>
  <c r="AU65" i="35" s="1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S17" i="10" s="1"/>
  <c r="AJ59" i="48"/>
  <c r="AJ43" i="98"/>
  <c r="AJ30" i="98"/>
  <c r="AJ29" i="48"/>
  <c r="AK46" i="85"/>
  <c r="AT46" i="85" s="1"/>
  <c r="AK22" i="90"/>
  <c r="AT22" i="90" s="1"/>
  <c r="AJ88" i="98"/>
  <c r="AJ7" i="98"/>
  <c r="AS7" i="98" s="1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S33" i="85" s="1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S22" i="48" s="1"/>
  <c r="AJ21" i="35"/>
  <c r="AJ53" i="85"/>
  <c r="AJ56" i="48"/>
  <c r="AJ20" i="35"/>
  <c r="AJ19" i="90"/>
  <c r="AJ87" i="10"/>
  <c r="AJ82" i="102"/>
  <c r="AJ90" i="85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S69" i="35" s="1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L33" i="98" s="1"/>
  <c r="AU33" i="98" s="1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L44" i="98" s="1"/>
  <c r="AU44" i="98" s="1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L84" i="82" s="1"/>
  <c r="AU84" i="82" s="1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L25" i="48" s="1"/>
  <c r="AU25" i="48" s="1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L82" i="18" s="1"/>
  <c r="AU82" i="18" s="1"/>
  <c r="AJ37" i="98"/>
  <c r="AJ86" i="85"/>
  <c r="AJ16" i="82"/>
  <c r="AJ25" i="102"/>
  <c r="AJ81" i="98"/>
  <c r="AJ49" i="35"/>
  <c r="AJ81" i="102"/>
  <c r="AJ74" i="102"/>
  <c r="AS74" i="102" s="1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L92" i="94" s="1"/>
  <c r="AU92" i="94" s="1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S74" i="35" s="1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L49" i="18" s="1"/>
  <c r="AU49" i="18" s="1"/>
  <c r="AJ36" i="35"/>
  <c r="AJ19" i="48"/>
  <c r="AJ23" i="85"/>
  <c r="AJ88" i="85"/>
  <c r="AJ21" i="48"/>
  <c r="AJ49" i="102"/>
  <c r="AJ67" i="10"/>
  <c r="AJ57" i="102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S64" i="98" s="1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S70" i="85" s="1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S72" i="90" s="1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S26" i="85" s="1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L91" i="98" s="1"/>
  <c r="AU91" i="98" s="1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L44" i="48" s="1"/>
  <c r="AU44" i="48" s="1"/>
  <c r="AJ36" i="18"/>
  <c r="AJ16" i="98"/>
  <c r="AJ20" i="48"/>
  <c r="AJ59" i="18"/>
  <c r="AS59" i="18" s="1"/>
  <c r="AJ42" i="35"/>
  <c r="AJ28" i="85"/>
  <c r="AJ49" i="48"/>
  <c r="AJ18" i="48"/>
  <c r="AJ38" i="10"/>
  <c r="AS38" i="10" s="1"/>
  <c r="AJ38" i="82"/>
  <c r="AJ80" i="35"/>
  <c r="AJ56" i="102"/>
  <c r="AJ77" i="102"/>
  <c r="AJ33" i="82"/>
  <c r="AJ26" i="18"/>
  <c r="AJ20" i="94"/>
  <c r="AS20" i="94" s="1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J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S70" i="102" s="1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L8" i="18" s="1"/>
  <c r="AU8" i="18" s="1"/>
  <c r="AJ19" i="98"/>
  <c r="AL19" i="98" s="1"/>
  <c r="AU19" i="98" s="1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K64" i="42" s="1"/>
  <c r="AT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X75" i="50"/>
  <c r="S75" i="50" s="1"/>
  <c r="AC75" i="50" s="1"/>
  <c r="AB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L16" i="94" s="1"/>
  <c r="AU16" i="94" s="1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S76" i="94" s="1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L7" i="94" s="1"/>
  <c r="AU7" i="94" s="1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S27" i="85" s="1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L65" i="82" s="1"/>
  <c r="AU65" i="82" s="1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L79" i="94" s="1"/>
  <c r="AU79" i="94" s="1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J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16" i="42" s="1"/>
  <c r="AT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S32" i="102"/>
  <c r="AS21" i="18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45" i="18"/>
  <c r="AU45" i="18" s="1"/>
  <c r="AS45" i="18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73" i="18"/>
  <c r="AU73" i="18" s="1"/>
  <c r="AS73" i="18"/>
  <c r="AJ92" i="98"/>
  <c r="AK92" i="98"/>
  <c r="AT92" i="98" s="1"/>
  <c r="AS28" i="98"/>
  <c r="AL28" i="98"/>
  <c r="AU28" i="98" s="1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56" i="50"/>
  <c r="AK56" i="50"/>
  <c r="AT56" i="50" s="1"/>
  <c r="AK52" i="50"/>
  <c r="AT52" i="50" s="1"/>
  <c r="AS7" i="48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J22" i="82"/>
  <c r="AK22" i="82"/>
  <c r="AT22" i="82" s="1"/>
  <c r="AS51" i="82"/>
  <c r="AL51" i="82"/>
  <c r="AU51" i="82" s="1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L68" i="102"/>
  <c r="AU68" i="102" s="1"/>
  <c r="AS68" i="102"/>
  <c r="AL98" i="10"/>
  <c r="AU98" i="10" s="1"/>
  <c r="AS98" i="10"/>
  <c r="AS34" i="85"/>
  <c r="AL34" i="85"/>
  <c r="AU34" i="85" s="1"/>
  <c r="AS65" i="85"/>
  <c r="AJ6" i="18"/>
  <c r="AK6" i="18"/>
  <c r="AT6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S55" i="98"/>
  <c r="AL55" i="98"/>
  <c r="AU55" i="98" s="1"/>
  <c r="AL82" i="98"/>
  <c r="AU82" i="98" s="1"/>
  <c r="AS82" i="98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S88" i="82"/>
  <c r="AS39" i="90"/>
  <c r="AL72" i="90"/>
  <c r="AU72" i="90" s="1"/>
  <c r="AJ9" i="94"/>
  <c r="AJ89" i="50"/>
  <c r="AK89" i="50"/>
  <c r="AT89" i="50" s="1"/>
  <c r="AK73" i="50"/>
  <c r="AT73" i="50" s="1"/>
  <c r="AJ66" i="50"/>
  <c r="AK66" i="50"/>
  <c r="AT66" i="50" s="1"/>
  <c r="AJ57" i="50"/>
  <c r="AK57" i="50"/>
  <c r="AT57" i="50" s="1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K44" i="50"/>
  <c r="AT44" i="50" s="1"/>
  <c r="AS19" i="48"/>
  <c r="AL19" i="48"/>
  <c r="AU19" i="48" s="1"/>
  <c r="AS85" i="48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56" i="42"/>
  <c r="AT56" i="42" s="1"/>
  <c r="AK38" i="42"/>
  <c r="AT38" i="42" s="1"/>
  <c r="AK24" i="42"/>
  <c r="AT24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J91" i="102"/>
  <c r="AS38" i="85"/>
  <c r="AL38" i="85"/>
  <c r="AU38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S60" i="48"/>
  <c r="AL60" i="48"/>
  <c r="AU60" i="48" s="1"/>
  <c r="AS97" i="48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L26" i="85"/>
  <c r="AU26" i="85" s="1"/>
  <c r="AS58" i="85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53" i="94"/>
  <c r="AL53" i="94"/>
  <c r="AU53" i="94" s="1"/>
  <c r="AL86" i="94"/>
  <c r="AU86" i="94" s="1"/>
  <c r="AS86" i="94"/>
  <c r="AS33" i="35"/>
  <c r="AL33" i="35"/>
  <c r="AU33" i="35" s="1"/>
  <c r="AS65" i="35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K78" i="42"/>
  <c r="AT78" i="42" s="1"/>
  <c r="AJ69" i="42"/>
  <c r="AK69" i="42"/>
  <c r="AT69" i="42" s="1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S71" i="90"/>
  <c r="AL71" i="90"/>
  <c r="AU71" i="90" s="1"/>
  <c r="AS10" i="48"/>
  <c r="AL10" i="48"/>
  <c r="AU10" i="48" s="1"/>
  <c r="AS59" i="10"/>
  <c r="AL59" i="10"/>
  <c r="AU59" i="10" s="1"/>
  <c r="AL74" i="102"/>
  <c r="AU74" i="102" s="1"/>
  <c r="AS30" i="18"/>
  <c r="AL30" i="18"/>
  <c r="AU30" i="18" s="1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S91" i="98" l="1"/>
  <c r="AS33" i="98"/>
  <c r="AL53" i="85"/>
  <c r="AU53" i="85" s="1"/>
  <c r="AJ22" i="42"/>
  <c r="AJ76" i="50"/>
  <c r="AJ78" i="42"/>
  <c r="AS78" i="42" s="1"/>
  <c r="AL57" i="102"/>
  <c r="AU57" i="102" s="1"/>
  <c r="AJ83" i="50"/>
  <c r="AL90" i="85"/>
  <c r="AU90" i="85" s="1"/>
  <c r="AL38" i="18"/>
  <c r="AU38" i="18" s="1"/>
  <c r="AL62" i="98"/>
  <c r="AU62" i="98" s="1"/>
  <c r="AS19" i="98"/>
  <c r="AL79" i="18"/>
  <c r="AU79" i="18" s="1"/>
  <c r="AL52" i="85"/>
  <c r="AU52" i="85" s="1"/>
  <c r="AJ28" i="50"/>
  <c r="AS25" i="48"/>
  <c r="AL27" i="85"/>
  <c r="AU27" i="85" s="1"/>
  <c r="AS90" i="85"/>
  <c r="AS49" i="18"/>
  <c r="AS92" i="94"/>
  <c r="AS44" i="98"/>
  <c r="AL85" i="48"/>
  <c r="AU85" i="48" s="1"/>
  <c r="AL64" i="98"/>
  <c r="AU64" i="98" s="1"/>
  <c r="AJ82" i="50"/>
  <c r="AJ87" i="50"/>
  <c r="AL87" i="50" s="1"/>
  <c r="AU87" i="50" s="1"/>
  <c r="AL83" i="94"/>
  <c r="AU83" i="94" s="1"/>
  <c r="AL18" i="10"/>
  <c r="AU18" i="10" s="1"/>
  <c r="AL93" i="35"/>
  <c r="AU93" i="35" s="1"/>
  <c r="AS79" i="94"/>
  <c r="AL85" i="35"/>
  <c r="AU85" i="35" s="1"/>
  <c r="AL49" i="10"/>
  <c r="AU49" i="10" s="1"/>
  <c r="AS57" i="102"/>
  <c r="AK48" i="42"/>
  <c r="AT48" i="42" s="1"/>
  <c r="AL35" i="102"/>
  <c r="AU35" i="102" s="1"/>
  <c r="AL21" i="18"/>
  <c r="AU21" i="18" s="1"/>
  <c r="AL29" i="82"/>
  <c r="AU29" i="82" s="1"/>
  <c r="AL17" i="10"/>
  <c r="AU17" i="10" s="1"/>
  <c r="AS7" i="94"/>
  <c r="AL58" i="94"/>
  <c r="AU58" i="94" s="1"/>
  <c r="AS82" i="18"/>
  <c r="AK83" i="50"/>
  <c r="AT83" i="50" s="1"/>
  <c r="AL39" i="90"/>
  <c r="AU39" i="90" s="1"/>
  <c r="AL65" i="85"/>
  <c r="AU65" i="85" s="1"/>
  <c r="AS84" i="82"/>
  <c r="AS31" i="98"/>
  <c r="AL12" i="10"/>
  <c r="AU12" i="10" s="1"/>
  <c r="AJ74" i="50"/>
  <c r="AL89" i="48"/>
  <c r="AU89" i="48" s="1"/>
  <c r="AL23" i="98"/>
  <c r="AU23" i="98" s="1"/>
  <c r="AL52" i="90"/>
  <c r="AU52" i="90" s="1"/>
  <c r="AL7" i="98"/>
  <c r="AU7" i="98" s="1"/>
  <c r="AS65" i="102"/>
  <c r="AS65" i="82"/>
  <c r="AK22" i="42"/>
  <c r="AT22" i="42" s="1"/>
  <c r="AJ63" i="42"/>
  <c r="AS46" i="98"/>
  <c r="AL70" i="85"/>
  <c r="AU70" i="85" s="1"/>
  <c r="AL91" i="10"/>
  <c r="AU91" i="10" s="1"/>
  <c r="AJ49" i="50"/>
  <c r="AS49" i="50" s="1"/>
  <c r="AL88" i="82"/>
  <c r="AU88" i="82" s="1"/>
  <c r="AL69" i="35"/>
  <c r="AU69" i="35" s="1"/>
  <c r="AS62" i="98"/>
  <c r="AS38" i="18"/>
  <c r="AS8" i="18"/>
  <c r="AL23" i="90"/>
  <c r="AU23" i="90" s="1"/>
  <c r="AL58" i="85"/>
  <c r="AU58" i="85" s="1"/>
  <c r="AL97" i="48"/>
  <c r="AU97" i="48" s="1"/>
  <c r="AL31" i="10"/>
  <c r="AU31" i="10" s="1"/>
  <c r="AJ44" i="50"/>
  <c r="AK76" i="50"/>
  <c r="AT76" i="50" s="1"/>
  <c r="AL39" i="82"/>
  <c r="AU39" i="82" s="1"/>
  <c r="AL37" i="18"/>
  <c r="AU37" i="18" s="1"/>
  <c r="AL34" i="35"/>
  <c r="AU34" i="35" s="1"/>
  <c r="AL32" i="102"/>
  <c r="AU32" i="102" s="1"/>
  <c r="AL93" i="10"/>
  <c r="AU93" i="10" s="1"/>
  <c r="AS76" i="35"/>
  <c r="AJ8" i="50"/>
  <c r="AJ50" i="50"/>
  <c r="AL50" i="50" s="1"/>
  <c r="AU50" i="50" s="1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S17" i="50" s="1"/>
  <c r="AL88" i="85"/>
  <c r="AU88" i="85" s="1"/>
  <c r="AL67" i="98"/>
  <c r="AU67" i="98" s="1"/>
  <c r="AJ26" i="50"/>
  <c r="AS26" i="50" s="1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S11" i="50" s="1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78" i="42" l="1"/>
  <c r="AU78" i="42" s="1"/>
  <c r="AL22" i="42"/>
  <c r="AU22" i="42" s="1"/>
  <c r="AL26" i="50"/>
  <c r="AU26" i="50" s="1"/>
  <c r="AL83" i="50"/>
  <c r="AU83" i="50" s="1"/>
  <c r="AS87" i="50"/>
  <c r="AL76" i="50"/>
  <c r="AU76" i="50" s="1"/>
  <c r="AL17" i="50"/>
  <c r="AU17" i="50" s="1"/>
  <c r="AS41" i="50"/>
  <c r="AL49" i="50"/>
  <c r="AU49" i="50" s="1"/>
  <c r="AL5" i="50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<sst xmlns="http://schemas.openxmlformats.org/spreadsheetml/2006/main" count="5586" uniqueCount="59">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</sst>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9" sqref="B9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184.96245311583235</v>
      </c>
      <c r="K3">
        <v>1</v>
      </c>
      <c r="L3" s="2">
        <v>0</v>
      </c>
      <c r="O3">
        <f>$C$3</f>
        <v>184.96245311583235</v>
      </c>
      <c r="P3">
        <f>O3*B5</f>
        <v>147.96996249266587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13.321073360508521</v>
      </c>
      <c r="AE3">
        <f t="shared" ref="AE3:AE23" si="1">$Z3*O3</f>
        <v>184.96245311583235</v>
      </c>
      <c r="AF3">
        <f t="shared" ref="AF3:AF23" si="2">-$Z3*P3</f>
        <v>-147.96996249266587</v>
      </c>
      <c r="AG3">
        <f t="shared" ref="AG3:AG23" si="3">-$Z3*Q3</f>
        <v>-400</v>
      </c>
      <c r="AH3">
        <f t="shared" ref="AH3:AH23" si="4">-X3*R3</f>
        <v>0</v>
      </c>
      <c r="AI3">
        <f t="shared" ref="AI3:AI23" si="5">SUM(AE3:AH3)</f>
        <v>-363.00750937683353</v>
      </c>
      <c r="AJ3">
        <f t="shared" ref="AJ3:AJ23" si="6">AB3-AC3</f>
        <v>-13.321073360508521</v>
      </c>
      <c r="AL3">
        <f t="shared" ref="AL3:AL23" si="7">SUM(AI3:AK3)</f>
        <v>-376.32858273734206</v>
      </c>
      <c r="AN3">
        <f t="shared" ref="AN3:AN23" si="8">AE3*$K3</f>
        <v>184.96245311583235</v>
      </c>
      <c r="AO3">
        <f t="shared" ref="AO3:AO23" si="9">AF3*$K3</f>
        <v>-147.96996249266587</v>
      </c>
      <c r="AP3">
        <f t="shared" ref="AP3:AP23" si="10">AG3*$K3</f>
        <v>-400</v>
      </c>
      <c r="AQ3">
        <f t="shared" ref="AQ3:AQ23" si="11">AH3*$K3</f>
        <v>0</v>
      </c>
      <c r="AR3">
        <f t="shared" ref="AR3:AR23" si="12">AI3*$K3</f>
        <v>-363.00750937683353</v>
      </c>
      <c r="AS3">
        <f t="shared" ref="AS3:AS23" si="13">AJ3*$K3</f>
        <v>-13.321073360508521</v>
      </c>
      <c r="AT3">
        <f t="shared" ref="AT3:AT23" si="14">AK3*$K3</f>
        <v>0</v>
      </c>
      <c r="AU3">
        <f t="shared" ref="AU3:AU23" si="15">AL3*$K3</f>
        <v>-376.32858273734206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70.492721715514136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13.321073360508521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13.321073360508521</v>
      </c>
      <c r="AC4">
        <f t="shared" ref="AC4:AC23" si="27">AX5</f>
        <v>26.472674622450963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-13.151601261942442</v>
      </c>
      <c r="AK4">
        <f>G4*MAX(0, SUM(AB4:AB4, AE4:AF4))</f>
        <v>0.29173150659513658</v>
      </c>
      <c r="AL4">
        <f t="shared" si="7"/>
        <v>-73.958469755347295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-57.321137067267088</v>
      </c>
      <c r="AR4">
        <f t="shared" si="12"/>
        <v>-57.321137067267088</v>
      </c>
      <c r="AS4">
        <f t="shared" si="13"/>
        <v>-12.338494475975645</v>
      </c>
      <c r="AT4">
        <f t="shared" si="14"/>
        <v>0.27369500571830052</v>
      </c>
      <c r="AU4">
        <f t="shared" si="15"/>
        <v>-69.385936537524429</v>
      </c>
      <c r="AW4">
        <v>1</v>
      </c>
      <c r="AX4">
        <f>(R4*SUMPRODUCT(K5:$K$23, X5:$X$23)-$AZ$3*SUMPRODUCT(K4:$K$22, W5:$W$23))/Z4</f>
        <v>13.321073360508521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184.96245311583235</v>
      </c>
      <c r="P5">
        <f t="shared" ref="P5:P23" si="30">O5*$C$5</f>
        <v>9.248122655791617</v>
      </c>
      <c r="Q5" s="5">
        <f t="shared" ref="Q5:Q23" si="31">$C$8</f>
        <v>50</v>
      </c>
      <c r="R5">
        <f t="shared" si="0"/>
        <v>50000</v>
      </c>
      <c r="S5">
        <f t="shared" si="19"/>
        <v>26.472674622450963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26.472674622450963</v>
      </c>
      <c r="AC5">
        <f t="shared" si="27"/>
        <v>39.152060087247079</v>
      </c>
      <c r="AE5">
        <f t="shared" si="1"/>
        <v>180.8322658102781</v>
      </c>
      <c r="AF5">
        <f t="shared" si="2"/>
        <v>-9.0416132905139044</v>
      </c>
      <c r="AG5">
        <f t="shared" si="3"/>
        <v>-48.883506561472849</v>
      </c>
      <c r="AH5">
        <f t="shared" si="4"/>
        <v>-61.005824527149592</v>
      </c>
      <c r="AI5">
        <f t="shared" si="5"/>
        <v>61.90132143114176</v>
      </c>
      <c r="AJ5">
        <f t="shared" si="6"/>
        <v>-12.679385464796116</v>
      </c>
      <c r="AK5">
        <f t="shared" ref="AK5:AK23" si="32">G5*SUM(AB5:AB5, AE5:AF5)</f>
        <v>8.1287964128308214</v>
      </c>
      <c r="AL5">
        <f t="shared" si="7"/>
        <v>57.350732379176463</v>
      </c>
      <c r="AN5">
        <f t="shared" si="8"/>
        <v>156.1599656722486</v>
      </c>
      <c r="AO5">
        <f t="shared" si="9"/>
        <v>-7.8079982836124291</v>
      </c>
      <c r="AP5">
        <f t="shared" si="10"/>
        <v>-42.213963710368219</v>
      </c>
      <c r="AQ5">
        <f t="shared" si="11"/>
        <v>-52.68234306128695</v>
      </c>
      <c r="AR5">
        <f t="shared" si="12"/>
        <v>53.455660616981007</v>
      </c>
      <c r="AS5">
        <f t="shared" si="13"/>
        <v>-10.949441959683888</v>
      </c>
      <c r="AT5">
        <f t="shared" si="14"/>
        <v>7.0197238479340518</v>
      </c>
      <c r="AU5">
        <f t="shared" si="15"/>
        <v>49.525942505231164</v>
      </c>
      <c r="AW5">
        <v>2</v>
      </c>
      <c r="AX5">
        <f>(R5*SUMPRODUCT(K6:$K$23, X6:$X$23)-$AZ$3*SUMPRODUCT(K5:$K$22, W6:$W$23))/Z5</f>
        <v>26.472674622450963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184.96245311583235</v>
      </c>
      <c r="P6">
        <f t="shared" si="30"/>
        <v>9.248122655791617</v>
      </c>
      <c r="Q6" s="5">
        <f t="shared" si="31"/>
        <v>50</v>
      </c>
      <c r="R6">
        <f t="shared" si="0"/>
        <v>50000</v>
      </c>
      <c r="S6">
        <f t="shared" si="19"/>
        <v>39.152060087247079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39.152060087247079</v>
      </c>
      <c r="AC6">
        <f t="shared" si="27"/>
        <v>50.027224898444366</v>
      </c>
      <c r="AE6">
        <f t="shared" si="1"/>
        <v>178.79809197046251</v>
      </c>
      <c r="AF6">
        <f t="shared" si="2"/>
        <v>-8.9399045985231247</v>
      </c>
      <c r="AG6">
        <f t="shared" si="3"/>
        <v>-48.333618244804143</v>
      </c>
      <c r="AH6">
        <f t="shared" si="4"/>
        <v>-61.053251053977768</v>
      </c>
      <c r="AI6">
        <f t="shared" si="5"/>
        <v>60.47131807315747</v>
      </c>
      <c r="AJ6">
        <f t="shared" si="6"/>
        <v>-10.875164811197287</v>
      </c>
      <c r="AK6">
        <f t="shared" si="32"/>
        <v>12.22709947636241</v>
      </c>
      <c r="AL6">
        <f t="shared" si="7"/>
        <v>61.823252738322594</v>
      </c>
      <c r="AN6">
        <f t="shared" si="8"/>
        <v>139.25264195685415</v>
      </c>
      <c r="AO6">
        <f t="shared" si="9"/>
        <v>-6.9626320978427074</v>
      </c>
      <c r="AP6">
        <f t="shared" si="10"/>
        <v>-37.643489154430569</v>
      </c>
      <c r="AQ6">
        <f t="shared" si="11"/>
        <v>-47.54987268390984</v>
      </c>
      <c r="AR6">
        <f t="shared" si="12"/>
        <v>47.096648020671033</v>
      </c>
      <c r="AS6">
        <f t="shared" si="13"/>
        <v>-8.4698634923107221</v>
      </c>
      <c r="AT6">
        <f t="shared" si="14"/>
        <v>9.5227856560908535</v>
      </c>
      <c r="AU6">
        <f t="shared" si="15"/>
        <v>48.149570184451171</v>
      </c>
      <c r="AW6">
        <v>3</v>
      </c>
      <c r="AX6">
        <f>(R6*SUMPRODUCT(K7:$K$23, X7:$X$23)-$AZ$3*SUMPRODUCT(K6:$K$22, W7:$W$23))/Z6</f>
        <v>39.152060087247079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184.96245311583235</v>
      </c>
      <c r="P7">
        <f t="shared" si="30"/>
        <v>9.248122655791617</v>
      </c>
      <c r="Q7" s="5">
        <f t="shared" si="31"/>
        <v>50</v>
      </c>
      <c r="R7">
        <f t="shared" si="0"/>
        <v>50000</v>
      </c>
      <c r="S7">
        <f t="shared" si="19"/>
        <v>50.027224898444366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50.027224898444366</v>
      </c>
      <c r="AC7">
        <f t="shared" si="27"/>
        <v>58.148957508606884</v>
      </c>
      <c r="AE7">
        <f t="shared" si="1"/>
        <v>176.78394165590649</v>
      </c>
      <c r="AF7">
        <f t="shared" si="2"/>
        <v>-8.8391970827953248</v>
      </c>
      <c r="AG7">
        <f t="shared" si="3"/>
        <v>-47.789142790292665</v>
      </c>
      <c r="AH7">
        <f t="shared" si="4"/>
        <v>-61.139272063437282</v>
      </c>
      <c r="AI7">
        <f t="shared" si="5"/>
        <v>59.016329719381226</v>
      </c>
      <c r="AJ7">
        <f t="shared" si="6"/>
        <v>-8.1217326101625176</v>
      </c>
      <c r="AK7">
        <f t="shared" si="32"/>
        <v>10.702423701053375</v>
      </c>
      <c r="AL7">
        <f t="shared" si="7"/>
        <v>61.597020810272085</v>
      </c>
      <c r="AN7">
        <f t="shared" si="8"/>
        <v>124.63471429583669</v>
      </c>
      <c r="AO7">
        <f t="shared" si="9"/>
        <v>-6.2317357147918342</v>
      </c>
      <c r="AP7">
        <f t="shared" si="10"/>
        <v>-33.691895894618263</v>
      </c>
      <c r="AQ7">
        <f t="shared" si="11"/>
        <v>-43.103890740900574</v>
      </c>
      <c r="AR7">
        <f t="shared" si="12"/>
        <v>41.607191945526019</v>
      </c>
      <c r="AS7">
        <f t="shared" si="13"/>
        <v>-5.7259150009509092</v>
      </c>
      <c r="AT7">
        <f t="shared" si="14"/>
        <v>7.5453319332028368</v>
      </c>
      <c r="AU7">
        <f t="shared" si="15"/>
        <v>43.426608877777952</v>
      </c>
      <c r="AW7">
        <v>4</v>
      </c>
      <c r="AX7">
        <f>(R7*SUMPRODUCT(K8:$K$23, X8:$X$23)-$AZ$3*SUMPRODUCT(K7:$K$22, W8:$W$23))/Z7</f>
        <v>50.027224898444366</v>
      </c>
    </row>
    <row r="8" spans="1:52" x14ac:dyDescent="0.3">
      <c r="B8" s="2">
        <v>400</v>
      </c>
      <c r="C8" s="2"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184.96245311583235</v>
      </c>
      <c r="P8">
        <f t="shared" si="30"/>
        <v>9.248122655791617</v>
      </c>
      <c r="Q8" s="5">
        <f t="shared" si="31"/>
        <v>50</v>
      </c>
      <c r="R8">
        <f t="shared" si="0"/>
        <v>50000</v>
      </c>
      <c r="S8">
        <f t="shared" si="19"/>
        <v>58.148957508606884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58.148957508606884</v>
      </c>
      <c r="AC8">
        <f t="shared" si="27"/>
        <v>64.107853638486077</v>
      </c>
      <c r="AE8">
        <f t="shared" si="1"/>
        <v>174.7889472491955</v>
      </c>
      <c r="AF8">
        <f t="shared" si="2"/>
        <v>-8.7394473624597744</v>
      </c>
      <c r="AG8">
        <f t="shared" si="3"/>
        <v>-47.249845659144206</v>
      </c>
      <c r="AH8">
        <f t="shared" si="4"/>
        <v>-61.405703245530766</v>
      </c>
      <c r="AI8">
        <f t="shared" si="5"/>
        <v>57.393950982060765</v>
      </c>
      <c r="AJ8">
        <f t="shared" si="6"/>
        <v>-5.9588961298791929</v>
      </c>
      <c r="AK8">
        <f t="shared" si="32"/>
        <v>4.7754271425207975</v>
      </c>
      <c r="AL8">
        <f t="shared" si="7"/>
        <v>56.21048199470237</v>
      </c>
      <c r="AN8">
        <f t="shared" si="8"/>
        <v>114.89810747733161</v>
      </c>
      <c r="AO8">
        <f t="shared" si="9"/>
        <v>-5.7449053738665805</v>
      </c>
      <c r="AP8">
        <f t="shared" si="10"/>
        <v>-31.059846347673847</v>
      </c>
      <c r="AQ8">
        <f t="shared" si="11"/>
        <v>-40.365247358388665</v>
      </c>
      <c r="AR8">
        <f t="shared" si="12"/>
        <v>37.728108397402529</v>
      </c>
      <c r="AS8">
        <f t="shared" si="13"/>
        <v>-3.9171005876074707</v>
      </c>
      <c r="AT8">
        <f t="shared" si="14"/>
        <v>3.1391432336351381</v>
      </c>
      <c r="AU8">
        <f t="shared" si="15"/>
        <v>36.950151043430196</v>
      </c>
      <c r="AW8">
        <v>5</v>
      </c>
      <c r="AX8">
        <f>(R8*SUMPRODUCT(K9:$K$23, X9:$X$23)-$AZ$3*SUMPRODUCT(K8:$K$22, W9:$W$23))/Z8</f>
        <v>58.148957508606884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184.96245311583235</v>
      </c>
      <c r="P9">
        <f t="shared" si="30"/>
        <v>9.248122655791617</v>
      </c>
      <c r="Q9" s="5">
        <f t="shared" si="31"/>
        <v>50</v>
      </c>
      <c r="R9">
        <f t="shared" si="0"/>
        <v>50000</v>
      </c>
      <c r="S9">
        <f t="shared" si="19"/>
        <v>64.107853638486077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64.107853638486077</v>
      </c>
      <c r="AC9">
        <f t="shared" si="27"/>
        <v>68.77624228330167</v>
      </c>
      <c r="AE9">
        <f t="shared" si="1"/>
        <v>172.81105142791782</v>
      </c>
      <c r="AF9">
        <f t="shared" si="2"/>
        <v>-8.6405525713958902</v>
      </c>
      <c r="AG9">
        <f t="shared" si="3"/>
        <v>-46.715170705401285</v>
      </c>
      <c r="AH9">
        <f t="shared" si="4"/>
        <v>-62.176497151478799</v>
      </c>
      <c r="AI9">
        <f t="shared" si="5"/>
        <v>55.278830999641855</v>
      </c>
      <c r="AJ9">
        <f t="shared" si="6"/>
        <v>-4.6683886448155931</v>
      </c>
      <c r="AK9">
        <f t="shared" si="32"/>
        <v>1.3468422797205473</v>
      </c>
      <c r="AL9">
        <f t="shared" si="7"/>
        <v>51.957284634546809</v>
      </c>
      <c r="AN9">
        <f t="shared" si="8"/>
        <v>107.96229894397067</v>
      </c>
      <c r="AO9">
        <f t="shared" si="9"/>
        <v>-5.3981149471985326</v>
      </c>
      <c r="AP9">
        <f t="shared" si="10"/>
        <v>-29.184922973626296</v>
      </c>
      <c r="AQ9">
        <f t="shared" si="11"/>
        <v>-38.844260927125212</v>
      </c>
      <c r="AR9">
        <f t="shared" si="12"/>
        <v>34.535000096020624</v>
      </c>
      <c r="AS9">
        <f t="shared" si="13"/>
        <v>-2.9165378388340488</v>
      </c>
      <c r="AT9">
        <f t="shared" si="14"/>
        <v>0.84142876067287109</v>
      </c>
      <c r="AU9">
        <f t="shared" si="15"/>
        <v>32.459891017859441</v>
      </c>
      <c r="AW9">
        <v>6</v>
      </c>
      <c r="AX9">
        <f>(R9*SUMPRODUCT(K10:$K$23, X10:$X$23)-$AZ$3*SUMPRODUCT(K9:$K$22, W10:$W$23))/Z9</f>
        <v>64.107853638486077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184.96245311583235</v>
      </c>
      <c r="P10">
        <f t="shared" si="30"/>
        <v>9.248122655791617</v>
      </c>
      <c r="Q10" s="5">
        <f t="shared" si="31"/>
        <v>50</v>
      </c>
      <c r="R10">
        <f t="shared" si="0"/>
        <v>50000</v>
      </c>
      <c r="S10">
        <f t="shared" si="19"/>
        <v>68.77624228330167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68.77624228330167</v>
      </c>
      <c r="AC10">
        <f t="shared" si="27"/>
        <v>72.240930964034561</v>
      </c>
      <c r="AE10">
        <f t="shared" si="1"/>
        <v>170.84914760713863</v>
      </c>
      <c r="AF10">
        <f t="shared" si="2"/>
        <v>-8.5424573803569306</v>
      </c>
      <c r="AG10">
        <f t="shared" si="3"/>
        <v>-46.184818791342671</v>
      </c>
      <c r="AH10">
        <f t="shared" si="4"/>
        <v>-63.200207004606121</v>
      </c>
      <c r="AI10">
        <f t="shared" si="5"/>
        <v>52.921664430832912</v>
      </c>
      <c r="AJ10">
        <f t="shared" si="6"/>
        <v>-3.4646886807328912</v>
      </c>
      <c r="AK10">
        <f t="shared" si="32"/>
        <v>0.94744002329134203</v>
      </c>
      <c r="AL10">
        <f t="shared" si="7"/>
        <v>50.404415773391364</v>
      </c>
      <c r="AN10">
        <f t="shared" si="8"/>
        <v>101.41246127096099</v>
      </c>
      <c r="AO10">
        <f t="shared" si="9"/>
        <v>-5.0706230635480489</v>
      </c>
      <c r="AP10">
        <f t="shared" si="10"/>
        <v>-27.414337224282932</v>
      </c>
      <c r="AQ10">
        <f t="shared" si="11"/>
        <v>-37.514313854870728</v>
      </c>
      <c r="AR10">
        <f t="shared" si="12"/>
        <v>31.413187128259274</v>
      </c>
      <c r="AS10">
        <f t="shared" si="13"/>
        <v>-2.0565663427171827</v>
      </c>
      <c r="AT10">
        <f t="shared" si="14"/>
        <v>0.56238047432070981</v>
      </c>
      <c r="AU10">
        <f t="shared" si="15"/>
        <v>29.919001259862803</v>
      </c>
      <c r="AW10">
        <v>7</v>
      </c>
      <c r="AX10">
        <f>(R10*SUMPRODUCT(K11:$K$23, X11:$X$23)-$AZ$3*SUMPRODUCT(K10:$K$22, W11:$W$23))/Z10</f>
        <v>68.77624228330167</v>
      </c>
    </row>
    <row r="11" spans="1:52" x14ac:dyDescent="0.3">
      <c r="A11" t="s">
        <v>33</v>
      </c>
      <c r="C11" s="24">
        <f>AU25</f>
        <v>-3.659295089164516E-13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184.96245311583235</v>
      </c>
      <c r="P11">
        <f t="shared" si="30"/>
        <v>9.248122655791617</v>
      </c>
      <c r="Q11" s="5">
        <f t="shared" si="31"/>
        <v>50</v>
      </c>
      <c r="R11">
        <f t="shared" si="0"/>
        <v>50000</v>
      </c>
      <c r="S11">
        <f t="shared" si="19"/>
        <v>72.240930964034561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72.240930964034561</v>
      </c>
      <c r="AC11">
        <f t="shared" si="27"/>
        <v>74.384734535177188</v>
      </c>
      <c r="AE11">
        <f t="shared" si="1"/>
        <v>168.90337058392157</v>
      </c>
      <c r="AF11">
        <f t="shared" si="2"/>
        <v>-8.4451685291960779</v>
      </c>
      <c r="AG11">
        <f t="shared" si="3"/>
        <v>-45.658826356002699</v>
      </c>
      <c r="AH11">
        <f t="shared" si="4"/>
        <v>-64.144247426544183</v>
      </c>
      <c r="AI11">
        <f t="shared" si="5"/>
        <v>50.655128272178615</v>
      </c>
      <c r="AJ11">
        <f t="shared" si="6"/>
        <v>-2.1438035711426267</v>
      </c>
      <c r="AK11">
        <f t="shared" si="32"/>
        <v>0.5584779192450241</v>
      </c>
      <c r="AL11">
        <f t="shared" si="7"/>
        <v>49.06980262028101</v>
      </c>
      <c r="AN11">
        <f t="shared" si="8"/>
        <v>95.347112646020506</v>
      </c>
      <c r="AO11">
        <f t="shared" si="9"/>
        <v>-4.7673556323010251</v>
      </c>
      <c r="AP11">
        <f t="shared" si="10"/>
        <v>-25.774721041980772</v>
      </c>
      <c r="AQ11">
        <f t="shared" si="11"/>
        <v>-36.209868185751397</v>
      </c>
      <c r="AR11">
        <f t="shared" si="12"/>
        <v>28.595167785987321</v>
      </c>
      <c r="AS11">
        <f t="shared" si="13"/>
        <v>-1.2101918385762223</v>
      </c>
      <c r="AT11">
        <f t="shared" si="14"/>
        <v>0.31526462078572293</v>
      </c>
      <c r="AU11">
        <f t="shared" si="15"/>
        <v>27.700240568196822</v>
      </c>
      <c r="AW11">
        <v>8</v>
      </c>
      <c r="AX11">
        <f>(R11*SUMPRODUCT(K12:$K$23, X12:$X$23)-$AZ$3*SUMPRODUCT(K11:$K$22, W12:$W$23))/Z11</f>
        <v>72.240930964034561</v>
      </c>
    </row>
    <row r="12" spans="1:52" x14ac:dyDescent="0.3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184.96245311583235</v>
      </c>
      <c r="P12">
        <f t="shared" si="30"/>
        <v>9.248122655791617</v>
      </c>
      <c r="Q12" s="5">
        <f t="shared" si="31"/>
        <v>50</v>
      </c>
      <c r="R12">
        <f t="shared" si="0"/>
        <v>50000</v>
      </c>
      <c r="S12">
        <f t="shared" si="19"/>
        <v>74.384734535177188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74.384734535177188</v>
      </c>
      <c r="AC12">
        <f t="shared" si="27"/>
        <v>75.247405218371014</v>
      </c>
      <c r="AE12">
        <f t="shared" si="1"/>
        <v>166.97198925486745</v>
      </c>
      <c r="AF12">
        <f t="shared" si="2"/>
        <v>-8.3485994627433726</v>
      </c>
      <c r="AG12">
        <f t="shared" si="3"/>
        <v>-45.136725438622285</v>
      </c>
      <c r="AH12">
        <f t="shared" si="4"/>
        <v>-65.512653820383349</v>
      </c>
      <c r="AI12">
        <f t="shared" si="5"/>
        <v>47.974010533118445</v>
      </c>
      <c r="AJ12">
        <f t="shared" si="6"/>
        <v>-0.86267068319382645</v>
      </c>
      <c r="AK12">
        <f t="shared" si="32"/>
        <v>0.53591868595279291</v>
      </c>
      <c r="AL12">
        <f t="shared" si="7"/>
        <v>47.647258535877413</v>
      </c>
      <c r="AN12">
        <f t="shared" si="8"/>
        <v>89.606269247953634</v>
      </c>
      <c r="AO12">
        <f t="shared" si="9"/>
        <v>-4.4803134623976817</v>
      </c>
      <c r="AP12">
        <f t="shared" si="10"/>
        <v>-24.222826778751113</v>
      </c>
      <c r="AQ12">
        <f t="shared" si="11"/>
        <v>-35.157660417021837</v>
      </c>
      <c r="AR12">
        <f t="shared" si="12"/>
        <v>25.745468589783002</v>
      </c>
      <c r="AS12">
        <f t="shared" si="13"/>
        <v>-0.46295610332934156</v>
      </c>
      <c r="AT12">
        <f t="shared" si="14"/>
        <v>0.28760317393832313</v>
      </c>
      <c r="AU12">
        <f t="shared" si="15"/>
        <v>25.570115660391984</v>
      </c>
      <c r="AW12">
        <v>9</v>
      </c>
      <c r="AX12">
        <f>(R12*SUMPRODUCT(K13:$K$23, X13:$X$23)-$AZ$3*SUMPRODUCT(K12:$K$22, W13:$W$23))/Z12</f>
        <v>74.384734535177188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184.96245311583235</v>
      </c>
      <c r="P13">
        <f t="shared" si="30"/>
        <v>9.248122655791617</v>
      </c>
      <c r="Q13" s="5">
        <f t="shared" si="31"/>
        <v>50</v>
      </c>
      <c r="R13">
        <f t="shared" si="0"/>
        <v>50000</v>
      </c>
      <c r="S13">
        <f t="shared" si="19"/>
        <v>75.247405218371014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75.247405218371014</v>
      </c>
      <c r="AC13">
        <f t="shared" si="27"/>
        <v>74.740243768535365</v>
      </c>
      <c r="AE13">
        <f t="shared" si="1"/>
        <v>165.05468363059563</v>
      </c>
      <c r="AF13">
        <f t="shared" si="2"/>
        <v>-8.2527341815297817</v>
      </c>
      <c r="AG13">
        <f t="shared" si="3"/>
        <v>-44.618429538029133</v>
      </c>
      <c r="AH13">
        <f t="shared" si="4"/>
        <v>-66.928646206938254</v>
      </c>
      <c r="AI13">
        <f t="shared" si="5"/>
        <v>45.254873704098472</v>
      </c>
      <c r="AJ13">
        <f t="shared" si="6"/>
        <v>0.50716144983564959</v>
      </c>
      <c r="AK13">
        <f t="shared" si="32"/>
        <v>0.46409870933487379</v>
      </c>
      <c r="AL13">
        <f t="shared" si="7"/>
        <v>46.226133863268998</v>
      </c>
      <c r="AN13">
        <f t="shared" si="8"/>
        <v>84.223008993672863</v>
      </c>
      <c r="AO13">
        <f t="shared" si="9"/>
        <v>-4.2111504496836432</v>
      </c>
      <c r="AP13">
        <f t="shared" si="10"/>
        <v>-22.767596226929474</v>
      </c>
      <c r="AQ13">
        <f t="shared" si="11"/>
        <v>-34.151905583225819</v>
      </c>
      <c r="AR13">
        <f t="shared" si="12"/>
        <v>23.092356733833938</v>
      </c>
      <c r="AS13">
        <f t="shared" si="13"/>
        <v>0.25879098012359714</v>
      </c>
      <c r="AT13">
        <f t="shared" si="14"/>
        <v>0.23681721057818847</v>
      </c>
      <c r="AU13">
        <f t="shared" si="15"/>
        <v>23.587964924535726</v>
      </c>
      <c r="AW13">
        <v>10</v>
      </c>
      <c r="AX13">
        <f>(R13*SUMPRODUCT(K14:$K$23, X14:$X$23)-$AZ$3*SUMPRODUCT(K13:$K$22, W14:$W$23))/Z13</f>
        <v>75.247405218371014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184.96245311583235</v>
      </c>
      <c r="P14">
        <f t="shared" si="30"/>
        <v>9.248122655791617</v>
      </c>
      <c r="Q14" s="5">
        <f t="shared" si="31"/>
        <v>50</v>
      </c>
      <c r="R14">
        <f t="shared" si="0"/>
        <v>50000</v>
      </c>
      <c r="S14">
        <f t="shared" si="19"/>
        <v>74.740243768535365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74.740243768535365</v>
      </c>
      <c r="AC14">
        <f t="shared" si="27"/>
        <v>72.521756440263744</v>
      </c>
      <c r="AE14">
        <f t="shared" si="1"/>
        <v>163.15015724930626</v>
      </c>
      <c r="AF14">
        <f t="shared" si="2"/>
        <v>-8.1575078624653123</v>
      </c>
      <c r="AG14">
        <f t="shared" si="3"/>
        <v>-44.1035881880129</v>
      </c>
      <c r="AH14">
        <f t="shared" si="4"/>
        <v>-68.657054635937698</v>
      </c>
      <c r="AI14">
        <f t="shared" si="5"/>
        <v>42.232006562890348</v>
      </c>
      <c r="AJ14">
        <f t="shared" si="6"/>
        <v>2.2184873282716211</v>
      </c>
      <c r="AK14">
        <f t="shared" si="32"/>
        <v>0.41351920767967731</v>
      </c>
      <c r="AL14">
        <f t="shared" si="7"/>
        <v>44.864013098841646</v>
      </c>
      <c r="AN14">
        <f t="shared" si="8"/>
        <v>79.181262988793051</v>
      </c>
      <c r="AO14">
        <f t="shared" si="9"/>
        <v>-3.9590631494396522</v>
      </c>
      <c r="AP14">
        <f t="shared" si="10"/>
        <v>-21.404685560481283</v>
      </c>
      <c r="AQ14">
        <f t="shared" si="11"/>
        <v>-33.321158807447198</v>
      </c>
      <c r="AR14">
        <f t="shared" si="12"/>
        <v>20.496355471424923</v>
      </c>
      <c r="AS14">
        <f t="shared" si="13"/>
        <v>1.0766929774315437</v>
      </c>
      <c r="AT14">
        <f t="shared" si="14"/>
        <v>0.20069225605567775</v>
      </c>
      <c r="AU14">
        <f t="shared" si="15"/>
        <v>21.773740704912143</v>
      </c>
      <c r="AW14">
        <v>11</v>
      </c>
      <c r="AX14">
        <f>(R14*SUMPRODUCT(K15:$K$23, X15:$X$23)-$AZ$3*SUMPRODUCT(K14:$K$22, W15:$W$23))/Z14</f>
        <v>74.740243768535365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184.96245311583235</v>
      </c>
      <c r="P15">
        <f t="shared" si="30"/>
        <v>9.248122655791617</v>
      </c>
      <c r="Q15" s="5">
        <f t="shared" si="31"/>
        <v>50</v>
      </c>
      <c r="R15">
        <f t="shared" si="0"/>
        <v>50000</v>
      </c>
      <c r="S15">
        <f t="shared" si="19"/>
        <v>72.521756440263744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72.521756440263744</v>
      </c>
      <c r="AC15">
        <f t="shared" si="27"/>
        <v>68.563099611286546</v>
      </c>
      <c r="AE15">
        <f t="shared" si="1"/>
        <v>161.25505249939408</v>
      </c>
      <c r="AF15">
        <f t="shared" si="2"/>
        <v>-8.0627526249697041</v>
      </c>
      <c r="AG15">
        <f t="shared" si="3"/>
        <v>-43.591293741765099</v>
      </c>
      <c r="AH15">
        <f t="shared" si="4"/>
        <v>-71.258564367666125</v>
      </c>
      <c r="AI15">
        <f t="shared" si="5"/>
        <v>38.342441764993154</v>
      </c>
      <c r="AJ15">
        <f t="shared" si="6"/>
        <v>3.9586568289771975</v>
      </c>
      <c r="AK15">
        <f t="shared" si="32"/>
        <v>0.9254276308902214</v>
      </c>
      <c r="AL15">
        <f t="shared" si="7"/>
        <v>43.226526224860571</v>
      </c>
      <c r="AN15">
        <f t="shared" si="8"/>
        <v>74.400148759067179</v>
      </c>
      <c r="AO15">
        <f t="shared" si="9"/>
        <v>-3.7200074379533588</v>
      </c>
      <c r="AP15">
        <f t="shared" si="10"/>
        <v>-20.112230213684025</v>
      </c>
      <c r="AQ15">
        <f t="shared" si="11"/>
        <v>-32.877405744119827</v>
      </c>
      <c r="AR15">
        <f t="shared" si="12"/>
        <v>17.690505363309963</v>
      </c>
      <c r="AS15">
        <f t="shared" si="13"/>
        <v>1.8264522717085552</v>
      </c>
      <c r="AT15">
        <f t="shared" si="14"/>
        <v>0.4269754797558501</v>
      </c>
      <c r="AU15">
        <f t="shared" si="15"/>
        <v>19.943933114774371</v>
      </c>
      <c r="AW15">
        <v>12</v>
      </c>
      <c r="AX15">
        <f>(R15*SUMPRODUCT(K16:$K$23, X16:$X$23)-$AZ$3*SUMPRODUCT(K15:$K$22, W16:$W$23))/Z15</f>
        <v>72.521756440263744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184.96245311583235</v>
      </c>
      <c r="P16">
        <f t="shared" si="30"/>
        <v>9.248122655791617</v>
      </c>
      <c r="Q16" s="5">
        <f t="shared" si="31"/>
        <v>50</v>
      </c>
      <c r="R16">
        <f t="shared" si="0"/>
        <v>50000</v>
      </c>
      <c r="S16">
        <f t="shared" si="19"/>
        <v>68.563099611286546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68.563099611286546</v>
      </c>
      <c r="AC16">
        <f t="shared" si="27"/>
        <v>63.153391726793288</v>
      </c>
      <c r="AE16">
        <f t="shared" si="1"/>
        <v>159.36761854915704</v>
      </c>
      <c r="AF16">
        <f t="shared" si="2"/>
        <v>-7.9683809274578516</v>
      </c>
      <c r="AG16">
        <f t="shared" si="3"/>
        <v>-43.081072905470549</v>
      </c>
      <c r="AH16">
        <f t="shared" si="4"/>
        <v>-74.307898876899884</v>
      </c>
      <c r="AI16">
        <f t="shared" si="5"/>
        <v>34.010265839328767</v>
      </c>
      <c r="AJ16">
        <f t="shared" si="6"/>
        <v>5.4097078844932582</v>
      </c>
      <c r="AK16">
        <f t="shared" si="32"/>
        <v>1.5617325943541989</v>
      </c>
      <c r="AL16">
        <f t="shared" si="7"/>
        <v>40.981706318176222</v>
      </c>
      <c r="AN16">
        <f t="shared" si="8"/>
        <v>69.715863333549223</v>
      </c>
      <c r="AO16">
        <f t="shared" si="9"/>
        <v>-3.4857931666774609</v>
      </c>
      <c r="AP16">
        <f t="shared" si="10"/>
        <v>-18.845950126399384</v>
      </c>
      <c r="AQ16">
        <f t="shared" si="11"/>
        <v>-32.506222844179845</v>
      </c>
      <c r="AR16">
        <f t="shared" si="12"/>
        <v>14.877897196292537</v>
      </c>
      <c r="AS16">
        <f t="shared" si="13"/>
        <v>2.366493638940999</v>
      </c>
      <c r="AT16">
        <f t="shared" si="14"/>
        <v>0.68318480945339122</v>
      </c>
      <c r="AU16">
        <f t="shared" si="15"/>
        <v>17.927575644686925</v>
      </c>
      <c r="AW16">
        <v>13</v>
      </c>
      <c r="AX16">
        <f>(R16*SUMPRODUCT(K17:$K$23, X17:$X$23)-$AZ$3*SUMPRODUCT(K16:$K$22, W17:$W$23))/Z16</f>
        <v>68.563099611286546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184.96245311583235</v>
      </c>
      <c r="P17">
        <f t="shared" si="30"/>
        <v>9.248122655791617</v>
      </c>
      <c r="Q17" s="5">
        <f t="shared" si="31"/>
        <v>50</v>
      </c>
      <c r="R17">
        <f t="shared" si="0"/>
        <v>50000</v>
      </c>
      <c r="S17">
        <f t="shared" si="19"/>
        <v>63.153391726793288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63.153391726793288</v>
      </c>
      <c r="AC17">
        <f t="shared" si="27"/>
        <v>56.454296697876757</v>
      </c>
      <c r="AE17">
        <f t="shared" si="1"/>
        <v>157.48778362084244</v>
      </c>
      <c r="AF17">
        <f t="shared" si="2"/>
        <v>-7.8743891810421207</v>
      </c>
      <c r="AG17">
        <f t="shared" si="3"/>
        <v>-42.572906275798587</v>
      </c>
      <c r="AH17">
        <f t="shared" si="4"/>
        <v>-77.355900617260971</v>
      </c>
      <c r="AI17">
        <f t="shared" si="5"/>
        <v>29.684587546740758</v>
      </c>
      <c r="AJ17">
        <f t="shared" si="6"/>
        <v>6.6990950289165312</v>
      </c>
      <c r="AK17">
        <f t="shared" si="32"/>
        <v>2.9361816490989918</v>
      </c>
      <c r="AL17">
        <f t="shared" si="7"/>
        <v>39.31986422475628</v>
      </c>
      <c r="AN17">
        <f t="shared" si="8"/>
        <v>64.889821666088835</v>
      </c>
      <c r="AO17">
        <f t="shared" si="9"/>
        <v>-3.2444910833044411</v>
      </c>
      <c r="AP17">
        <f t="shared" si="10"/>
        <v>-17.54134976395769</v>
      </c>
      <c r="AQ17">
        <f t="shared" si="11"/>
        <v>-31.873015674400822</v>
      </c>
      <c r="AR17">
        <f t="shared" si="12"/>
        <v>12.230965144425882</v>
      </c>
      <c r="AS17">
        <f t="shared" si="13"/>
        <v>2.7602336622956063</v>
      </c>
      <c r="AT17">
        <f t="shared" si="14"/>
        <v>1.2097973519519458</v>
      </c>
      <c r="AU17">
        <f t="shared" si="15"/>
        <v>16.200996158673433</v>
      </c>
      <c r="AW17">
        <v>14</v>
      </c>
      <c r="AX17">
        <f>(R17*SUMPRODUCT(K18:$K$23, X18:$X$23)-$AZ$3*SUMPRODUCT(K17:$K$22, W18:$W$23))/Z17</f>
        <v>63.153391726793288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184.96245311583235</v>
      </c>
      <c r="P18">
        <f t="shared" si="30"/>
        <v>9.248122655791617</v>
      </c>
      <c r="Q18" s="5">
        <f t="shared" si="31"/>
        <v>50</v>
      </c>
      <c r="R18">
        <f t="shared" si="0"/>
        <v>50000</v>
      </c>
      <c r="S18">
        <f t="shared" si="19"/>
        <v>56.454296697876757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56.454296697876757</v>
      </c>
      <c r="AC18">
        <f t="shared" si="27"/>
        <v>48.261051438497738</v>
      </c>
      <c r="AE18">
        <f t="shared" si="1"/>
        <v>155.61501370472058</v>
      </c>
      <c r="AF18">
        <f t="shared" si="2"/>
        <v>-7.7807506852360291</v>
      </c>
      <c r="AG18">
        <f t="shared" si="3"/>
        <v>-42.06664949649727</v>
      </c>
      <c r="AH18">
        <f t="shared" si="4"/>
        <v>-80.52771654332993</v>
      </c>
      <c r="AI18">
        <f t="shared" si="5"/>
        <v>25.23989697965736</v>
      </c>
      <c r="AJ18">
        <f t="shared" si="6"/>
        <v>8.1932452593790188</v>
      </c>
      <c r="AK18">
        <f t="shared" si="32"/>
        <v>4.4126328898950051</v>
      </c>
      <c r="AL18">
        <f t="shared" si="7"/>
        <v>37.845775128931386</v>
      </c>
      <c r="AN18">
        <f t="shared" si="8"/>
        <v>59.917935454164095</v>
      </c>
      <c r="AO18">
        <f t="shared" si="9"/>
        <v>-2.9958967727082046</v>
      </c>
      <c r="AP18">
        <f t="shared" si="10"/>
        <v>-16.197323955430189</v>
      </c>
      <c r="AQ18">
        <f t="shared" si="11"/>
        <v>-31.006356052957742</v>
      </c>
      <c r="AR18">
        <f t="shared" si="12"/>
        <v>9.7183586730679608</v>
      </c>
      <c r="AS18">
        <f t="shared" si="13"/>
        <v>3.1547234995148532</v>
      </c>
      <c r="AT18">
        <f t="shared" si="14"/>
        <v>1.6990381993689985</v>
      </c>
      <c r="AU18">
        <f t="shared" si="15"/>
        <v>14.572120371951813</v>
      </c>
      <c r="AW18">
        <v>15</v>
      </c>
      <c r="AX18">
        <f>(R18*SUMPRODUCT(K19:$K$23, X19:$X$23)-$AZ$3*SUMPRODUCT(K18:$K$22, W19:$W$23))/Z18</f>
        <v>56.454296697876757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184.96245311583235</v>
      </c>
      <c r="P19">
        <f t="shared" si="30"/>
        <v>9.248122655791617</v>
      </c>
      <c r="Q19" s="5">
        <f t="shared" si="31"/>
        <v>50</v>
      </c>
      <c r="R19">
        <f t="shared" si="0"/>
        <v>50000</v>
      </c>
      <c r="S19">
        <f t="shared" si="19"/>
        <v>48.261051438497738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48.261051438497738</v>
      </c>
      <c r="AC19">
        <f t="shared" si="27"/>
        <v>38.07337771904777</v>
      </c>
      <c r="AE19">
        <f t="shared" si="1"/>
        <v>153.74725212786532</v>
      </c>
      <c r="AF19">
        <f t="shared" si="2"/>
        <v>-7.6873626063932665</v>
      </c>
      <c r="AG19">
        <f t="shared" si="3"/>
        <v>-41.56174659718139</v>
      </c>
      <c r="AH19">
        <f t="shared" si="4"/>
        <v>-84.236404350910462</v>
      </c>
      <c r="AI19">
        <f t="shared" si="5"/>
        <v>20.261738573380214</v>
      </c>
      <c r="AJ19">
        <f t="shared" si="6"/>
        <v>10.187673719449968</v>
      </c>
      <c r="AK19">
        <f t="shared" si="32"/>
        <v>4.3333569834073264</v>
      </c>
      <c r="AL19">
        <f t="shared" si="7"/>
        <v>34.782769276237509</v>
      </c>
      <c r="AN19">
        <f t="shared" si="8"/>
        <v>55.150711169977939</v>
      </c>
      <c r="AO19">
        <f t="shared" si="9"/>
        <v>-2.7575355584988968</v>
      </c>
      <c r="AP19">
        <f t="shared" si="10"/>
        <v>-14.90862341002796</v>
      </c>
      <c r="AQ19">
        <f t="shared" si="11"/>
        <v>-30.216459429732755</v>
      </c>
      <c r="AR19">
        <f t="shared" si="12"/>
        <v>7.2680927717183259</v>
      </c>
      <c r="AS19">
        <f t="shared" si="13"/>
        <v>3.6544227166290173</v>
      </c>
      <c r="AT19">
        <f t="shared" si="14"/>
        <v>1.5544194519297685</v>
      </c>
      <c r="AU19">
        <f t="shared" si="15"/>
        <v>12.476934940277111</v>
      </c>
      <c r="AW19">
        <v>16</v>
      </c>
      <c r="AX19">
        <f>(R19*SUMPRODUCT(K20:$K$23, X20:$X$23)-$AZ$3*SUMPRODUCT(K19:$K$22, W20:$W$23))/Z19</f>
        <v>48.261051438497738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184.96245311583235</v>
      </c>
      <c r="P20">
        <f t="shared" si="30"/>
        <v>9.248122655791617</v>
      </c>
      <c r="Q20" s="5">
        <f t="shared" si="31"/>
        <v>50</v>
      </c>
      <c r="R20">
        <f t="shared" si="0"/>
        <v>50000</v>
      </c>
      <c r="S20">
        <f t="shared" si="19"/>
        <v>38.07337771904777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38.07337771904777</v>
      </c>
      <c r="AC20">
        <f t="shared" si="27"/>
        <v>26.15833609948254</v>
      </c>
      <c r="AE20">
        <f t="shared" si="1"/>
        <v>151.88500729363133</v>
      </c>
      <c r="AF20">
        <f t="shared" si="2"/>
        <v>-7.5942503646815664</v>
      </c>
      <c r="AG20">
        <f t="shared" si="3"/>
        <v>-41.058335012056112</v>
      </c>
      <c r="AH20">
        <f t="shared" si="4"/>
        <v>-87.794119153460812</v>
      </c>
      <c r="AI20">
        <f t="shared" si="5"/>
        <v>15.438302763432844</v>
      </c>
      <c r="AJ20">
        <f t="shared" si="6"/>
        <v>11.91504161956523</v>
      </c>
      <c r="AK20">
        <f t="shared" si="32"/>
        <v>0.78416577898638951</v>
      </c>
      <c r="AL20">
        <f t="shared" si="7"/>
        <v>28.137510161984462</v>
      </c>
      <c r="AN20">
        <f t="shared" si="8"/>
        <v>51.676662154337798</v>
      </c>
      <c r="AO20">
        <f t="shared" si="9"/>
        <v>-2.5838331077168899</v>
      </c>
      <c r="AP20">
        <f t="shared" si="10"/>
        <v>-13.969500642915728</v>
      </c>
      <c r="AQ20">
        <f t="shared" si="11"/>
        <v>-29.870670683513264</v>
      </c>
      <c r="AR20">
        <f t="shared" si="12"/>
        <v>5.2526577201919205</v>
      </c>
      <c r="AS20">
        <f t="shared" si="13"/>
        <v>4.0539194177262576</v>
      </c>
      <c r="AT20">
        <f t="shared" si="14"/>
        <v>0.26680098816686787</v>
      </c>
      <c r="AU20">
        <f t="shared" si="15"/>
        <v>9.5733781260850446</v>
      </c>
      <c r="AW20">
        <v>17</v>
      </c>
      <c r="AX20">
        <f>(R20*SUMPRODUCT(K21:$K$23, X21:$X$23)-$AZ$3*SUMPRODUCT(K20:$K$22, W21:$W$23))/Z20</f>
        <v>38.07337771904777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184.96245311583235</v>
      </c>
      <c r="P21">
        <f t="shared" si="30"/>
        <v>9.248122655791617</v>
      </c>
      <c r="Q21" s="5">
        <f t="shared" si="31"/>
        <v>50</v>
      </c>
      <c r="R21">
        <f t="shared" si="0"/>
        <v>50000</v>
      </c>
      <c r="S21">
        <f t="shared" si="19"/>
        <v>26.15833609948254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26.15833609948254</v>
      </c>
      <c r="AC21">
        <f t="shared" si="27"/>
        <v>13.230662740264998</v>
      </c>
      <c r="AE21">
        <f t="shared" si="1"/>
        <v>150.02619392017971</v>
      </c>
      <c r="AF21">
        <f t="shared" si="2"/>
        <v>-7.5013096960089856</v>
      </c>
      <c r="AG21">
        <f t="shared" si="3"/>
        <v>-40.55585103702807</v>
      </c>
      <c r="AH21">
        <f t="shared" si="4"/>
        <v>-91.90062490747512</v>
      </c>
      <c r="AI21">
        <f t="shared" si="5"/>
        <v>10.068408279667537</v>
      </c>
      <c r="AJ21">
        <f t="shared" si="6"/>
        <v>12.927673359217541</v>
      </c>
      <c r="AK21">
        <f t="shared" si="32"/>
        <v>0.26989315251784524</v>
      </c>
      <c r="AL21">
        <f t="shared" si="7"/>
        <v>23.265974791402925</v>
      </c>
      <c r="AN21">
        <f t="shared" si="8"/>
        <v>48.553436668842714</v>
      </c>
      <c r="AO21">
        <f t="shared" si="9"/>
        <v>-2.4276718334421359</v>
      </c>
      <c r="AP21">
        <f t="shared" si="10"/>
        <v>-13.125214293745397</v>
      </c>
      <c r="AQ21">
        <f t="shared" si="11"/>
        <v>-29.742080730556854</v>
      </c>
      <c r="AR21">
        <f t="shared" si="12"/>
        <v>3.2584698110983297</v>
      </c>
      <c r="AS21">
        <f t="shared" si="13"/>
        <v>4.1838225267262859</v>
      </c>
      <c r="AT21">
        <f t="shared" si="14"/>
        <v>8.7346347632477547E-2</v>
      </c>
      <c r="AU21">
        <f t="shared" si="15"/>
        <v>7.529638685457094</v>
      </c>
      <c r="AW21">
        <v>18</v>
      </c>
      <c r="AX21">
        <f>(R21*SUMPRODUCT(K22:$K$23, X22:$X$23)-$AZ$3*SUMPRODUCT(K21:$K$22, W22:$W$23))/Z21</f>
        <v>26.15833609948254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184.96245311583235</v>
      </c>
      <c r="P22">
        <f t="shared" si="30"/>
        <v>9.248122655791617</v>
      </c>
      <c r="Q22" s="5">
        <f t="shared" si="31"/>
        <v>50</v>
      </c>
      <c r="R22">
        <f t="shared" si="0"/>
        <v>50000</v>
      </c>
      <c r="S22">
        <f t="shared" si="19"/>
        <v>13.230662740264998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13.230662740264998</v>
      </c>
      <c r="AC22">
        <f t="shared" si="27"/>
        <v>13.398439405334738</v>
      </c>
      <c r="AE22">
        <f t="shared" si="1"/>
        <v>148.16973934129405</v>
      </c>
      <c r="AF22">
        <f t="shared" si="2"/>
        <v>-7.408486967064702</v>
      </c>
      <c r="AG22">
        <f t="shared" si="3"/>
        <v>-40.054004703458126</v>
      </c>
      <c r="AH22">
        <f t="shared" si="4"/>
        <v>-96.287823199665155</v>
      </c>
      <c r="AI22">
        <f t="shared" si="5"/>
        <v>4.4194244711060549</v>
      </c>
      <c r="AJ22">
        <f t="shared" si="6"/>
        <v>-0.16777666506973965</v>
      </c>
      <c r="AK22">
        <f t="shared" si="32"/>
        <v>3.2338302174043814</v>
      </c>
      <c r="AL22">
        <f t="shared" si="7"/>
        <v>7.485478023440697</v>
      </c>
      <c r="AN22">
        <f t="shared" si="8"/>
        <v>44.815538866499821</v>
      </c>
      <c r="AO22">
        <f t="shared" si="9"/>
        <v>-2.2407769433249913</v>
      </c>
      <c r="AP22">
        <f t="shared" si="10"/>
        <v>-12.114766567902889</v>
      </c>
      <c r="AQ22">
        <f t="shared" si="11"/>
        <v>-29.123292665283365</v>
      </c>
      <c r="AR22">
        <f t="shared" si="12"/>
        <v>1.3367026899885757</v>
      </c>
      <c r="AS22">
        <f t="shared" si="13"/>
        <v>-5.0745865436162906E-2</v>
      </c>
      <c r="AT22">
        <f t="shared" si="14"/>
        <v>0.97810689578069354</v>
      </c>
      <c r="AU22">
        <f t="shared" si="15"/>
        <v>2.2640637203331062</v>
      </c>
      <c r="AW22">
        <v>19</v>
      </c>
      <c r="AX22">
        <f>(R22*SUMPRODUCT(K23:$K$23, X23:$X$23)-$AZ$3*SUMPRODUCT(K22:$K$22, W23:$W$23))/Z22</f>
        <v>13.230662740264998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184.96245311583235</v>
      </c>
      <c r="P23">
        <f t="shared" si="30"/>
        <v>9.248122655791617</v>
      </c>
      <c r="Q23" s="5">
        <f t="shared" si="31"/>
        <v>50</v>
      </c>
      <c r="R23">
        <f t="shared" si="0"/>
        <v>50000</v>
      </c>
      <c r="S23">
        <f t="shared" si="19"/>
        <v>13.398439405334738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13.398439405334738</v>
      </c>
      <c r="AC23">
        <f t="shared" si="27"/>
        <v>0</v>
      </c>
      <c r="AE23">
        <f t="shared" si="1"/>
        <v>146.31434230743974</v>
      </c>
      <c r="AF23">
        <f t="shared" si="2"/>
        <v>-7.3157171153719869</v>
      </c>
      <c r="AG23">
        <f t="shared" si="3"/>
        <v>-39.552444250890936</v>
      </c>
      <c r="AH23">
        <f t="shared" si="4"/>
        <v>-101.02040553261527</v>
      </c>
      <c r="AI23">
        <f t="shared" si="5"/>
        <v>-1.5742245914384654</v>
      </c>
      <c r="AJ23">
        <f t="shared" si="6"/>
        <v>13.398439405334738</v>
      </c>
      <c r="AK23">
        <f t="shared" si="32"/>
        <v>10.667794521818175</v>
      </c>
      <c r="AL23">
        <f t="shared" si="7"/>
        <v>22.492009335714449</v>
      </c>
      <c r="AN23">
        <f t="shared" si="8"/>
        <v>40.089096823246614</v>
      </c>
      <c r="AO23">
        <f t="shared" si="9"/>
        <v>-2.0044548411623304</v>
      </c>
      <c r="AP23">
        <f t="shared" si="10"/>
        <v>-10.837090487262543</v>
      </c>
      <c r="AQ23">
        <f t="shared" si="11"/>
        <v>-27.678877918960701</v>
      </c>
      <c r="AR23">
        <f t="shared" si="12"/>
        <v>-0.4313264241389651</v>
      </c>
      <c r="AS23">
        <f t="shared" si="13"/>
        <v>3.6710778050194963</v>
      </c>
      <c r="AT23">
        <f t="shared" si="14"/>
        <v>2.9229003850972646</v>
      </c>
      <c r="AU23">
        <f t="shared" si="15"/>
        <v>6.1626517659777962</v>
      </c>
      <c r="AW23">
        <v>20</v>
      </c>
      <c r="AX23">
        <f>(R23*SUMPRODUCT(K$23:$K24, X$23:$X24)-$AZ$3*SUMPRODUCT(K$22:$K23, W$23:$W24))/Z23</f>
        <v>13.398439405334738</v>
      </c>
    </row>
    <row r="25" spans="5:50" x14ac:dyDescent="0.3">
      <c r="AN25" s="6">
        <f t="shared" ref="AN25:AU25" si="33">SUM(AN3:AN23)</f>
        <v>1786.8495115052492</v>
      </c>
      <c r="AO25" s="6">
        <f t="shared" si="33"/>
        <v>-228.06431541213669</v>
      </c>
      <c r="AP25" s="6">
        <f t="shared" si="33"/>
        <v>-833.03033437446879</v>
      </c>
      <c r="AQ25" s="6">
        <f t="shared" si="33"/>
        <v>-731.11604043090028</v>
      </c>
      <c r="AR25" s="6">
        <f t="shared" si="33"/>
        <v>-5.3611787122564651</v>
      </c>
      <c r="AS25" s="6">
        <f t="shared" si="33"/>
        <v>-34.412257369813901</v>
      </c>
      <c r="AT25" s="6">
        <f t="shared" si="33"/>
        <v>39.773436082069928</v>
      </c>
      <c r="AU25" s="7">
        <f t="shared" si="33"/>
        <v>-3.659295089164516E-13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302.17889232895044</v>
      </c>
      <c r="K3">
        <v>1</v>
      </c>
      <c r="L3" s="2">
        <v>0</v>
      </c>
      <c r="O3">
        <f>$C$3</f>
        <v>302.17889232895044</v>
      </c>
      <c r="P3">
        <f>O3*B5</f>
        <v>241.74311386316037</v>
      </c>
      <c r="Q3" s="5">
        <f>B8</f>
        <v>400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302.17889232895044</v>
      </c>
      <c r="AF3">
        <f t="shared" ref="AF3:AF23" si="3">-$Z3*P3</f>
        <v>-241.74311386316037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-339.56422153420993</v>
      </c>
      <c r="AJ3">
        <f t="shared" ref="AJ3:AJ23" si="7">AB3-AC3</f>
        <v>2.2737367544323206E-13</v>
      </c>
      <c r="AL3">
        <f t="shared" ref="AL3:AL23" si="8">SUM(AI3:AK3)</f>
        <v>-339.56422153420971</v>
      </c>
      <c r="AN3">
        <f t="shared" ref="AN3:AN23" si="9">AE3*$K3</f>
        <v>302.17889232895044</v>
      </c>
      <c r="AO3">
        <f t="shared" ref="AO3:AO23" si="10">AF3*$K3</f>
        <v>-241.74311386316037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-339.56422153420993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-339.56422153420971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176.89313477780095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108.58383124543811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-2.2737367544323206E-13</v>
      </c>
      <c r="AC4">
        <f t="shared" si="1"/>
        <v>107.33698504518065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-107.33698504518088</v>
      </c>
      <c r="AK4">
        <f t="shared" ref="AK4:AK23" si="28">H4*SUM(AB4:AB4, AE4:AF4)</f>
        <v>-1.4983925211708993E-14</v>
      </c>
      <c r="AL4">
        <f t="shared" si="8"/>
        <v>-181.47688504518092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-69.556149732620312</v>
      </c>
      <c r="AR4">
        <f t="shared" si="13"/>
        <v>-69.556149732620312</v>
      </c>
      <c r="AS4">
        <f t="shared" si="14"/>
        <v>-100.70080218142496</v>
      </c>
      <c r="AT4">
        <f t="shared" si="15"/>
        <v>-1.405753373835162E-14</v>
      </c>
      <c r="AU4">
        <f t="shared" si="16"/>
        <v>-170.25695191404532</v>
      </c>
      <c r="AW4">
        <v>1</v>
      </c>
      <c r="AX4">
        <f>(R4*SUMPRODUCT(K5:$K$23, X5:$X$23)-$AZ$3*SUMPRODUCT(K4:$K$22, W5:$W$23))/Z4</f>
        <v>108.58383124543811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1.5387599999999999E-3</v>
      </c>
      <c r="O5">
        <f t="shared" ref="O5:O23" si="30">$C$3</f>
        <v>302.17889232895044</v>
      </c>
      <c r="P5">
        <f t="shared" ref="P5:P23" si="31">O5*$C$5</f>
        <v>15.108944616447523</v>
      </c>
      <c r="Q5" s="5">
        <f t="shared" ref="Q5:Q23" si="32">$C$8</f>
        <v>50</v>
      </c>
      <c r="R5">
        <f t="shared" si="0"/>
        <v>50000</v>
      </c>
      <c r="S5">
        <f t="shared" si="20"/>
        <v>210.52889627903622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107.33698504518065</v>
      </c>
      <c r="AC5">
        <f t="shared" si="1"/>
        <v>205.71008758252765</v>
      </c>
      <c r="AE5">
        <f t="shared" si="2"/>
        <v>295.26230130514108</v>
      </c>
      <c r="AF5">
        <f t="shared" si="3"/>
        <v>-14.763115065257056</v>
      </c>
      <c r="AG5">
        <f t="shared" si="4"/>
        <v>-48.855546962512527</v>
      </c>
      <c r="AH5">
        <f t="shared" si="5"/>
        <v>-76.054536487476</v>
      </c>
      <c r="AI5">
        <f t="shared" si="6"/>
        <v>155.58910278989549</v>
      </c>
      <c r="AJ5">
        <f t="shared" si="7"/>
        <v>-98.373102537346995</v>
      </c>
      <c r="AK5">
        <f t="shared" si="28"/>
        <v>33.509045199029586</v>
      </c>
      <c r="AL5">
        <f t="shared" si="8"/>
        <v>90.725045451578083</v>
      </c>
      <c r="AN5">
        <f t="shared" si="9"/>
        <v>254.97745454616356</v>
      </c>
      <c r="AO5">
        <f t="shared" si="10"/>
        <v>-12.74887272730818</v>
      </c>
      <c r="AP5">
        <f t="shared" si="11"/>
        <v>-42.189818848861947</v>
      </c>
      <c r="AQ5">
        <f t="shared" si="12"/>
        <v>-65.677846560655027</v>
      </c>
      <c r="AR5">
        <f t="shared" si="13"/>
        <v>134.36091640933839</v>
      </c>
      <c r="AS5">
        <f t="shared" si="14"/>
        <v>-84.951323517794236</v>
      </c>
      <c r="AT5">
        <f t="shared" si="15"/>
        <v>28.937155239100409</v>
      </c>
      <c r="AU5">
        <f t="shared" si="16"/>
        <v>78.346748130644571</v>
      </c>
      <c r="AW5">
        <v>2</v>
      </c>
      <c r="AX5">
        <f>(R5*SUMPRODUCT(K6:$K$23, X6:$X$23)-$AZ$3*SUMPRODUCT(K5:$K$22, W6:$W$23))/Z5</f>
        <v>210.52889627903622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1.6157089999999999E-3</v>
      </c>
      <c r="O6">
        <f t="shared" si="30"/>
        <v>302.17889232895044</v>
      </c>
      <c r="P6">
        <f t="shared" si="31"/>
        <v>15.108944616447523</v>
      </c>
      <c r="Q6" s="5">
        <f t="shared" si="32"/>
        <v>50</v>
      </c>
      <c r="R6">
        <f t="shared" si="0"/>
        <v>50000</v>
      </c>
      <c r="S6">
        <f t="shared" si="20"/>
        <v>303.89935596269243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205.71008758252765</v>
      </c>
      <c r="AC6">
        <f t="shared" si="1"/>
        <v>293.49417719096527</v>
      </c>
      <c r="AE6">
        <f t="shared" si="2"/>
        <v>291.83262033451024</v>
      </c>
      <c r="AF6">
        <f t="shared" si="3"/>
        <v>-14.591631016725513</v>
      </c>
      <c r="AG6">
        <f t="shared" si="4"/>
        <v>-48.288055145960143</v>
      </c>
      <c r="AH6">
        <f t="shared" si="5"/>
        <v>-78.936346927254149</v>
      </c>
      <c r="AI6">
        <f t="shared" si="6"/>
        <v>150.01658724457047</v>
      </c>
      <c r="AJ6">
        <f t="shared" si="7"/>
        <v>-87.784089608437625</v>
      </c>
      <c r="AK6">
        <f t="shared" si="28"/>
        <v>52.545077166753991</v>
      </c>
      <c r="AL6">
        <f t="shared" si="8"/>
        <v>114.77757480288685</v>
      </c>
      <c r="AN6">
        <f t="shared" si="9"/>
        <v>227.28689631366757</v>
      </c>
      <c r="AO6">
        <f t="shared" si="10"/>
        <v>-11.36434481568338</v>
      </c>
      <c r="AP6">
        <f t="shared" si="11"/>
        <v>-37.608003418426094</v>
      </c>
      <c r="AQ6">
        <f t="shared" si="12"/>
        <v>-61.477696629217071</v>
      </c>
      <c r="AR6">
        <f t="shared" si="13"/>
        <v>116.83685145034106</v>
      </c>
      <c r="AS6">
        <f t="shared" si="14"/>
        <v>-68.368550609430443</v>
      </c>
      <c r="AT6">
        <f t="shared" si="15"/>
        <v>40.923483783630324</v>
      </c>
      <c r="AU6">
        <f t="shared" si="16"/>
        <v>89.391784624540932</v>
      </c>
      <c r="AW6">
        <v>3</v>
      </c>
      <c r="AX6">
        <f>(R6*SUMPRODUCT(K7:$K$23, X7:$X$23)-$AZ$3*SUMPRODUCT(K6:$K$22, W7:$W$23))/Z6</f>
        <v>303.89935596269243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1.70465E-3</v>
      </c>
      <c r="O7">
        <f t="shared" si="30"/>
        <v>302.17889232895044</v>
      </c>
      <c r="P7">
        <f t="shared" si="31"/>
        <v>15.108944616447523</v>
      </c>
      <c r="Q7" s="5">
        <f t="shared" si="32"/>
        <v>50</v>
      </c>
      <c r="R7">
        <f t="shared" si="0"/>
        <v>50000</v>
      </c>
      <c r="S7">
        <f t="shared" si="20"/>
        <v>386.09761087554767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293.49417719096527</v>
      </c>
      <c r="AC7">
        <f t="shared" si="1"/>
        <v>368.5136473928751</v>
      </c>
      <c r="AE7">
        <f t="shared" si="2"/>
        <v>288.41682165491193</v>
      </c>
      <c r="AF7">
        <f t="shared" si="3"/>
        <v>-14.420841082745596</v>
      </c>
      <c r="AG7">
        <f t="shared" si="4"/>
        <v>-47.722860361295986</v>
      </c>
      <c r="AH7">
        <f t="shared" si="5"/>
        <v>-82.314233204560963</v>
      </c>
      <c r="AI7">
        <f t="shared" si="6"/>
        <v>143.95888700630937</v>
      </c>
      <c r="AJ7">
        <f t="shared" si="7"/>
        <v>-75.019470201909826</v>
      </c>
      <c r="AK7">
        <f t="shared" si="28"/>
        <v>59.416219517799881</v>
      </c>
      <c r="AL7">
        <f t="shared" si="8"/>
        <v>128.35563632219942</v>
      </c>
      <c r="AN7">
        <f t="shared" si="9"/>
        <v>203.33717999703975</v>
      </c>
      <c r="AO7">
        <f t="shared" si="10"/>
        <v>-10.166858999851987</v>
      </c>
      <c r="AP7">
        <f t="shared" si="11"/>
        <v>-33.645166019022916</v>
      </c>
      <c r="AQ7">
        <f t="shared" si="12"/>
        <v>-58.032482146483247</v>
      </c>
      <c r="AR7">
        <f t="shared" si="13"/>
        <v>101.49267283168159</v>
      </c>
      <c r="AS7">
        <f t="shared" si="14"/>
        <v>-52.889590240266443</v>
      </c>
      <c r="AT7">
        <f t="shared" si="15"/>
        <v>41.889118857602334</v>
      </c>
      <c r="AU7">
        <f t="shared" si="16"/>
        <v>90.492201449017472</v>
      </c>
      <c r="AW7">
        <v>4</v>
      </c>
      <c r="AX7">
        <f>(R7*SUMPRODUCT(K8:$K$23, X8:$X$23)-$AZ$3*SUMPRODUCT(K7:$K$22, W8:$W$23))/Z7</f>
        <v>386.09761087554767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1.795589E-3</v>
      </c>
      <c r="O8">
        <f t="shared" si="30"/>
        <v>302.17889232895044</v>
      </c>
      <c r="P8">
        <f t="shared" si="31"/>
        <v>15.108944616447523</v>
      </c>
      <c r="Q8" s="5">
        <f t="shared" si="32"/>
        <v>50</v>
      </c>
      <c r="R8">
        <f t="shared" si="0"/>
        <v>50000</v>
      </c>
      <c r="S8">
        <f t="shared" si="20"/>
        <v>457.18525084485958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368.5136473928751</v>
      </c>
      <c r="AC8">
        <f t="shared" si="1"/>
        <v>431.2165901658675</v>
      </c>
      <c r="AE8">
        <f t="shared" si="2"/>
        <v>285.01477536598424</v>
      </c>
      <c r="AF8">
        <f t="shared" si="3"/>
        <v>-14.250738768299215</v>
      </c>
      <c r="AG8">
        <f t="shared" si="4"/>
        <v>-47.15994111456974</v>
      </c>
      <c r="AH8">
        <f t="shared" si="5"/>
        <v>-85.69064311327908</v>
      </c>
      <c r="AI8">
        <f t="shared" si="6"/>
        <v>137.91345236983625</v>
      </c>
      <c r="AJ8">
        <f t="shared" si="7"/>
        <v>-62.702942772992401</v>
      </c>
      <c r="AK8">
        <f t="shared" si="28"/>
        <v>46.34763208931561</v>
      </c>
      <c r="AL8">
        <f t="shared" si="8"/>
        <v>121.55814168615946</v>
      </c>
      <c r="AN8">
        <f t="shared" si="9"/>
        <v>187.35542955093294</v>
      </c>
      <c r="AO8">
        <f t="shared" si="10"/>
        <v>-9.3677714775466487</v>
      </c>
      <c r="AP8">
        <f t="shared" si="11"/>
        <v>-31.000747290280415</v>
      </c>
      <c r="AQ8">
        <f t="shared" si="12"/>
        <v>-56.329034971497734</v>
      </c>
      <c r="AR8">
        <f t="shared" si="13"/>
        <v>90.657875811608179</v>
      </c>
      <c r="AS8">
        <f t="shared" si="14"/>
        <v>-41.217992162884968</v>
      </c>
      <c r="AT8">
        <f t="shared" si="15"/>
        <v>30.46677319662453</v>
      </c>
      <c r="AU8">
        <f t="shared" si="16"/>
        <v>79.90665684534774</v>
      </c>
      <c r="AW8">
        <v>5</v>
      </c>
      <c r="AX8">
        <f>(R8*SUMPRODUCT(K9:$K$23, X9:$X$23)-$AZ$3*SUMPRODUCT(K8:$K$22, W9:$W$23))/Z8</f>
        <v>457.18525084485958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1.891525E-3</v>
      </c>
      <c r="O9">
        <f t="shared" si="30"/>
        <v>302.17889232895044</v>
      </c>
      <c r="P9">
        <f t="shared" si="31"/>
        <v>15.108944616447523</v>
      </c>
      <c r="Q9" s="5">
        <f t="shared" si="32"/>
        <v>50</v>
      </c>
      <c r="R9">
        <f t="shared" si="0"/>
        <v>50000</v>
      </c>
      <c r="S9">
        <f t="shared" si="20"/>
        <v>520.57119549959714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431.2165901658675</v>
      </c>
      <c r="AC9">
        <f t="shared" si="1"/>
        <v>485.16337430885028</v>
      </c>
      <c r="AE9">
        <f t="shared" si="2"/>
        <v>281.62551503935026</v>
      </c>
      <c r="AF9">
        <f t="shared" si="3"/>
        <v>-14.081275751967516</v>
      </c>
      <c r="AG9">
        <f t="shared" si="4"/>
        <v>-46.599137495807305</v>
      </c>
      <c r="AH9">
        <f t="shared" si="5"/>
        <v>-89.204207616736525</v>
      </c>
      <c r="AI9">
        <f t="shared" si="6"/>
        <v>131.74089417483896</v>
      </c>
      <c r="AJ9">
        <f t="shared" si="7"/>
        <v>-53.946784142982779</v>
      </c>
      <c r="AK9">
        <f t="shared" si="28"/>
        <v>36.475315297459666</v>
      </c>
      <c r="AL9">
        <f t="shared" si="8"/>
        <v>114.26942532931585</v>
      </c>
      <c r="AN9">
        <f t="shared" si="9"/>
        <v>175.94325012026451</v>
      </c>
      <c r="AO9">
        <f t="shared" si="10"/>
        <v>-8.7971625060132279</v>
      </c>
      <c r="AP9">
        <f t="shared" si="11"/>
        <v>-29.112432169605938</v>
      </c>
      <c r="AQ9">
        <f t="shared" si="12"/>
        <v>-55.729603229659446</v>
      </c>
      <c r="AR9">
        <f t="shared" si="13"/>
        <v>82.30405221498593</v>
      </c>
      <c r="AS9">
        <f t="shared" si="14"/>
        <v>-33.70281465557737</v>
      </c>
      <c r="AT9">
        <f t="shared" si="15"/>
        <v>22.787656586086513</v>
      </c>
      <c r="AU9">
        <f t="shared" si="16"/>
        <v>71.388894145495073</v>
      </c>
      <c r="AW9">
        <v>6</v>
      </c>
      <c r="AX9">
        <f>(R9*SUMPRODUCT(K10:$K$23, X10:$X$23)-$AZ$3*SUMPRODUCT(K9:$K$22, W10:$W$23))/Z9</f>
        <v>520.57119549959714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2.0024510000000001E-3</v>
      </c>
      <c r="O10">
        <f t="shared" si="30"/>
        <v>302.17889232895044</v>
      </c>
      <c r="P10">
        <f t="shared" si="31"/>
        <v>15.108944616447523</v>
      </c>
      <c r="Q10" s="5">
        <f t="shared" si="32"/>
        <v>50</v>
      </c>
      <c r="R10">
        <f t="shared" si="0"/>
        <v>50000</v>
      </c>
      <c r="S10">
        <f t="shared" si="20"/>
        <v>578.59769305204236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485.16337430885028</v>
      </c>
      <c r="AC10">
        <f t="shared" si="1"/>
        <v>532.77083055222909</v>
      </c>
      <c r="AE10">
        <f t="shared" si="2"/>
        <v>278.2453185947407</v>
      </c>
      <c r="AF10">
        <f t="shared" si="3"/>
        <v>-13.912265929737037</v>
      </c>
      <c r="AG10">
        <f t="shared" si="4"/>
        <v>-46.039833631371621</v>
      </c>
      <c r="AH10">
        <f t="shared" si="5"/>
        <v>-93.31248947761685</v>
      </c>
      <c r="AI10">
        <f t="shared" si="6"/>
        <v>124.98072955601521</v>
      </c>
      <c r="AJ10">
        <f t="shared" si="7"/>
        <v>-47.607456243378806</v>
      </c>
      <c r="AK10">
        <f t="shared" si="28"/>
        <v>39.348562416127329</v>
      </c>
      <c r="AL10">
        <f t="shared" si="8"/>
        <v>116.72183572876372</v>
      </c>
      <c r="AN10">
        <f t="shared" si="9"/>
        <v>165.16056995906442</v>
      </c>
      <c r="AO10">
        <f t="shared" si="10"/>
        <v>-8.2580284979532212</v>
      </c>
      <c r="AP10">
        <f t="shared" si="11"/>
        <v>-27.328277082184723</v>
      </c>
      <c r="AQ10">
        <f t="shared" si="12"/>
        <v>-55.388331506374904</v>
      </c>
      <c r="AR10">
        <f t="shared" si="13"/>
        <v>74.185932872551561</v>
      </c>
      <c r="AS10">
        <f t="shared" si="14"/>
        <v>-28.258784899485761</v>
      </c>
      <c r="AT10">
        <f t="shared" si="15"/>
        <v>23.356479198066367</v>
      </c>
      <c r="AU10">
        <f t="shared" si="16"/>
        <v>69.283627171132167</v>
      </c>
      <c r="AW10">
        <v>7</v>
      </c>
      <c r="AX10">
        <f>(R10*SUMPRODUCT(K11:$K$23, X11:$X$23)-$AZ$3*SUMPRODUCT(K10:$K$22, W11:$W$23))/Z10</f>
        <v>578.59769305204236</v>
      </c>
    </row>
    <row r="11" spans="1:52" x14ac:dyDescent="0.3">
      <c r="A11" t="s">
        <v>33</v>
      </c>
      <c r="C11" s="24">
        <f>AU25</f>
        <v>9.3791641120333225E-13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2.1123779999999998E-3</v>
      </c>
      <c r="O11">
        <f t="shared" si="30"/>
        <v>302.17889232895044</v>
      </c>
      <c r="P11">
        <f t="shared" si="31"/>
        <v>15.108944616447523</v>
      </c>
      <c r="Q11" s="5">
        <f t="shared" si="32"/>
        <v>50</v>
      </c>
      <c r="R11">
        <f t="shared" si="0"/>
        <v>50000</v>
      </c>
      <c r="S11">
        <f t="shared" si="20"/>
        <v>631.62563202696424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532.77083055222909</v>
      </c>
      <c r="AC11">
        <f t="shared" si="1"/>
        <v>574.55423604509372</v>
      </c>
      <c r="AE11">
        <f t="shared" si="2"/>
        <v>274.87510611919078</v>
      </c>
      <c r="AF11">
        <f t="shared" si="3"/>
        <v>-13.743755305959541</v>
      </c>
      <c r="AG11">
        <f t="shared" si="4"/>
        <v>-45.482181763371329</v>
      </c>
      <c r="AH11">
        <f t="shared" si="5"/>
        <v>-97.253531686569517</v>
      </c>
      <c r="AI11">
        <f t="shared" si="6"/>
        <v>118.39563736329038</v>
      </c>
      <c r="AJ11">
        <f t="shared" si="7"/>
        <v>-41.783405492864631</v>
      </c>
      <c r="AK11">
        <f t="shared" si="28"/>
        <v>40.885962340321207</v>
      </c>
      <c r="AL11">
        <f t="shared" si="8"/>
        <v>117.49819421074696</v>
      </c>
      <c r="AN11">
        <f t="shared" si="9"/>
        <v>155.16888512127889</v>
      </c>
      <c r="AO11">
        <f t="shared" si="10"/>
        <v>-7.7584442560639459</v>
      </c>
      <c r="AP11">
        <f t="shared" si="11"/>
        <v>-25.675003956325781</v>
      </c>
      <c r="AQ11">
        <f t="shared" si="12"/>
        <v>-54.9002865300154</v>
      </c>
      <c r="AR11">
        <f t="shared" si="13"/>
        <v>66.835150378873763</v>
      </c>
      <c r="AS11">
        <f t="shared" si="14"/>
        <v>-23.587019350114488</v>
      </c>
      <c r="AT11">
        <f t="shared" si="15"/>
        <v>23.080406527273027</v>
      </c>
      <c r="AU11">
        <f t="shared" si="16"/>
        <v>66.328537556032316</v>
      </c>
      <c r="AW11">
        <v>8</v>
      </c>
      <c r="AX11">
        <f>(R11*SUMPRODUCT(K12:$K$23, X12:$X$23)-$AZ$3*SUMPRODUCT(K11:$K$22, W12:$W$23))/Z11</f>
        <v>631.62563202696424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2.238294E-3</v>
      </c>
      <c r="O12">
        <f t="shared" si="30"/>
        <v>302.17889232895044</v>
      </c>
      <c r="P12">
        <f t="shared" si="31"/>
        <v>15.108944616447523</v>
      </c>
      <c r="Q12" s="5">
        <f t="shared" si="32"/>
        <v>50</v>
      </c>
      <c r="R12">
        <f t="shared" si="0"/>
        <v>50000</v>
      </c>
      <c r="S12">
        <f t="shared" si="20"/>
        <v>679.74238127260276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574.55423604509372</v>
      </c>
      <c r="AC12">
        <f t="shared" si="1"/>
        <v>610.75610803741688</v>
      </c>
      <c r="AE12">
        <f t="shared" si="2"/>
        <v>271.51110375722288</v>
      </c>
      <c r="AF12">
        <f t="shared" si="3"/>
        <v>-13.575555187861147</v>
      </c>
      <c r="AG12">
        <f t="shared" si="4"/>
        <v>-44.925557451189754</v>
      </c>
      <c r="AH12">
        <f t="shared" si="5"/>
        <v>-101.80249454786347</v>
      </c>
      <c r="AI12">
        <f t="shared" si="6"/>
        <v>111.20749657030852</v>
      </c>
      <c r="AJ12">
        <f t="shared" si="7"/>
        <v>-36.201871992323163</v>
      </c>
      <c r="AK12">
        <f t="shared" si="28"/>
        <v>43.206219821490244</v>
      </c>
      <c r="AL12">
        <f t="shared" si="8"/>
        <v>118.21184439947561</v>
      </c>
      <c r="AN12">
        <f t="shared" si="9"/>
        <v>145.70765537172016</v>
      </c>
      <c r="AO12">
        <f t="shared" si="10"/>
        <v>-7.2853827685860093</v>
      </c>
      <c r="AP12">
        <f t="shared" si="11"/>
        <v>-24.109502528241375</v>
      </c>
      <c r="AQ12">
        <f t="shared" si="12"/>
        <v>-54.632766713014796</v>
      </c>
      <c r="AR12">
        <f t="shared" si="13"/>
        <v>59.680003361877993</v>
      </c>
      <c r="AS12">
        <f t="shared" si="14"/>
        <v>-19.427897478495762</v>
      </c>
      <c r="AT12">
        <f t="shared" si="15"/>
        <v>23.18681225388746</v>
      </c>
      <c r="AU12">
        <f t="shared" si="16"/>
        <v>63.438918137269695</v>
      </c>
      <c r="AW12">
        <v>9</v>
      </c>
      <c r="AX12">
        <f>(R12*SUMPRODUCT(K13:$K$23, X13:$X$23)-$AZ$3*SUMPRODUCT(K12:$K$22, W13:$W$23))/Z12</f>
        <v>679.74238127260276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2.3742030000000001E-3</v>
      </c>
      <c r="O13">
        <f t="shared" si="30"/>
        <v>302.17889232895044</v>
      </c>
      <c r="P13">
        <f t="shared" si="31"/>
        <v>15.108944616447523</v>
      </c>
      <c r="Q13" s="5">
        <f t="shared" si="32"/>
        <v>50</v>
      </c>
      <c r="R13">
        <f t="shared" si="0"/>
        <v>50000</v>
      </c>
      <c r="S13">
        <f t="shared" si="20"/>
        <v>723.0453601444168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610.75610803741688</v>
      </c>
      <c r="AC13">
        <f t="shared" si="1"/>
        <v>641.625239195066</v>
      </c>
      <c r="AE13">
        <f t="shared" si="2"/>
        <v>268.151370242577</v>
      </c>
      <c r="AF13">
        <f t="shared" si="3"/>
        <v>-13.407568512128851</v>
      </c>
      <c r="AG13">
        <f t="shared" si="4"/>
        <v>-44.369639483400569</v>
      </c>
      <c r="AH13">
        <f t="shared" si="5"/>
        <v>-106.66239327728707</v>
      </c>
      <c r="AI13">
        <f t="shared" si="6"/>
        <v>103.71176896976053</v>
      </c>
      <c r="AJ13">
        <f t="shared" si="7"/>
        <v>-30.869131157649122</v>
      </c>
      <c r="AK13">
        <f t="shared" si="28"/>
        <v>44.74634533499863</v>
      </c>
      <c r="AL13">
        <f t="shared" si="8"/>
        <v>117.58898314711004</v>
      </c>
      <c r="AN13">
        <f t="shared" si="9"/>
        <v>136.83050229675428</v>
      </c>
      <c r="AO13">
        <f t="shared" si="10"/>
        <v>-6.8415251148377143</v>
      </c>
      <c r="AP13">
        <f t="shared" si="11"/>
        <v>-22.640645288321672</v>
      </c>
      <c r="AQ13">
        <f t="shared" si="12"/>
        <v>-54.42697844542954</v>
      </c>
      <c r="AR13">
        <f t="shared" si="13"/>
        <v>52.921353448165355</v>
      </c>
      <c r="AS13">
        <f t="shared" si="14"/>
        <v>-15.751695461949414</v>
      </c>
      <c r="AT13">
        <f t="shared" si="15"/>
        <v>22.832868251216322</v>
      </c>
      <c r="AU13">
        <f t="shared" si="16"/>
        <v>60.002526237432264</v>
      </c>
      <c r="AW13">
        <v>10</v>
      </c>
      <c r="AX13">
        <f>(R13*SUMPRODUCT(K14:$K$23, X14:$X$23)-$AZ$3*SUMPRODUCT(K13:$K$22, W14:$W$23))/Z13</f>
        <v>723.0453601444168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2.5221050000000002E-3</v>
      </c>
      <c r="O14">
        <f t="shared" si="30"/>
        <v>302.17889232895044</v>
      </c>
      <c r="P14">
        <f t="shared" si="31"/>
        <v>15.108944616447523</v>
      </c>
      <c r="Q14" s="5">
        <f t="shared" si="32"/>
        <v>50</v>
      </c>
      <c r="R14">
        <f t="shared" si="0"/>
        <v>50000</v>
      </c>
      <c r="S14">
        <f t="shared" si="20"/>
        <v>761.64425516940116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641.625239195066</v>
      </c>
      <c r="AC14">
        <f t="shared" si="1"/>
        <v>667.41420980047485</v>
      </c>
      <c r="AE14">
        <f t="shared" si="2"/>
        <v>264.79355062850556</v>
      </c>
      <c r="AF14">
        <f t="shared" si="3"/>
        <v>-13.239677531425279</v>
      </c>
      <c r="AG14">
        <f t="shared" si="4"/>
        <v>-43.814038198977286</v>
      </c>
      <c r="AH14">
        <f t="shared" si="5"/>
        <v>-111.90488958928201</v>
      </c>
      <c r="AI14">
        <f t="shared" si="6"/>
        <v>95.834945308820963</v>
      </c>
      <c r="AJ14">
        <f t="shared" si="7"/>
        <v>-25.788970605408849</v>
      </c>
      <c r="AK14">
        <f t="shared" si="28"/>
        <v>45.909406371816324</v>
      </c>
      <c r="AL14">
        <f t="shared" si="8"/>
        <v>115.95538107522844</v>
      </c>
      <c r="AN14">
        <f t="shared" si="9"/>
        <v>128.51160013295751</v>
      </c>
      <c r="AO14">
        <f t="shared" si="10"/>
        <v>-6.425580006647877</v>
      </c>
      <c r="AP14">
        <f t="shared" si="11"/>
        <v>-21.264158979221559</v>
      </c>
      <c r="AQ14">
        <f t="shared" si="12"/>
        <v>-54.310523763460644</v>
      </c>
      <c r="AR14">
        <f t="shared" si="13"/>
        <v>46.511337383627428</v>
      </c>
      <c r="AS14">
        <f t="shared" si="14"/>
        <v>-12.516097429172504</v>
      </c>
      <c r="AT14">
        <f t="shared" si="15"/>
        <v>22.281098840936711</v>
      </c>
      <c r="AU14">
        <f t="shared" si="16"/>
        <v>56.276338795391638</v>
      </c>
      <c r="AW14">
        <v>11</v>
      </c>
      <c r="AX14">
        <f>(R14*SUMPRODUCT(K15:$K$23, X15:$X$23)-$AZ$3*SUMPRODUCT(K14:$K$22, W15:$W$23))/Z14</f>
        <v>761.64425516940116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2.679E-3</v>
      </c>
      <c r="O15">
        <f t="shared" si="30"/>
        <v>302.17889232895044</v>
      </c>
      <c r="P15">
        <f t="shared" si="31"/>
        <v>15.108944616447523</v>
      </c>
      <c r="Q15" s="5">
        <f t="shared" si="32"/>
        <v>50</v>
      </c>
      <c r="R15">
        <f t="shared" si="0"/>
        <v>50000</v>
      </c>
      <c r="S15">
        <f t="shared" si="20"/>
        <v>795.78300210829548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667.41420980047485</v>
      </c>
      <c r="AC15">
        <f t="shared" si="1"/>
        <v>688.48789838494429</v>
      </c>
      <c r="AE15">
        <f t="shared" si="2"/>
        <v>261.43623320008675</v>
      </c>
      <c r="AF15">
        <f t="shared" si="3"/>
        <v>-13.071811660004338</v>
      </c>
      <c r="AG15">
        <f t="shared" si="4"/>
        <v>-43.258520008652454</v>
      </c>
      <c r="AH15">
        <f t="shared" si="5"/>
        <v>-117.37780833506015</v>
      </c>
      <c r="AI15">
        <f t="shared" si="6"/>
        <v>87.728093196369812</v>
      </c>
      <c r="AJ15">
        <f t="shared" si="7"/>
        <v>-21.073688584469437</v>
      </c>
      <c r="AK15">
        <f t="shared" si="28"/>
        <v>47.528910966574927</v>
      </c>
      <c r="AL15">
        <f t="shared" si="8"/>
        <v>114.1833155784753</v>
      </c>
      <c r="AN15">
        <f t="shared" si="9"/>
        <v>120.62192371410947</v>
      </c>
      <c r="AO15">
        <f t="shared" si="10"/>
        <v>-6.0310961857054739</v>
      </c>
      <c r="AP15">
        <f t="shared" si="11"/>
        <v>-19.958694464800846</v>
      </c>
      <c r="AQ15">
        <f t="shared" si="12"/>
        <v>-54.155986220491073</v>
      </c>
      <c r="AR15">
        <f t="shared" si="13"/>
        <v>40.476146843112083</v>
      </c>
      <c r="AS15">
        <f t="shared" si="14"/>
        <v>-9.723016682486108</v>
      </c>
      <c r="AT15">
        <f t="shared" si="15"/>
        <v>21.928975194640312</v>
      </c>
      <c r="AU15">
        <f t="shared" si="16"/>
        <v>52.682105355266287</v>
      </c>
      <c r="AW15">
        <v>12</v>
      </c>
      <c r="AX15">
        <f>(R15*SUMPRODUCT(K16:$K$23, X16:$X$23)-$AZ$3*SUMPRODUCT(K15:$K$22, W16:$W$23))/Z15</f>
        <v>795.78300210829548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4.0439999999999999E-3</v>
      </c>
      <c r="O16">
        <f t="shared" si="30"/>
        <v>302.17889232895044</v>
      </c>
      <c r="P16">
        <f t="shared" si="31"/>
        <v>15.108944616447523</v>
      </c>
      <c r="Q16" s="5">
        <f t="shared" si="32"/>
        <v>50</v>
      </c>
      <c r="R16">
        <f t="shared" si="0"/>
        <v>50000</v>
      </c>
      <c r="S16">
        <f t="shared" si="20"/>
        <v>800.18302545250708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688.48789838494429</v>
      </c>
      <c r="AC16">
        <f t="shared" si="1"/>
        <v>682.57208202022548</v>
      </c>
      <c r="AE16">
        <f t="shared" si="2"/>
        <v>257.76462274102471</v>
      </c>
      <c r="AF16">
        <f t="shared" si="3"/>
        <v>-12.888231137051237</v>
      </c>
      <c r="AG16">
        <f t="shared" si="4"/>
        <v>-42.650997353650929</v>
      </c>
      <c r="AH16">
        <f t="shared" si="5"/>
        <v>-174.9374549149905</v>
      </c>
      <c r="AI16">
        <f t="shared" si="6"/>
        <v>27.287939335332055</v>
      </c>
      <c r="AJ16">
        <f t="shared" si="7"/>
        <v>5.9158163647188076</v>
      </c>
      <c r="AK16">
        <f t="shared" si="28"/>
        <v>51.055026662393807</v>
      </c>
      <c r="AL16">
        <f t="shared" si="8"/>
        <v>84.258782362444663</v>
      </c>
      <c r="AN16">
        <f t="shared" si="9"/>
        <v>112.75994066319193</v>
      </c>
      <c r="AO16">
        <f t="shared" si="10"/>
        <v>-5.6379970331595972</v>
      </c>
      <c r="AP16">
        <f t="shared" si="11"/>
        <v>-18.657812230716964</v>
      </c>
      <c r="AQ16">
        <f t="shared" si="12"/>
        <v>-76.526936963738137</v>
      </c>
      <c r="AR16">
        <f t="shared" si="13"/>
        <v>11.937194435577227</v>
      </c>
      <c r="AS16">
        <f t="shared" si="14"/>
        <v>2.5878923770320208</v>
      </c>
      <c r="AT16">
        <f t="shared" si="15"/>
        <v>22.3341811447617</v>
      </c>
      <c r="AU16">
        <f t="shared" si="16"/>
        <v>36.859267957370946</v>
      </c>
      <c r="AW16">
        <v>13</v>
      </c>
      <c r="AX16">
        <f>(R16*SUMPRODUCT(K17:$K$23, X17:$X$23)-$AZ$3*SUMPRODUCT(K16:$K$22, W17:$W$23))/Z16</f>
        <v>800.18302545250708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5.607E-3</v>
      </c>
      <c r="O17">
        <f t="shared" si="30"/>
        <v>302.17889232895044</v>
      </c>
      <c r="P17">
        <f t="shared" si="31"/>
        <v>15.108944616447523</v>
      </c>
      <c r="Q17" s="5">
        <f t="shared" si="32"/>
        <v>50</v>
      </c>
      <c r="R17">
        <f t="shared" si="0"/>
        <v>50000</v>
      </c>
      <c r="S17">
        <f t="shared" si="20"/>
        <v>774.13455647389401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682.57208202022548</v>
      </c>
      <c r="AC17">
        <f t="shared" si="1"/>
        <v>650.04610131833124</v>
      </c>
      <c r="AE17">
        <f t="shared" si="2"/>
        <v>253.7416902739055</v>
      </c>
      <c r="AF17">
        <f t="shared" si="3"/>
        <v>-12.687084513695277</v>
      </c>
      <c r="AG17">
        <f t="shared" si="4"/>
        <v>-41.985343237952499</v>
      </c>
      <c r="AH17">
        <f t="shared" si="5"/>
        <v>-239.14414216192077</v>
      </c>
      <c r="AI17">
        <f t="shared" si="6"/>
        <v>-40.074879639663038</v>
      </c>
      <c r="AJ17">
        <f t="shared" si="7"/>
        <v>32.525980701894241</v>
      </c>
      <c r="AK17">
        <f t="shared" si="28"/>
        <v>56.987766636052889</v>
      </c>
      <c r="AL17">
        <f t="shared" si="8"/>
        <v>49.438867698284092</v>
      </c>
      <c r="AN17">
        <f t="shared" si="9"/>
        <v>104.54939838867992</v>
      </c>
      <c r="AO17">
        <f t="shared" si="10"/>
        <v>-5.2274699194339966</v>
      </c>
      <c r="AP17">
        <f t="shared" si="11"/>
        <v>-17.299255679789169</v>
      </c>
      <c r="AQ17">
        <f t="shared" si="12"/>
        <v>-98.534758573636637</v>
      </c>
      <c r="AR17">
        <f t="shared" si="13"/>
        <v>-16.512085784179877</v>
      </c>
      <c r="AS17">
        <f t="shared" si="14"/>
        <v>13.401706714864455</v>
      </c>
      <c r="AT17">
        <f t="shared" si="15"/>
        <v>23.480716593644182</v>
      </c>
      <c r="AU17">
        <f t="shared" si="16"/>
        <v>20.370337524328757</v>
      </c>
      <c r="AW17">
        <v>14</v>
      </c>
      <c r="AX17">
        <f>(R17*SUMPRODUCT(K18:$K$23, X18:$X$23)-$AZ$3*SUMPRODUCT(K17:$K$22, W18:$W$23))/Z17</f>
        <v>774.13455647389401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7.2589999999999998E-3</v>
      </c>
      <c r="O18">
        <f t="shared" si="30"/>
        <v>302.17889232895044</v>
      </c>
      <c r="P18">
        <f t="shared" si="31"/>
        <v>15.108944616447523</v>
      </c>
      <c r="Q18" s="5">
        <f t="shared" si="32"/>
        <v>50</v>
      </c>
      <c r="R18">
        <f t="shared" si="0"/>
        <v>50000</v>
      </c>
      <c r="S18">
        <f t="shared" si="20"/>
        <v>719.69102229015289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650.04610131833124</v>
      </c>
      <c r="AC18">
        <f t="shared" si="1"/>
        <v>593.89936922140942</v>
      </c>
      <c r="AE18">
        <f t="shared" si="2"/>
        <v>249.36236244146818</v>
      </c>
      <c r="AF18">
        <f t="shared" si="3"/>
        <v>-12.46811812207341</v>
      </c>
      <c r="AG18">
        <f t="shared" si="4"/>
        <v>-41.260718199008679</v>
      </c>
      <c r="AH18">
        <f t="shared" si="5"/>
        <v>-304.7716065642972</v>
      </c>
      <c r="AI18">
        <f t="shared" si="6"/>
        <v>-109.13808044391112</v>
      </c>
      <c r="AJ18">
        <f t="shared" si="7"/>
        <v>56.146732096921824</v>
      </c>
      <c r="AK18">
        <f t="shared" si="28"/>
        <v>62.174518229204587</v>
      </c>
      <c r="AL18">
        <f t="shared" si="8"/>
        <v>9.1831698822152887</v>
      </c>
      <c r="AN18">
        <f t="shared" si="9"/>
        <v>96.014372789355861</v>
      </c>
      <c r="AO18">
        <f t="shared" si="10"/>
        <v>-4.8007186394677932</v>
      </c>
      <c r="AP18">
        <f t="shared" si="11"/>
        <v>-15.887008528185863</v>
      </c>
      <c r="AQ18">
        <f t="shared" si="12"/>
        <v>-117.34912342733352</v>
      </c>
      <c r="AR18">
        <f t="shared" si="13"/>
        <v>-42.022477805631326</v>
      </c>
      <c r="AS18">
        <f t="shared" si="14"/>
        <v>21.618712678515493</v>
      </c>
      <c r="AT18">
        <f t="shared" si="15"/>
        <v>23.939648761784095</v>
      </c>
      <c r="AU18">
        <f t="shared" si="16"/>
        <v>3.5358836346682656</v>
      </c>
      <c r="AW18">
        <v>15</v>
      </c>
      <c r="AX18">
        <f>(R18*SUMPRODUCT(K19:$K$23, X19:$X$23)-$AZ$3*SUMPRODUCT(K18:$K$22, W19:$W$23))/Z18</f>
        <v>719.69102229015289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9.0740000000000005E-3</v>
      </c>
      <c r="O19">
        <f t="shared" si="30"/>
        <v>302.17889232895044</v>
      </c>
      <c r="P19">
        <f t="shared" si="31"/>
        <v>15.108944616447523</v>
      </c>
      <c r="Q19" s="5">
        <f t="shared" si="32"/>
        <v>50</v>
      </c>
      <c r="R19">
        <f t="shared" si="0"/>
        <v>50000</v>
      </c>
      <c r="S19">
        <f t="shared" si="20"/>
        <v>637.20917540934056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593.89936922140942</v>
      </c>
      <c r="AC19">
        <f t="shared" si="1"/>
        <v>515.80440355583642</v>
      </c>
      <c r="AE19">
        <f t="shared" si="2"/>
        <v>244.60602474025961</v>
      </c>
      <c r="AF19">
        <f t="shared" si="3"/>
        <v>-12.230301237012982</v>
      </c>
      <c r="AG19">
        <f t="shared" si="4"/>
        <v>-40.473711260080783</v>
      </c>
      <c r="AH19">
        <f t="shared" si="5"/>
        <v>-374.39975693780474</v>
      </c>
      <c r="AI19">
        <f t="shared" si="6"/>
        <v>-182.4977446946389</v>
      </c>
      <c r="AJ19">
        <f t="shared" si="7"/>
        <v>78.094965665573</v>
      </c>
      <c r="AK19">
        <f t="shared" si="28"/>
        <v>60.64859180598976</v>
      </c>
      <c r="AL19">
        <f t="shared" si="8"/>
        <v>-43.754187223076137</v>
      </c>
      <c r="AN19">
        <f t="shared" si="9"/>
        <v>87.742681798743888</v>
      </c>
      <c r="AO19">
        <f t="shared" si="10"/>
        <v>-4.3871340899371951</v>
      </c>
      <c r="AP19">
        <f t="shared" si="11"/>
        <v>-14.518334011104196</v>
      </c>
      <c r="AQ19">
        <f t="shared" si="12"/>
        <v>-134.30102048142211</v>
      </c>
      <c r="AR19">
        <f t="shared" si="13"/>
        <v>-65.463806783719633</v>
      </c>
      <c r="AS19">
        <f t="shared" si="14"/>
        <v>28.013462586436404</v>
      </c>
      <c r="AT19">
        <f t="shared" si="15"/>
        <v>21.755269920377419</v>
      </c>
      <c r="AU19">
        <f t="shared" si="16"/>
        <v>-15.69507427690581</v>
      </c>
      <c r="AW19">
        <v>16</v>
      </c>
      <c r="AX19">
        <f>(R19*SUMPRODUCT(K20:$K$23, X20:$X$23)-$AZ$3*SUMPRODUCT(K19:$K$22, W20:$W$23))/Z19</f>
        <v>637.20917540934056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1.1021E-2</v>
      </c>
      <c r="O20">
        <f t="shared" si="30"/>
        <v>302.17889232895044</v>
      </c>
      <c r="P20">
        <f t="shared" si="31"/>
        <v>15.108944616447523</v>
      </c>
      <c r="Q20" s="5">
        <f t="shared" si="32"/>
        <v>50</v>
      </c>
      <c r="R20">
        <f t="shared" si="0"/>
        <v>50000</v>
      </c>
      <c r="S20">
        <f t="shared" si="20"/>
        <v>524.1949138671896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515.80440355583642</v>
      </c>
      <c r="AC20">
        <f t="shared" si="1"/>
        <v>415.40259328266137</v>
      </c>
      <c r="AE20">
        <f t="shared" si="2"/>
        <v>239.46416149419463</v>
      </c>
      <c r="AF20">
        <f t="shared" si="3"/>
        <v>-11.973208074709731</v>
      </c>
      <c r="AG20">
        <f t="shared" si="4"/>
        <v>-39.622913375682629</v>
      </c>
      <c r="AH20">
        <f t="shared" si="5"/>
        <v>-446.0607717973503</v>
      </c>
      <c r="AI20">
        <f t="shared" si="6"/>
        <v>-258.19273175354806</v>
      </c>
      <c r="AJ20">
        <f t="shared" si="7"/>
        <v>100.40181027317504</v>
      </c>
      <c r="AK20">
        <f t="shared" si="28"/>
        <v>40.360937883759945</v>
      </c>
      <c r="AL20">
        <f t="shared" si="8"/>
        <v>-117.42998359661307</v>
      </c>
      <c r="AN20">
        <f t="shared" si="9"/>
        <v>81.474194142703681</v>
      </c>
      <c r="AO20">
        <f t="shared" si="10"/>
        <v>-4.0737097071351833</v>
      </c>
      <c r="AP20">
        <f t="shared" si="11"/>
        <v>-13.481119332122521</v>
      </c>
      <c r="AQ20">
        <f t="shared" si="12"/>
        <v>-151.76568257268266</v>
      </c>
      <c r="AR20">
        <f t="shared" si="13"/>
        <v>-87.846317469236695</v>
      </c>
      <c r="AS20">
        <f t="shared" si="14"/>
        <v>34.160254008088295</v>
      </c>
      <c r="AT20">
        <f t="shared" si="15"/>
        <v>13.732221424719466</v>
      </c>
      <c r="AU20">
        <f t="shared" si="16"/>
        <v>-39.953842036428938</v>
      </c>
      <c r="AW20">
        <v>17</v>
      </c>
      <c r="AX20">
        <f>(R20*SUMPRODUCT(K21:$K$23, X21:$X$23)-$AZ$3*SUMPRODUCT(K20:$K$22, W21:$W$23))/Z20</f>
        <v>524.1949138671896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1.3263E-2</v>
      </c>
      <c r="O21">
        <f t="shared" si="30"/>
        <v>302.17889232895044</v>
      </c>
      <c r="P21">
        <f t="shared" si="31"/>
        <v>15.108944616447523</v>
      </c>
      <c r="Q21" s="5">
        <f t="shared" si="32"/>
        <v>50</v>
      </c>
      <c r="R21">
        <f t="shared" si="0"/>
        <v>50000</v>
      </c>
      <c r="S21">
        <f t="shared" si="20"/>
        <v>378.56962675579399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415.40259328266137</v>
      </c>
      <c r="AC21">
        <f t="shared" si="1"/>
        <v>293.0217158836511</v>
      </c>
      <c r="AE21">
        <f t="shared" si="2"/>
        <v>233.89350670535518</v>
      </c>
      <c r="AF21">
        <f t="shared" si="3"/>
        <v>-11.69467533526776</v>
      </c>
      <c r="AG21">
        <f t="shared" si="4"/>
        <v>-38.701165541824125</v>
      </c>
      <c r="AH21">
        <f t="shared" si="5"/>
        <v>-525.51870010167875</v>
      </c>
      <c r="AI21">
        <f t="shared" si="6"/>
        <v>-342.02103427341547</v>
      </c>
      <c r="AJ21">
        <f t="shared" si="7"/>
        <v>122.38087739901027</v>
      </c>
      <c r="AK21">
        <f t="shared" si="28"/>
        <v>32.708953084686016</v>
      </c>
      <c r="AL21">
        <f t="shared" si="8"/>
        <v>-186.93120378971918</v>
      </c>
      <c r="AN21">
        <f t="shared" si="9"/>
        <v>75.695671991212762</v>
      </c>
      <c r="AO21">
        <f t="shared" si="10"/>
        <v>-3.7847835995606385</v>
      </c>
      <c r="AP21">
        <f t="shared" si="11"/>
        <v>-12.524976746028116</v>
      </c>
      <c r="AQ21">
        <f t="shared" si="12"/>
        <v>-170.07522657846576</v>
      </c>
      <c r="AR21">
        <f t="shared" si="13"/>
        <v>-110.68931493284175</v>
      </c>
      <c r="AS21">
        <f t="shared" si="14"/>
        <v>39.606498205451054</v>
      </c>
      <c r="AT21">
        <f t="shared" si="15"/>
        <v>10.585698674368848</v>
      </c>
      <c r="AU21">
        <f t="shared" si="16"/>
        <v>-60.49711805302185</v>
      </c>
      <c r="AW21">
        <v>18</v>
      </c>
      <c r="AX21">
        <f>(R21*SUMPRODUCT(K22:$K$23, X22:$X$23)-$AZ$3*SUMPRODUCT(K21:$K$22, W22:$W$23))/Z21</f>
        <v>378.56962675579399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1.5814999999999999E-2</v>
      </c>
      <c r="O22">
        <f t="shared" si="30"/>
        <v>302.17889232895044</v>
      </c>
      <c r="P22">
        <f t="shared" si="31"/>
        <v>15.108944616447523</v>
      </c>
      <c r="Q22" s="5">
        <f t="shared" si="32"/>
        <v>50</v>
      </c>
      <c r="R22">
        <f t="shared" si="0"/>
        <v>50000</v>
      </c>
      <c r="S22">
        <f t="shared" si="20"/>
        <v>201.85817992849329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293.0217158836511</v>
      </c>
      <c r="AC22">
        <f t="shared" si="1"/>
        <v>152.20952533553745</v>
      </c>
      <c r="AE22">
        <f t="shared" si="2"/>
        <v>227.85554582975644</v>
      </c>
      <c r="AF22">
        <f t="shared" si="3"/>
        <v>-11.392777291487823</v>
      </c>
      <c r="AG22">
        <f t="shared" si="4"/>
        <v>-37.702094953361936</v>
      </c>
      <c r="AH22">
        <f t="shared" si="5"/>
        <v>-612.05893304394851</v>
      </c>
      <c r="AI22">
        <f t="shared" si="6"/>
        <v>-433.29825945904184</v>
      </c>
      <c r="AJ22">
        <f t="shared" si="7"/>
        <v>140.81219054811365</v>
      </c>
      <c r="AK22">
        <f t="shared" si="28"/>
        <v>35.663913909534379</v>
      </c>
      <c r="AL22">
        <f t="shared" si="8"/>
        <v>-256.82215500139387</v>
      </c>
      <c r="AN22">
        <f t="shared" si="9"/>
        <v>68.917372167065054</v>
      </c>
      <c r="AO22">
        <f t="shared" si="10"/>
        <v>-3.4458686083532526</v>
      </c>
      <c r="AP22">
        <f t="shared" si="11"/>
        <v>-11.403406047971401</v>
      </c>
      <c r="AQ22">
        <f t="shared" si="12"/>
        <v>-185.12383854059311</v>
      </c>
      <c r="AR22">
        <f t="shared" si="13"/>
        <v>-131.05574102985273</v>
      </c>
      <c r="AS22">
        <f t="shared" si="14"/>
        <v>42.590168724331733</v>
      </c>
      <c r="AT22">
        <f t="shared" si="15"/>
        <v>10.786936165573758</v>
      </c>
      <c r="AU22">
        <f t="shared" si="16"/>
        <v>-77.678636139947258</v>
      </c>
      <c r="AW22">
        <v>19</v>
      </c>
      <c r="AX22">
        <f>(R22*SUMPRODUCT(K23:$K$23, X23:$X$23)-$AZ$3*SUMPRODUCT(K22:$K$22, W23:$W$23))/Z22</f>
        <v>201.85817992849329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1.864E-2</v>
      </c>
      <c r="O23">
        <f t="shared" si="30"/>
        <v>302.17889232895044</v>
      </c>
      <c r="P23">
        <f t="shared" si="31"/>
        <v>15.108944616447523</v>
      </c>
      <c r="Q23" s="5">
        <f t="shared" si="32"/>
        <v>50</v>
      </c>
      <c r="R23">
        <f t="shared" si="0"/>
        <v>50000</v>
      </c>
      <c r="S23">
        <f t="shared" si="20"/>
        <v>207.80985415138909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152.20952533553745</v>
      </c>
      <c r="AC23">
        <f t="shared" si="1"/>
        <v>152.20952533553745</v>
      </c>
      <c r="AE23">
        <f t="shared" si="2"/>
        <v>221.3297629971922</v>
      </c>
      <c r="AF23">
        <f t="shared" si="3"/>
        <v>-11.066488149859612</v>
      </c>
      <c r="AG23">
        <f t="shared" si="4"/>
        <v>-36.622306953897649</v>
      </c>
      <c r="AH23">
        <f t="shared" si="5"/>
        <v>-702.76704993066653</v>
      </c>
      <c r="AI23">
        <f t="shared" si="6"/>
        <v>-529.12608203723153</v>
      </c>
      <c r="AJ23">
        <f t="shared" si="7"/>
        <v>0</v>
      </c>
      <c r="AK23">
        <f t="shared" si="28"/>
        <v>37.660923939000199</v>
      </c>
      <c r="AL23">
        <f t="shared" si="8"/>
        <v>-491.46515809823131</v>
      </c>
      <c r="AN23">
        <f t="shared" si="9"/>
        <v>60.642792488631493</v>
      </c>
      <c r="AO23">
        <f t="shared" si="10"/>
        <v>-3.0321396244315753</v>
      </c>
      <c r="AP23">
        <f t="shared" si="11"/>
        <v>-10.034253554450132</v>
      </c>
      <c r="AQ23">
        <f t="shared" si="12"/>
        <v>-192.55321019493337</v>
      </c>
      <c r="AR23">
        <f t="shared" si="13"/>
        <v>-144.97681088518357</v>
      </c>
      <c r="AS23">
        <f t="shared" si="14"/>
        <v>0</v>
      </c>
      <c r="AT23">
        <f t="shared" si="15"/>
        <v>10.318827275805182</v>
      </c>
      <c r="AU23">
        <f t="shared" si="16"/>
        <v>-134.65798360937839</v>
      </c>
      <c r="AW23">
        <v>20</v>
      </c>
      <c r="AX23">
        <f>(R23*SUMPRODUCT(K$23:$K24, X$23:$X24)-$AZ$3*SUMPRODUCT(K$22:$K23, W$23:$W24))/Z23</f>
        <v>207.80985415138909</v>
      </c>
    </row>
    <row r="25" spans="5:50" x14ac:dyDescent="0.3">
      <c r="AN25" s="6">
        <f t="shared" ref="AN25:AU25" si="33">SUM(AN3:AN23)</f>
        <v>2890.8766638824886</v>
      </c>
      <c r="AO25" s="6">
        <f t="shared" si="33"/>
        <v>-371.17800244083725</v>
      </c>
      <c r="AP25" s="6">
        <f t="shared" si="33"/>
        <v>-828.33861617566185</v>
      </c>
      <c r="AQ25" s="6">
        <f t="shared" si="33"/>
        <v>-1820.8474837817248</v>
      </c>
      <c r="AR25" s="6">
        <f t="shared" si="33"/>
        <v>-129.48743851573519</v>
      </c>
      <c r="AS25" s="6">
        <f t="shared" si="33"/>
        <v>-309.1168893743627</v>
      </c>
      <c r="AT25" s="6">
        <f t="shared" si="33"/>
        <v>438.60432789009894</v>
      </c>
      <c r="AU25" s="7">
        <f t="shared" si="33"/>
        <v>9.3791641120333225E-13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1021.7292249491057</v>
      </c>
      <c r="K3">
        <v>1</v>
      </c>
      <c r="L3" s="2">
        <v>0</v>
      </c>
      <c r="O3">
        <f>$C$3</f>
        <v>1021.7292249491057</v>
      </c>
      <c r="P3">
        <f>O3*B5</f>
        <v>817.38337995928464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1021.7292249491057</v>
      </c>
      <c r="AF3">
        <f t="shared" ref="AF3:AF23" si="3">-$Z3*P3</f>
        <v>-817.38337995928464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-195.6541550101789</v>
      </c>
      <c r="AJ3">
        <f t="shared" ref="AJ3:AJ23" si="7">AB3-AC3</f>
        <v>0</v>
      </c>
      <c r="AL3">
        <f t="shared" ref="AL3:AL23" si="8">SUM(AI3:AK3)</f>
        <v>-195.6541550101789</v>
      </c>
      <c r="AN3">
        <f t="shared" ref="AN3:AN23" si="9">AE3*$K3</f>
        <v>1021.7292249491057</v>
      </c>
      <c r="AO3">
        <f t="shared" ref="AO3:AO23" si="10">AF3*$K3</f>
        <v>-817.38337995928464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-195.6541550101789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-195.6541550101789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774.50144958675332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664.51385560294432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656.19274332912937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-656.19274332912937</v>
      </c>
      <c r="AK4">
        <f t="shared" ref="AK4:AK23" si="28">H4*SUM(AB4:AB4, AE4:AF4)</f>
        <v>0</v>
      </c>
      <c r="AL4">
        <f t="shared" si="8"/>
        <v>-782.29799332912944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-118.30870625762266</v>
      </c>
      <c r="AR4">
        <f t="shared" si="13"/>
        <v>-118.30870625762266</v>
      </c>
      <c r="AS4">
        <f t="shared" si="14"/>
        <v>-615.62317602882945</v>
      </c>
      <c r="AT4">
        <f t="shared" si="15"/>
        <v>0</v>
      </c>
      <c r="AU4">
        <f t="shared" si="16"/>
        <v>-733.93188228645215</v>
      </c>
      <c r="AW4">
        <v>1</v>
      </c>
      <c r="AX4">
        <f>(R4*SUMPRODUCT(K5:$K$23, X5:$X$23)-$AZ$3*SUMPRODUCT(K4:$K$22, W5:$W$23))/Z4</f>
        <v>664.51385560294432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2.679E-3</v>
      </c>
      <c r="O5">
        <f t="shared" ref="O5:O23" si="30">$C$3</f>
        <v>1021.7292249491057</v>
      </c>
      <c r="P5">
        <f t="shared" ref="P5:P23" si="31">O5*$C$5</f>
        <v>51.08646124745529</v>
      </c>
      <c r="Q5" s="5">
        <f t="shared" ref="Q5:Q23" si="32">$C$8</f>
        <v>50</v>
      </c>
      <c r="R5">
        <f t="shared" si="0"/>
        <v>50000</v>
      </c>
      <c r="S5">
        <f t="shared" si="20"/>
        <v>1291.836213723944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656.19274332912937</v>
      </c>
      <c r="AC5">
        <f t="shared" si="1"/>
        <v>1259.4856156130318</v>
      </c>
      <c r="AE5">
        <f t="shared" si="2"/>
        <v>996.14273713946341</v>
      </c>
      <c r="AF5">
        <f t="shared" si="3"/>
        <v>-49.807136856973173</v>
      </c>
      <c r="AG5">
        <f t="shared" si="4"/>
        <v>-48.747883138464751</v>
      </c>
      <c r="AH5">
        <f t="shared" si="5"/>
        <v>-132.27266403524999</v>
      </c>
      <c r="AI5">
        <f t="shared" si="6"/>
        <v>765.31505310877537</v>
      </c>
      <c r="AJ5">
        <f t="shared" si="7"/>
        <v>-603.2928722839024</v>
      </c>
      <c r="AK5">
        <f t="shared" si="28"/>
        <v>138.45844888804396</v>
      </c>
      <c r="AL5">
        <f t="shared" si="8"/>
        <v>300.48062971291694</v>
      </c>
      <c r="AN5">
        <f t="shared" si="9"/>
        <v>860.23152416595337</v>
      </c>
      <c r="AO5">
        <f t="shared" si="10"/>
        <v>-43.011576208297676</v>
      </c>
      <c r="AP5">
        <f t="shared" si="11"/>
        <v>-42.096844406540448</v>
      </c>
      <c r="AQ5">
        <f t="shared" si="12"/>
        <v>-114.22571399283703</v>
      </c>
      <c r="AR5">
        <f t="shared" si="13"/>
        <v>660.89738955827818</v>
      </c>
      <c r="AS5">
        <f t="shared" si="14"/>
        <v>-520.98110812263985</v>
      </c>
      <c r="AT5">
        <f t="shared" si="15"/>
        <v>119.56752589758682</v>
      </c>
      <c r="AU5">
        <f t="shared" si="16"/>
        <v>259.48380733322512</v>
      </c>
      <c r="AW5">
        <v>2</v>
      </c>
      <c r="AX5">
        <f>(R5*SUMPRODUCT(K6:$K$23, X6:$X$23)-$AZ$3*SUMPRODUCT(K5:$K$22, W6:$W$23))/Z5</f>
        <v>1291.836213723944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4.0439999999999999E-3</v>
      </c>
      <c r="O6">
        <f t="shared" si="30"/>
        <v>1021.7292249491057</v>
      </c>
      <c r="P6">
        <f t="shared" si="31"/>
        <v>51.08646124745529</v>
      </c>
      <c r="Q6" s="5">
        <f t="shared" si="32"/>
        <v>50</v>
      </c>
      <c r="R6">
        <f t="shared" si="0"/>
        <v>50000</v>
      </c>
      <c r="S6">
        <f t="shared" si="20"/>
        <v>1828.8726569856642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1259.4856156130318</v>
      </c>
      <c r="AC6">
        <f t="shared" si="1"/>
        <v>1758.031928171119</v>
      </c>
      <c r="AE6">
        <f t="shared" si="2"/>
        <v>982.15290853907675</v>
      </c>
      <c r="AF6">
        <f t="shared" si="3"/>
        <v>-49.107645426953844</v>
      </c>
      <c r="AG6">
        <f t="shared" si="4"/>
        <v>-48.063267867668152</v>
      </c>
      <c r="AH6">
        <f t="shared" si="5"/>
        <v>-197.13643941195144</v>
      </c>
      <c r="AI6">
        <f t="shared" si="6"/>
        <v>687.84555583250335</v>
      </c>
      <c r="AJ6">
        <f t="shared" si="7"/>
        <v>-498.54631255808727</v>
      </c>
      <c r="AK6">
        <f t="shared" si="28"/>
        <v>238.54735960529686</v>
      </c>
      <c r="AL6">
        <f t="shared" si="8"/>
        <v>427.84660287971292</v>
      </c>
      <c r="AN6">
        <f t="shared" si="9"/>
        <v>764.92643636414743</v>
      </c>
      <c r="AO6">
        <f t="shared" si="10"/>
        <v>-38.246321818207377</v>
      </c>
      <c r="AP6">
        <f t="shared" si="11"/>
        <v>-37.432933192365617</v>
      </c>
      <c r="AQ6">
        <f t="shared" si="12"/>
        <v>-153.53502775978495</v>
      </c>
      <c r="AR6">
        <f t="shared" si="13"/>
        <v>535.71215359378959</v>
      </c>
      <c r="AS6">
        <f t="shared" si="14"/>
        <v>-388.28093967037449</v>
      </c>
      <c r="AT6">
        <f t="shared" si="15"/>
        <v>185.78693816462547</v>
      </c>
      <c r="AU6">
        <f t="shared" si="16"/>
        <v>333.21815208804048</v>
      </c>
      <c r="AW6">
        <v>3</v>
      </c>
      <c r="AX6">
        <f>(R6*SUMPRODUCT(K7:$K$23, X7:$X$23)-$AZ$3*SUMPRODUCT(K6:$K$22, W7:$W$23))/Z6</f>
        <v>1828.8726569856642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5.607E-3</v>
      </c>
      <c r="O7">
        <f t="shared" si="30"/>
        <v>1021.7292249491057</v>
      </c>
      <c r="P7">
        <f t="shared" si="31"/>
        <v>51.08646124745529</v>
      </c>
      <c r="Q7" s="5">
        <f t="shared" si="32"/>
        <v>50</v>
      </c>
      <c r="R7">
        <f t="shared" si="0"/>
        <v>50000</v>
      </c>
      <c r="S7">
        <f t="shared" si="20"/>
        <v>2269.8502679575754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1758.031928171119</v>
      </c>
      <c r="AC7">
        <f t="shared" si="1"/>
        <v>2147.8750719759801</v>
      </c>
      <c r="AE7">
        <f t="shared" si="2"/>
        <v>966.82444809550748</v>
      </c>
      <c r="AF7">
        <f t="shared" si="3"/>
        <v>-48.34122240477538</v>
      </c>
      <c r="AG7">
        <f t="shared" si="4"/>
        <v>-47.313144446057457</v>
      </c>
      <c r="AH7">
        <f t="shared" si="5"/>
        <v>-269.49074293401532</v>
      </c>
      <c r="AI7">
        <f t="shared" si="6"/>
        <v>601.67933831065932</v>
      </c>
      <c r="AJ7">
        <f t="shared" si="7"/>
        <v>-389.84314380486103</v>
      </c>
      <c r="AK7">
        <f t="shared" si="28"/>
        <v>280.23113660933581</v>
      </c>
      <c r="AL7">
        <f t="shared" si="8"/>
        <v>492.0673311151341</v>
      </c>
      <c r="AN7">
        <f t="shared" si="9"/>
        <v>681.62236758560005</v>
      </c>
      <c r="AO7">
        <f t="shared" si="10"/>
        <v>-34.081118379280007</v>
      </c>
      <c r="AP7">
        <f t="shared" si="11"/>
        <v>-33.356311581454122</v>
      </c>
      <c r="AQ7">
        <f t="shared" si="12"/>
        <v>-189.99407659056214</v>
      </c>
      <c r="AR7">
        <f t="shared" si="13"/>
        <v>424.19086103430374</v>
      </c>
      <c r="AS7">
        <f t="shared" si="14"/>
        <v>-274.84390489992376</v>
      </c>
      <c r="AT7">
        <f t="shared" si="15"/>
        <v>197.56617779279628</v>
      </c>
      <c r="AU7">
        <f t="shared" si="16"/>
        <v>346.91313392717626</v>
      </c>
      <c r="AW7">
        <v>4</v>
      </c>
      <c r="AX7">
        <f>(R7*SUMPRODUCT(K8:$K$23, X8:$X$23)-$AZ$3*SUMPRODUCT(K7:$K$22, W8:$W$23))/Z7</f>
        <v>2269.8502679575754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7.2589999999999998E-3</v>
      </c>
      <c r="O8">
        <f t="shared" si="30"/>
        <v>1021.7292249491057</v>
      </c>
      <c r="P8">
        <f t="shared" si="31"/>
        <v>51.08646124745529</v>
      </c>
      <c r="Q8" s="5">
        <f t="shared" si="32"/>
        <v>50</v>
      </c>
      <c r="R8">
        <f t="shared" si="0"/>
        <v>50000</v>
      </c>
      <c r="S8">
        <f t="shared" si="20"/>
        <v>2622.5590398501649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2147.8750719759801</v>
      </c>
      <c r="AC8">
        <f t="shared" si="1"/>
        <v>2438.799836180845</v>
      </c>
      <c r="AE8">
        <f t="shared" si="2"/>
        <v>950.13802494582717</v>
      </c>
      <c r="AF8">
        <f t="shared" si="3"/>
        <v>-47.50690124729136</v>
      </c>
      <c r="AG8">
        <f t="shared" si="4"/>
        <v>-46.496566886062958</v>
      </c>
      <c r="AH8">
        <f t="shared" si="5"/>
        <v>-343.44611553393111</v>
      </c>
      <c r="AI8">
        <f t="shared" si="6"/>
        <v>512.68844127854175</v>
      </c>
      <c r="AJ8">
        <f t="shared" si="7"/>
        <v>-290.92476420486491</v>
      </c>
      <c r="AK8">
        <f t="shared" si="28"/>
        <v>221.16169918640242</v>
      </c>
      <c r="AL8">
        <f t="shared" si="8"/>
        <v>442.92537626007925</v>
      </c>
      <c r="AN8">
        <f t="shared" si="9"/>
        <v>624.57645421299776</v>
      </c>
      <c r="AO8">
        <f t="shared" si="10"/>
        <v>-31.22882271064989</v>
      </c>
      <c r="AP8">
        <f t="shared" si="11"/>
        <v>-30.564675990554598</v>
      </c>
      <c r="AQ8">
        <f t="shared" si="12"/>
        <v>-225.76546924920788</v>
      </c>
      <c r="AR8">
        <f t="shared" si="13"/>
        <v>337.01748626258541</v>
      </c>
      <c r="AS8">
        <f t="shared" si="14"/>
        <v>-191.24038076487574</v>
      </c>
      <c r="AT8">
        <f t="shared" si="15"/>
        <v>145.3813932911911</v>
      </c>
      <c r="AU8">
        <f t="shared" si="16"/>
        <v>291.15849878890077</v>
      </c>
      <c r="AW8">
        <v>5</v>
      </c>
      <c r="AX8">
        <f>(R8*SUMPRODUCT(K9:$K$23, X9:$X$23)-$AZ$3*SUMPRODUCT(K8:$K$22, W9:$W$23))/Z8</f>
        <v>2622.5590398501649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9.0740000000000005E-3</v>
      </c>
      <c r="O9">
        <f t="shared" si="30"/>
        <v>1021.7292249491057</v>
      </c>
      <c r="P9">
        <f t="shared" si="31"/>
        <v>51.08646124745529</v>
      </c>
      <c r="Q9" s="5">
        <f t="shared" si="32"/>
        <v>50</v>
      </c>
      <c r="R9">
        <f t="shared" si="0"/>
        <v>50000</v>
      </c>
      <c r="S9">
        <f t="shared" si="20"/>
        <v>2903.6184281158044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2438.799836180845</v>
      </c>
      <c r="AC9">
        <f t="shared" si="1"/>
        <v>2648.6628072102103</v>
      </c>
      <c r="AE9">
        <f t="shared" si="2"/>
        <v>932.01509225801055</v>
      </c>
      <c r="AF9">
        <f t="shared" si="3"/>
        <v>-46.600754612900531</v>
      </c>
      <c r="AG9">
        <f t="shared" si="4"/>
        <v>-45.609691369278195</v>
      </c>
      <c r="AH9">
        <f t="shared" si="5"/>
        <v>-421.90984792413531</v>
      </c>
      <c r="AI9">
        <f t="shared" si="6"/>
        <v>417.89479835169652</v>
      </c>
      <c r="AJ9">
        <f t="shared" si="7"/>
        <v>-209.86297102936533</v>
      </c>
      <c r="AK9">
        <f t="shared" si="28"/>
        <v>173.52397987371486</v>
      </c>
      <c r="AL9">
        <f t="shared" si="8"/>
        <v>381.55580719604609</v>
      </c>
      <c r="AN9">
        <f t="shared" si="9"/>
        <v>582.26884900716516</v>
      </c>
      <c r="AO9">
        <f t="shared" si="10"/>
        <v>-29.11344245035826</v>
      </c>
      <c r="AP9">
        <f t="shared" si="11"/>
        <v>-28.494283749012322</v>
      </c>
      <c r="AQ9">
        <f t="shared" si="12"/>
        <v>-263.58474618731464</v>
      </c>
      <c r="AR9">
        <f t="shared" si="13"/>
        <v>261.07637662047995</v>
      </c>
      <c r="AS9">
        <f t="shared" si="14"/>
        <v>-131.1101843795731</v>
      </c>
      <c r="AT9">
        <f t="shared" si="15"/>
        <v>108.40769519238656</v>
      </c>
      <c r="AU9">
        <f t="shared" si="16"/>
        <v>238.37388743329342</v>
      </c>
      <c r="AW9">
        <v>6</v>
      </c>
      <c r="AX9">
        <f>(R9*SUMPRODUCT(K10:$K$23, X10:$X$23)-$AZ$3*SUMPRODUCT(K9:$K$22, W10:$W$23))/Z9</f>
        <v>2903.6184281158044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1.1021E-2</v>
      </c>
      <c r="O10">
        <f t="shared" si="30"/>
        <v>1021.7292249491057</v>
      </c>
      <c r="P10">
        <f t="shared" si="31"/>
        <v>51.08646124745529</v>
      </c>
      <c r="Q10" s="5">
        <f t="shared" si="32"/>
        <v>50</v>
      </c>
      <c r="R10">
        <f t="shared" si="0"/>
        <v>50000</v>
      </c>
      <c r="S10">
        <f t="shared" si="20"/>
        <v>3126.104051053946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2648.6628072102103</v>
      </c>
      <c r="AC10">
        <f t="shared" si="1"/>
        <v>2791.6690660653485</v>
      </c>
      <c r="AE10">
        <f t="shared" si="2"/>
        <v>912.42320300365486</v>
      </c>
      <c r="AF10">
        <f t="shared" si="3"/>
        <v>-45.621160150182746</v>
      </c>
      <c r="AG10">
        <f t="shared" si="4"/>
        <v>-44.650930047004593</v>
      </c>
      <c r="AH10">
        <f t="shared" si="5"/>
        <v>-502.66440858081501</v>
      </c>
      <c r="AI10">
        <f t="shared" si="6"/>
        <v>319.48670422565249</v>
      </c>
      <c r="AJ10">
        <f t="shared" si="7"/>
        <v>-143.00625885513819</v>
      </c>
      <c r="AK10">
        <f t="shared" si="28"/>
        <v>184.56190462834334</v>
      </c>
      <c r="AL10">
        <f t="shared" si="8"/>
        <v>361.04234999885762</v>
      </c>
      <c r="AN10">
        <f t="shared" si="9"/>
        <v>541.59522615884612</v>
      </c>
      <c r="AO10">
        <f t="shared" si="10"/>
        <v>-27.079761307942306</v>
      </c>
      <c r="AP10">
        <f t="shared" si="11"/>
        <v>-26.503853121448294</v>
      </c>
      <c r="AQ10">
        <f t="shared" si="12"/>
        <v>-298.37102251578602</v>
      </c>
      <c r="AR10">
        <f t="shared" si="13"/>
        <v>189.64058921366941</v>
      </c>
      <c r="AS10">
        <f t="shared" si="14"/>
        <v>-84.885508009673885</v>
      </c>
      <c r="AT10">
        <f t="shared" si="15"/>
        <v>109.55206547623777</v>
      </c>
      <c r="AU10">
        <f t="shared" si="16"/>
        <v>214.3071466802333</v>
      </c>
      <c r="AW10">
        <v>7</v>
      </c>
      <c r="AX10">
        <f>(R10*SUMPRODUCT(K11:$K$23, X11:$X$23)-$AZ$3*SUMPRODUCT(K10:$K$22, W11:$W$23))/Z10</f>
        <v>3126.104051053946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1.3263E-2</v>
      </c>
      <c r="O11">
        <f t="shared" si="30"/>
        <v>1021.7292249491057</v>
      </c>
      <c r="P11">
        <f t="shared" si="31"/>
        <v>51.08646124745529</v>
      </c>
      <c r="Q11" s="5">
        <f t="shared" si="32"/>
        <v>50</v>
      </c>
      <c r="R11">
        <f t="shared" si="0"/>
        <v>50000</v>
      </c>
      <c r="S11">
        <f t="shared" si="20"/>
        <v>3287.9670735297791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2791.6690660653485</v>
      </c>
      <c r="AC11">
        <f t="shared" si="1"/>
        <v>2867.9105688102045</v>
      </c>
      <c r="AE11">
        <f t="shared" si="2"/>
        <v>891.19750203218086</v>
      </c>
      <c r="AF11">
        <f t="shared" si="3"/>
        <v>-44.559875101609045</v>
      </c>
      <c r="AG11">
        <f t="shared" si="4"/>
        <v>-43.612215461321128</v>
      </c>
      <c r="AH11">
        <f t="shared" si="5"/>
        <v>-592.20528521342192</v>
      </c>
      <c r="AI11">
        <f t="shared" si="6"/>
        <v>210.82012625582877</v>
      </c>
      <c r="AJ11">
        <f t="shared" si="7"/>
        <v>-76.241502744856007</v>
      </c>
      <c r="AK11">
        <f t="shared" si="28"/>
        <v>187.37279468928989</v>
      </c>
      <c r="AL11">
        <f t="shared" si="8"/>
        <v>321.95141820026265</v>
      </c>
      <c r="AN11">
        <f t="shared" si="9"/>
        <v>503.08711023558044</v>
      </c>
      <c r="AO11">
        <f t="shared" si="10"/>
        <v>-25.154355511779023</v>
      </c>
      <c r="AP11">
        <f t="shared" si="11"/>
        <v>-24.619395136741836</v>
      </c>
      <c r="AQ11">
        <f t="shared" si="12"/>
        <v>-334.30395049906673</v>
      </c>
      <c r="AR11">
        <f t="shared" si="13"/>
        <v>119.00940908799281</v>
      </c>
      <c r="AS11">
        <f t="shared" si="14"/>
        <v>-43.038851891376432</v>
      </c>
      <c r="AT11">
        <f t="shared" si="15"/>
        <v>105.77322939309101</v>
      </c>
      <c r="AU11">
        <f t="shared" si="16"/>
        <v>181.74378658970738</v>
      </c>
      <c r="AW11">
        <v>8</v>
      </c>
      <c r="AX11">
        <f>(R11*SUMPRODUCT(K12:$K$23, X12:$X$23)-$AZ$3*SUMPRODUCT(K11:$K$22, W12:$W$23))/Z11</f>
        <v>3287.9670735297791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1.5814999999999999E-2</v>
      </c>
      <c r="O12">
        <f t="shared" si="30"/>
        <v>1021.7292249491057</v>
      </c>
      <c r="P12">
        <f t="shared" si="31"/>
        <v>51.08646124745529</v>
      </c>
      <c r="Q12" s="5">
        <f t="shared" si="32"/>
        <v>50</v>
      </c>
      <c r="R12">
        <f t="shared" si="0"/>
        <v>50000</v>
      </c>
      <c r="S12">
        <f t="shared" si="20"/>
        <v>3388.2875589600944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2867.9105688102045</v>
      </c>
      <c r="AC12">
        <f t="shared" si="1"/>
        <v>2879.1205149413081</v>
      </c>
      <c r="AE12">
        <f t="shared" si="2"/>
        <v>868.19123851722009</v>
      </c>
      <c r="AF12">
        <f t="shared" si="3"/>
        <v>-43.409561925861006</v>
      </c>
      <c r="AG12">
        <f t="shared" si="4"/>
        <v>-42.486366119187124</v>
      </c>
      <c r="AH12">
        <f t="shared" si="5"/>
        <v>-689.72718752079368</v>
      </c>
      <c r="AI12">
        <f t="shared" si="6"/>
        <v>92.568122951378314</v>
      </c>
      <c r="AJ12">
        <f t="shared" si="7"/>
        <v>-11.209946131103607</v>
      </c>
      <c r="AK12">
        <f t="shared" si="28"/>
        <v>191.65072753634115</v>
      </c>
      <c r="AL12">
        <f t="shared" si="8"/>
        <v>273.00890435661586</v>
      </c>
      <c r="AN12">
        <f t="shared" si="9"/>
        <v>465.91873418086215</v>
      </c>
      <c r="AO12">
        <f t="shared" si="10"/>
        <v>-23.295936709043108</v>
      </c>
      <c r="AP12">
        <f t="shared" si="11"/>
        <v>-22.800499525892999</v>
      </c>
      <c r="AQ12">
        <f t="shared" si="12"/>
        <v>-370.14519829600931</v>
      </c>
      <c r="AR12">
        <f t="shared" si="13"/>
        <v>49.677099649916762</v>
      </c>
      <c r="AS12">
        <f t="shared" si="14"/>
        <v>-6.0158680252978058</v>
      </c>
      <c r="AT12">
        <f t="shared" si="15"/>
        <v>102.85022517743627</v>
      </c>
      <c r="AU12">
        <f t="shared" si="16"/>
        <v>146.51145680205522</v>
      </c>
      <c r="AW12">
        <v>9</v>
      </c>
      <c r="AX12">
        <f>(R12*SUMPRODUCT(K13:$K$23, X13:$X$23)-$AZ$3*SUMPRODUCT(K12:$K$22, W13:$W$23))/Z12</f>
        <v>3388.2875589600944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1.864E-2</v>
      </c>
      <c r="O13">
        <f t="shared" si="30"/>
        <v>1021.7292249491057</v>
      </c>
      <c r="P13">
        <f t="shared" si="31"/>
        <v>51.08646124745529</v>
      </c>
      <c r="Q13" s="5">
        <f t="shared" si="32"/>
        <v>50</v>
      </c>
      <c r="R13">
        <f t="shared" si="0"/>
        <v>50000</v>
      </c>
      <c r="S13">
        <f t="shared" si="20"/>
        <v>3426.4870586246138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2879.1205149413081</v>
      </c>
      <c r="AC13">
        <f t="shared" si="1"/>
        <v>2828.1920316583801</v>
      </c>
      <c r="AE13">
        <f t="shared" si="2"/>
        <v>843.32624144608701</v>
      </c>
      <c r="AF13">
        <f t="shared" si="3"/>
        <v>-42.166312072304351</v>
      </c>
      <c r="AG13">
        <f t="shared" si="4"/>
        <v>-41.269556593533608</v>
      </c>
      <c r="AH13">
        <f t="shared" si="5"/>
        <v>-791.94586446164806</v>
      </c>
      <c r="AI13">
        <f t="shared" si="6"/>
        <v>-32.055491681398962</v>
      </c>
      <c r="AJ13">
        <f t="shared" si="7"/>
        <v>50.928483282928028</v>
      </c>
      <c r="AK13">
        <f t="shared" si="28"/>
        <v>190.27049897109021</v>
      </c>
      <c r="AL13">
        <f t="shared" si="8"/>
        <v>209.14349057261927</v>
      </c>
      <c r="AN13">
        <f t="shared" si="9"/>
        <v>430.32691987631665</v>
      </c>
      <c r="AO13">
        <f t="shared" si="10"/>
        <v>-21.516345993815833</v>
      </c>
      <c r="AP13">
        <f t="shared" si="11"/>
        <v>-21.058755557165941</v>
      </c>
      <c r="AQ13">
        <f t="shared" si="12"/>
        <v>-404.10888196505226</v>
      </c>
      <c r="AR13">
        <f t="shared" si="13"/>
        <v>-16.357063639717374</v>
      </c>
      <c r="AS13">
        <f t="shared" si="14"/>
        <v>25.987448591110827</v>
      </c>
      <c r="AT13">
        <f t="shared" si="15"/>
        <v>97.089967964424517</v>
      </c>
      <c r="AU13">
        <f t="shared" si="16"/>
        <v>106.72035291581797</v>
      </c>
      <c r="AW13">
        <v>10</v>
      </c>
      <c r="AX13">
        <f>(R13*SUMPRODUCT(K14:$K$23, X14:$X$23)-$AZ$3*SUMPRODUCT(K13:$K$22, W14:$W$23))/Z13</f>
        <v>3426.4870586246138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2.1847999999999999E-2</v>
      </c>
      <c r="O14">
        <f t="shared" si="30"/>
        <v>1021.7292249491057</v>
      </c>
      <c r="P14">
        <f t="shared" si="31"/>
        <v>51.08646124745529</v>
      </c>
      <c r="Q14" s="5">
        <f t="shared" si="32"/>
        <v>50</v>
      </c>
      <c r="R14">
        <f t="shared" si="0"/>
        <v>50000</v>
      </c>
      <c r="S14">
        <f t="shared" si="20"/>
        <v>3399.7995412954588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2828.1920316583801</v>
      </c>
      <c r="AC14">
        <f t="shared" si="1"/>
        <v>2716.7936679820182</v>
      </c>
      <c r="AE14">
        <f t="shared" si="2"/>
        <v>816.46798730851197</v>
      </c>
      <c r="AF14">
        <f t="shared" si="3"/>
        <v>-40.823399365425601</v>
      </c>
      <c r="AG14">
        <f t="shared" si="4"/>
        <v>-39.955203755142747</v>
      </c>
      <c r="AH14">
        <f t="shared" si="5"/>
        <v>-901.65727245552216</v>
      </c>
      <c r="AI14">
        <f t="shared" si="6"/>
        <v>-165.96788826757859</v>
      </c>
      <c r="AJ14">
        <f t="shared" si="7"/>
        <v>111.3983636763619</v>
      </c>
      <c r="AK14">
        <f t="shared" si="28"/>
        <v>185.23720224751537</v>
      </c>
      <c r="AL14">
        <f t="shared" si="8"/>
        <v>130.66767765629868</v>
      </c>
      <c r="AN14">
        <f t="shared" si="9"/>
        <v>396.25439236455736</v>
      </c>
      <c r="AO14">
        <f t="shared" si="10"/>
        <v>-19.81271961822787</v>
      </c>
      <c r="AP14">
        <f t="shared" si="11"/>
        <v>-19.391360386324251</v>
      </c>
      <c r="AQ14">
        <f t="shared" si="12"/>
        <v>-437.5990977867238</v>
      </c>
      <c r="AR14">
        <f t="shared" si="13"/>
        <v>-80.548785426718553</v>
      </c>
      <c r="AS14">
        <f t="shared" si="14"/>
        <v>54.064692792790609</v>
      </c>
      <c r="AT14">
        <f t="shared" si="15"/>
        <v>89.900714003333448</v>
      </c>
      <c r="AU14">
        <f t="shared" si="16"/>
        <v>63.416621369405505</v>
      </c>
      <c r="AW14">
        <v>11</v>
      </c>
      <c r="AX14">
        <f>(R14*SUMPRODUCT(K15:$K$23, X15:$X$23)-$AZ$3*SUMPRODUCT(K14:$K$22, W15:$W$23))/Z14</f>
        <v>3399.7995412954588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2.5484E-2</v>
      </c>
      <c r="O15">
        <f t="shared" si="30"/>
        <v>1021.7292249491057</v>
      </c>
      <c r="P15">
        <f t="shared" si="31"/>
        <v>51.08646124745529</v>
      </c>
      <c r="Q15" s="5">
        <f t="shared" si="32"/>
        <v>50</v>
      </c>
      <c r="R15">
        <f t="shared" si="0"/>
        <v>50000</v>
      </c>
      <c r="S15">
        <f t="shared" si="20"/>
        <v>3305.0708429688634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2716.7936679820182</v>
      </c>
      <c r="AC15">
        <f t="shared" si="1"/>
        <v>2547.378943590551</v>
      </c>
      <c r="AE15">
        <f t="shared" si="2"/>
        <v>787.49643724685677</v>
      </c>
      <c r="AF15">
        <f t="shared" si="3"/>
        <v>-39.374821862342841</v>
      </c>
      <c r="AG15">
        <f t="shared" si="4"/>
        <v>-38.537433305095263</v>
      </c>
      <c r="AH15">
        <f t="shared" si="5"/>
        <v>-1018.2184124960579</v>
      </c>
      <c r="AI15">
        <f t="shared" si="6"/>
        <v>-308.6342304166393</v>
      </c>
      <c r="AJ15">
        <f t="shared" si="7"/>
        <v>169.41472439146719</v>
      </c>
      <c r="AK15">
        <f t="shared" si="28"/>
        <v>179.82910320672303</v>
      </c>
      <c r="AL15">
        <f t="shared" si="8"/>
        <v>40.609597181550924</v>
      </c>
      <c r="AN15">
        <f t="shared" si="9"/>
        <v>363.33653532264799</v>
      </c>
      <c r="AO15">
        <f t="shared" si="10"/>
        <v>-18.166826766132402</v>
      </c>
      <c r="AP15">
        <f t="shared" si="11"/>
        <v>-17.780470913942317</v>
      </c>
      <c r="AQ15">
        <f t="shared" si="12"/>
        <v>-469.78745896481342</v>
      </c>
      <c r="AR15">
        <f t="shared" si="13"/>
        <v>-142.3982213222402</v>
      </c>
      <c r="AS15">
        <f t="shared" si="14"/>
        <v>78.164872984360514</v>
      </c>
      <c r="AT15">
        <f t="shared" si="15"/>
        <v>82.969877981591381</v>
      </c>
      <c r="AU15">
        <f t="shared" si="16"/>
        <v>18.736529643711702</v>
      </c>
      <c r="AW15">
        <v>12</v>
      </c>
      <c r="AX15">
        <f>(R15*SUMPRODUCT(K16:$K$23, X16:$X$23)-$AZ$3*SUMPRODUCT(K15:$K$22, W16:$W$23))/Z15</f>
        <v>3305.0708429688634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2.9274999999999999E-2</v>
      </c>
      <c r="O16">
        <f t="shared" si="30"/>
        <v>1021.7292249491057</v>
      </c>
      <c r="P16">
        <f t="shared" si="31"/>
        <v>51.08646124745529</v>
      </c>
      <c r="Q16" s="5">
        <f t="shared" si="32"/>
        <v>50</v>
      </c>
      <c r="R16">
        <f t="shared" si="0"/>
        <v>50000</v>
      </c>
      <c r="S16">
        <f t="shared" si="20"/>
        <v>3145.6345055021279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2547.378943590551</v>
      </c>
      <c r="AC16">
        <f t="shared" si="1"/>
        <v>2329.271613052887</v>
      </c>
      <c r="AE16">
        <f t="shared" si="2"/>
        <v>756.56751467398647</v>
      </c>
      <c r="AF16">
        <f t="shared" si="3"/>
        <v>-37.828375733699325</v>
      </c>
      <c r="AG16">
        <f t="shared" si="4"/>
        <v>-37.023875612037649</v>
      </c>
      <c r="AH16">
        <f t="shared" si="5"/>
        <v>-1128.1833600066639</v>
      </c>
      <c r="AI16">
        <f t="shared" si="6"/>
        <v>-446.46809667841433</v>
      </c>
      <c r="AJ16">
        <f t="shared" si="7"/>
        <v>218.10733053766398</v>
      </c>
      <c r="AK16">
        <f t="shared" si="28"/>
        <v>178.65665911443685</v>
      </c>
      <c r="AL16">
        <f t="shared" si="8"/>
        <v>-49.704107026313494</v>
      </c>
      <c r="AN16">
        <f t="shared" si="9"/>
        <v>330.96282629928038</v>
      </c>
      <c r="AO16">
        <f t="shared" si="10"/>
        <v>-16.54814131496402</v>
      </c>
      <c r="AP16">
        <f t="shared" si="11"/>
        <v>-16.196210219775512</v>
      </c>
      <c r="AQ16">
        <f t="shared" si="12"/>
        <v>-493.52734048133243</v>
      </c>
      <c r="AR16">
        <f t="shared" si="13"/>
        <v>-195.30886571679159</v>
      </c>
      <c r="AS16">
        <f t="shared" si="14"/>
        <v>95.411734116607079</v>
      </c>
      <c r="AT16">
        <f t="shared" si="15"/>
        <v>78.153914476727621</v>
      </c>
      <c r="AU16">
        <f t="shared" si="16"/>
        <v>-21.743217123456876</v>
      </c>
      <c r="AW16">
        <v>13</v>
      </c>
      <c r="AX16">
        <f>(R16*SUMPRODUCT(K17:$K$23, X17:$X$23)-$AZ$3*SUMPRODUCT(K16:$K$22, W17:$W$23))/Z16</f>
        <v>3145.6345055021279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3.3331E-2</v>
      </c>
      <c r="O17">
        <f t="shared" si="30"/>
        <v>1021.7292249491057</v>
      </c>
      <c r="P17">
        <f t="shared" si="31"/>
        <v>51.08646124745529</v>
      </c>
      <c r="Q17" s="5">
        <f t="shared" si="32"/>
        <v>50</v>
      </c>
      <c r="R17">
        <f t="shared" si="0"/>
        <v>50000</v>
      </c>
      <c r="S17">
        <f t="shared" si="20"/>
        <v>2924.4938569686533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2329.271613052887</v>
      </c>
      <c r="AC17">
        <f t="shared" si="1"/>
        <v>2071.6877047725975</v>
      </c>
      <c r="AE17">
        <f t="shared" si="2"/>
        <v>723.78468769564802</v>
      </c>
      <c r="AF17">
        <f t="shared" si="3"/>
        <v>-36.189234384782402</v>
      </c>
      <c r="AG17">
        <f t="shared" si="4"/>
        <v>-35.419594057892446</v>
      </c>
      <c r="AH17">
        <f t="shared" si="5"/>
        <v>-1234.0427980248269</v>
      </c>
      <c r="AI17">
        <f t="shared" si="6"/>
        <v>-581.86693877185371</v>
      </c>
      <c r="AJ17">
        <f t="shared" si="7"/>
        <v>257.58390828028951</v>
      </c>
      <c r="AK17">
        <f t="shared" si="28"/>
        <v>186.14069799464355</v>
      </c>
      <c r="AL17">
        <f t="shared" si="8"/>
        <v>-138.14233249692066</v>
      </c>
      <c r="AN17">
        <f t="shared" si="9"/>
        <v>298.22160315805434</v>
      </c>
      <c r="AO17">
        <f t="shared" si="10"/>
        <v>-14.911080157902717</v>
      </c>
      <c r="AP17">
        <f t="shared" si="11"/>
        <v>-14.593964617822756</v>
      </c>
      <c r="AQ17">
        <f t="shared" si="12"/>
        <v>-508.46367414084733</v>
      </c>
      <c r="AR17">
        <f t="shared" si="13"/>
        <v>-239.74711575851845</v>
      </c>
      <c r="AS17">
        <f t="shared" si="14"/>
        <v>106.13251064986167</v>
      </c>
      <c r="AT17">
        <f t="shared" si="15"/>
        <v>76.695705660278236</v>
      </c>
      <c r="AU17">
        <f t="shared" si="16"/>
        <v>-56.918899448378554</v>
      </c>
      <c r="AW17">
        <v>14</v>
      </c>
      <c r="AX17">
        <f>(R17*SUMPRODUCT(K18:$K$23, X18:$X$23)-$AZ$3*SUMPRODUCT(K17:$K$22, W18:$W$23))/Z17</f>
        <v>2924.4938569686533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3.7801000000000001E-2</v>
      </c>
      <c r="O18">
        <f t="shared" si="30"/>
        <v>1021.7292249491057</v>
      </c>
      <c r="P18">
        <f t="shared" si="31"/>
        <v>51.08646124745529</v>
      </c>
      <c r="Q18" s="5">
        <f t="shared" si="32"/>
        <v>50</v>
      </c>
      <c r="R18">
        <f t="shared" si="0"/>
        <v>50000</v>
      </c>
      <c r="S18">
        <f t="shared" si="20"/>
        <v>2642.1665225834822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2071.6877047725975</v>
      </c>
      <c r="AC18">
        <f t="shared" si="1"/>
        <v>1782.2206924018151</v>
      </c>
      <c r="AE18">
        <f t="shared" si="2"/>
        <v>689.18705583910833</v>
      </c>
      <c r="AF18">
        <f t="shared" si="3"/>
        <v>-34.459352791955418</v>
      </c>
      <c r="AG18">
        <f t="shared" si="4"/>
        <v>-33.726502042331127</v>
      </c>
      <c r="AH18">
        <f t="shared" si="5"/>
        <v>-1338.8960749823923</v>
      </c>
      <c r="AI18">
        <f t="shared" si="6"/>
        <v>-717.89487397757057</v>
      </c>
      <c r="AJ18">
        <f t="shared" si="7"/>
        <v>289.46701237078241</v>
      </c>
      <c r="AK18">
        <f t="shared" si="28"/>
        <v>191.12172008816449</v>
      </c>
      <c r="AL18">
        <f t="shared" si="8"/>
        <v>-237.30614151862366</v>
      </c>
      <c r="AN18">
        <f t="shared" si="9"/>
        <v>265.36427652134955</v>
      </c>
      <c r="AO18">
        <f t="shared" si="10"/>
        <v>-13.268213826067479</v>
      </c>
      <c r="AP18">
        <f t="shared" si="11"/>
        <v>-12.986037300370254</v>
      </c>
      <c r="AQ18">
        <f t="shared" si="12"/>
        <v>-515.52794740521256</v>
      </c>
      <c r="AR18">
        <f t="shared" si="13"/>
        <v>-276.41792201030074</v>
      </c>
      <c r="AS18">
        <f t="shared" si="14"/>
        <v>111.45624930672176</v>
      </c>
      <c r="AT18">
        <f t="shared" si="15"/>
        <v>73.589421839854722</v>
      </c>
      <c r="AU18">
        <f t="shared" si="16"/>
        <v>-91.37225086372429</v>
      </c>
      <c r="AW18">
        <v>15</v>
      </c>
      <c r="AX18">
        <f>(R18*SUMPRODUCT(K19:$K$23, X19:$X$23)-$AZ$3*SUMPRODUCT(K18:$K$22, W19:$W$23))/Z18</f>
        <v>2642.1665225834822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4.3147999999999999E-2</v>
      </c>
      <c r="O19">
        <f t="shared" si="30"/>
        <v>1021.7292249491057</v>
      </c>
      <c r="P19">
        <f t="shared" si="31"/>
        <v>51.08646124745529</v>
      </c>
      <c r="Q19" s="5">
        <f t="shared" si="32"/>
        <v>50</v>
      </c>
      <c r="R19">
        <f t="shared" si="0"/>
        <v>50000</v>
      </c>
      <c r="S19">
        <f t="shared" si="20"/>
        <v>2288.1070949639379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1782.2206924018151</v>
      </c>
      <c r="AC19">
        <f t="shared" si="1"/>
        <v>1461.3685099475265</v>
      </c>
      <c r="AE19">
        <f t="shared" si="2"/>
        <v>652.55814219537149</v>
      </c>
      <c r="AF19">
        <f t="shared" si="3"/>
        <v>-32.627907109768579</v>
      </c>
      <c r="AG19">
        <f t="shared" si="4"/>
        <v>-31.934005911785317</v>
      </c>
      <c r="AH19">
        <f t="shared" si="5"/>
        <v>-1455.2311101225034</v>
      </c>
      <c r="AI19">
        <f t="shared" si="6"/>
        <v>-867.23488094868583</v>
      </c>
      <c r="AJ19">
        <f t="shared" si="7"/>
        <v>320.8521824542886</v>
      </c>
      <c r="AK19">
        <f t="shared" si="28"/>
        <v>176.31787807757649</v>
      </c>
      <c r="AL19">
        <f t="shared" si="8"/>
        <v>-370.06482041682074</v>
      </c>
      <c r="AN19">
        <f t="shared" si="9"/>
        <v>234.07927701955742</v>
      </c>
      <c r="AO19">
        <f t="shared" si="10"/>
        <v>-11.703963850977873</v>
      </c>
      <c r="AP19">
        <f t="shared" si="11"/>
        <v>-11.45505439717736</v>
      </c>
      <c r="AQ19">
        <f t="shared" si="12"/>
        <v>-522.00627672477708</v>
      </c>
      <c r="AR19">
        <f t="shared" si="13"/>
        <v>-311.08601795337495</v>
      </c>
      <c r="AS19">
        <f t="shared" si="14"/>
        <v>115.09295807171327</v>
      </c>
      <c r="AT19">
        <f t="shared" si="15"/>
        <v>63.247025448446422</v>
      </c>
      <c r="AU19">
        <f t="shared" si="16"/>
        <v>-132.74603443321524</v>
      </c>
      <c r="AW19">
        <v>16</v>
      </c>
      <c r="AX19">
        <f>(R19*SUMPRODUCT(K20:$K$23, X20:$X$23)-$AZ$3*SUMPRODUCT(K19:$K$22, W20:$W$23))/Z19</f>
        <v>2288.1070949639379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4.8848999999999997E-2</v>
      </c>
      <c r="O20">
        <f t="shared" si="30"/>
        <v>1021.7292249491057</v>
      </c>
      <c r="P20">
        <f t="shared" si="31"/>
        <v>51.08646124745529</v>
      </c>
      <c r="Q20" s="5">
        <f t="shared" si="32"/>
        <v>50</v>
      </c>
      <c r="R20">
        <f t="shared" si="0"/>
        <v>50000</v>
      </c>
      <c r="S20">
        <f t="shared" si="20"/>
        <v>1843.4030614832566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1461.3685099475265</v>
      </c>
      <c r="AC20">
        <f t="shared" si="1"/>
        <v>1108.0593161112772</v>
      </c>
      <c r="AE20">
        <f t="shared" si="2"/>
        <v>614.15574808531608</v>
      </c>
      <c r="AF20">
        <f t="shared" si="3"/>
        <v>-30.707787404265808</v>
      </c>
      <c r="AG20">
        <f t="shared" si="4"/>
        <v>-30.054721597882665</v>
      </c>
      <c r="AH20">
        <f t="shared" si="5"/>
        <v>-1559.9442547848007</v>
      </c>
      <c r="AI20">
        <f t="shared" si="6"/>
        <v>-1006.5510157016331</v>
      </c>
      <c r="AJ20">
        <f t="shared" si="7"/>
        <v>353.30919383624928</v>
      </c>
      <c r="AK20">
        <f t="shared" si="28"/>
        <v>111.03353435513172</v>
      </c>
      <c r="AL20">
        <f t="shared" si="8"/>
        <v>-542.20828751025215</v>
      </c>
      <c r="AN20">
        <f t="shared" si="9"/>
        <v>208.95755064614764</v>
      </c>
      <c r="AO20">
        <f t="shared" si="10"/>
        <v>-10.447877532307384</v>
      </c>
      <c r="AP20">
        <f t="shared" si="11"/>
        <v>-10.225681400889567</v>
      </c>
      <c r="AQ20">
        <f t="shared" si="12"/>
        <v>-530.74831855042851</v>
      </c>
      <c r="AR20">
        <f t="shared" si="13"/>
        <v>-342.46432683747776</v>
      </c>
      <c r="AS20">
        <f t="shared" si="14"/>
        <v>120.20830871476588</v>
      </c>
      <c r="AT20">
        <f t="shared" si="15"/>
        <v>37.77754331985863</v>
      </c>
      <c r="AU20">
        <f t="shared" si="16"/>
        <v>-184.4784748028533</v>
      </c>
      <c r="AW20">
        <v>17</v>
      </c>
      <c r="AX20">
        <f>(R20*SUMPRODUCT(K21:$K$23, X21:$X$23)-$AZ$3*SUMPRODUCT(K20:$K$22, W21:$W$23))/Z20</f>
        <v>1843.4030614832566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5.4528E-2</v>
      </c>
      <c r="O21">
        <f t="shared" si="30"/>
        <v>1021.7292249491057</v>
      </c>
      <c r="P21">
        <f t="shared" si="31"/>
        <v>51.08646124745529</v>
      </c>
      <c r="Q21" s="5">
        <f t="shared" si="32"/>
        <v>50</v>
      </c>
      <c r="R21">
        <f t="shared" si="0"/>
        <v>50000</v>
      </c>
      <c r="S21">
        <f t="shared" si="20"/>
        <v>1309.0319318222853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1108.0593161112772</v>
      </c>
      <c r="AC21">
        <f t="shared" si="1"/>
        <v>736.077832169575</v>
      </c>
      <c r="AE21">
        <f t="shared" si="2"/>
        <v>574.52550597286688</v>
      </c>
      <c r="AF21">
        <f t="shared" si="3"/>
        <v>-28.726275298643348</v>
      </c>
      <c r="AG21">
        <f t="shared" si="4"/>
        <v>-28.115350522614495</v>
      </c>
      <c r="AH21">
        <f t="shared" si="5"/>
        <v>-1638.823859289346</v>
      </c>
      <c r="AI21">
        <f t="shared" si="6"/>
        <v>-1121.1399791377371</v>
      </c>
      <c r="AJ21">
        <f t="shared" si="7"/>
        <v>371.98148394170221</v>
      </c>
      <c r="AK21">
        <f t="shared" si="28"/>
        <v>84.8429434500962</v>
      </c>
      <c r="AL21">
        <f t="shared" si="8"/>
        <v>-664.31555174593871</v>
      </c>
      <c r="AN21">
        <f t="shared" si="9"/>
        <v>185.93544927047759</v>
      </c>
      <c r="AO21">
        <f t="shared" si="10"/>
        <v>-9.2967724635238813</v>
      </c>
      <c r="AP21">
        <f t="shared" si="11"/>
        <v>-9.0990570069941672</v>
      </c>
      <c r="AQ21">
        <f t="shared" si="12"/>
        <v>-530.37758530172778</v>
      </c>
      <c r="AR21">
        <f t="shared" si="13"/>
        <v>-362.83796550176828</v>
      </c>
      <c r="AS21">
        <f t="shared" si="14"/>
        <v>120.38550702789126</v>
      </c>
      <c r="AT21">
        <f t="shared" si="15"/>
        <v>27.457981662816518</v>
      </c>
      <c r="AU21">
        <f t="shared" si="16"/>
        <v>-214.99447681106048</v>
      </c>
      <c r="AW21">
        <v>18</v>
      </c>
      <c r="AX21">
        <f>(R21*SUMPRODUCT(K22:$K$23, X22:$X$23)-$AZ$3*SUMPRODUCT(K21:$K$22, W22:$W$23))/Z21</f>
        <v>1309.0319318222853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6.0775000000000003E-2</v>
      </c>
      <c r="O22">
        <f t="shared" si="30"/>
        <v>1021.7292249491057</v>
      </c>
      <c r="P22">
        <f t="shared" si="31"/>
        <v>51.08646124745529</v>
      </c>
      <c r="Q22" s="5">
        <f t="shared" si="32"/>
        <v>50</v>
      </c>
      <c r="R22">
        <f t="shared" si="0"/>
        <v>50000</v>
      </c>
      <c r="S22">
        <f t="shared" si="20"/>
        <v>689.37386786541867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736.077832169575</v>
      </c>
      <c r="AC22">
        <f t="shared" si="1"/>
        <v>360.20455479969144</v>
      </c>
      <c r="AE22">
        <f t="shared" si="2"/>
        <v>533.86346328763727</v>
      </c>
      <c r="AF22">
        <f t="shared" si="3"/>
        <v>-26.693173164381864</v>
      </c>
      <c r="AG22">
        <f t="shared" si="4"/>
        <v>-26.125486589376457</v>
      </c>
      <c r="AH22">
        <f t="shared" si="5"/>
        <v>-1708.7104280118961</v>
      </c>
      <c r="AI22">
        <f t="shared" si="6"/>
        <v>-1227.665624478017</v>
      </c>
      <c r="AJ22">
        <f t="shared" si="7"/>
        <v>375.87327736988357</v>
      </c>
      <c r="AK22">
        <f t="shared" si="28"/>
        <v>87.027368560498118</v>
      </c>
      <c r="AL22">
        <f t="shared" si="8"/>
        <v>-764.76497854763534</v>
      </c>
      <c r="AN22">
        <f t="shared" si="9"/>
        <v>161.47277369005565</v>
      </c>
      <c r="AO22">
        <f t="shared" si="10"/>
        <v>-8.0736386845027823</v>
      </c>
      <c r="AP22">
        <f t="shared" si="11"/>
        <v>-7.9019357451627616</v>
      </c>
      <c r="AQ22">
        <f t="shared" si="12"/>
        <v>-516.8179342056734</v>
      </c>
      <c r="AR22">
        <f t="shared" si="13"/>
        <v>-371.32073494528322</v>
      </c>
      <c r="AS22">
        <f t="shared" si="14"/>
        <v>113.68693463142303</v>
      </c>
      <c r="AT22">
        <f t="shared" si="15"/>
        <v>26.322368086161916</v>
      </c>
      <c r="AU22">
        <f t="shared" si="16"/>
        <v>-231.31143222769828</v>
      </c>
      <c r="AW22">
        <v>19</v>
      </c>
      <c r="AX22">
        <f>(R22*SUMPRODUCT(K23:$K$23, X23:$X$23)-$AZ$3*SUMPRODUCT(K22:$K$22, W23:$W$23))/Z22</f>
        <v>689.37386786541867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6.7419999999999994E-2</v>
      </c>
      <c r="O23">
        <f t="shared" si="30"/>
        <v>1021.7292249491057</v>
      </c>
      <c r="P23">
        <f t="shared" si="31"/>
        <v>51.08646124745529</v>
      </c>
      <c r="Q23" s="5">
        <f t="shared" si="32"/>
        <v>50</v>
      </c>
      <c r="R23">
        <f t="shared" si="0"/>
        <v>50000</v>
      </c>
      <c r="S23">
        <f t="shared" si="20"/>
        <v>747.22394574499629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360.20455479969144</v>
      </c>
      <c r="AC23">
        <f t="shared" si="1"/>
        <v>360.20455479969144</v>
      </c>
      <c r="AE23">
        <f t="shared" si="2"/>
        <v>492.53175395990837</v>
      </c>
      <c r="AF23">
        <f t="shared" si="3"/>
        <v>-24.626587697995419</v>
      </c>
      <c r="AG23">
        <f t="shared" si="4"/>
        <v>-24.10285141762693</v>
      </c>
      <c r="AH23">
        <f t="shared" si="5"/>
        <v>-1761.3803058557603</v>
      </c>
      <c r="AI23">
        <f t="shared" si="6"/>
        <v>-1317.5779910114743</v>
      </c>
      <c r="AJ23">
        <f t="shared" si="7"/>
        <v>0</v>
      </c>
      <c r="AK23">
        <f t="shared" si="28"/>
        <v>86.040600018300694</v>
      </c>
      <c r="AL23">
        <f t="shared" si="8"/>
        <v>-1231.5373909931736</v>
      </c>
      <c r="AN23">
        <f t="shared" si="9"/>
        <v>134.95022334538595</v>
      </c>
      <c r="AO23">
        <f t="shared" si="10"/>
        <v>-6.7475111672692973</v>
      </c>
      <c r="AP23">
        <f t="shared" si="11"/>
        <v>-6.6040111239897277</v>
      </c>
      <c r="AQ23">
        <f t="shared" si="12"/>
        <v>-482.6057685830902</v>
      </c>
      <c r="AR23">
        <f t="shared" si="13"/>
        <v>-361.00706752896326</v>
      </c>
      <c r="AS23">
        <f t="shared" si="14"/>
        <v>0</v>
      </c>
      <c r="AT23">
        <f t="shared" si="15"/>
        <v>23.574516964414517</v>
      </c>
      <c r="AU23">
        <f t="shared" si="16"/>
        <v>-337.43255056454876</v>
      </c>
      <c r="AW23">
        <v>20</v>
      </c>
      <c r="AX23">
        <f>(R23*SUMPRODUCT(K$23:$K24, X$23:$X24)-$AZ$3*SUMPRODUCT(K$22:$K23, W$23:$W24))/Z23</f>
        <v>747.22394574499629</v>
      </c>
    </row>
    <row r="25" spans="5:50" x14ac:dyDescent="0.3">
      <c r="AN25" s="6">
        <f t="shared" ref="AN25:AU25" si="33">SUM(AN3:AN23)</f>
        <v>9055.8177543740876</v>
      </c>
      <c r="AO25" s="6">
        <f t="shared" si="33"/>
        <v>-1219.0878064305336</v>
      </c>
      <c r="AP25" s="6">
        <f t="shared" si="33"/>
        <v>-793.16133537362464</v>
      </c>
      <c r="AQ25" s="6">
        <f t="shared" si="33"/>
        <v>-7479.8041954578703</v>
      </c>
      <c r="AR25" s="6">
        <f t="shared" si="33"/>
        <v>-436.23558288794027</v>
      </c>
      <c r="AS25" s="6">
        <f t="shared" si="33"/>
        <v>-1315.4287049053185</v>
      </c>
      <c r="AT25" s="6">
        <f t="shared" si="33"/>
        <v>1751.6642877932591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3146.3362539482737</v>
      </c>
      <c r="K3">
        <v>1</v>
      </c>
      <c r="L3" s="2">
        <v>0</v>
      </c>
      <c r="O3">
        <f>$C$3</f>
        <v>3146.3362539482737</v>
      </c>
      <c r="P3">
        <f>O3*B5</f>
        <v>2517.0690031586191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3146.3362539482737</v>
      </c>
      <c r="AF3">
        <f t="shared" ref="AF3:AF23" si="3">-$Z3*P3</f>
        <v>-2517.0690031586191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229.26725078965455</v>
      </c>
      <c r="AJ3">
        <f t="shared" ref="AJ3:AJ23" si="7">AB3-AC3</f>
        <v>0</v>
      </c>
      <c r="AL3">
        <f t="shared" ref="AL3:AL23" si="8">SUM(AI3:AK3)</f>
        <v>229.26725078965455</v>
      </c>
      <c r="AN3">
        <f t="shared" ref="AN3:AN23" si="9">AE3*$K3</f>
        <v>3146.3362539482737</v>
      </c>
      <c r="AO3">
        <f t="shared" ref="AO3:AO23" si="10">AF3*$K3</f>
        <v>-2517.0690031586191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229.26725078965455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229.26725078965455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2412.4960849024706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1433.2816186028685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1387.6344656136043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-1387.6344656136043</v>
      </c>
      <c r="AK4">
        <f t="shared" ref="AK4:AK23" si="28">H4*SUM(AB4:AB4, AE4:AF4)</f>
        <v>0</v>
      </c>
      <c r="AL4">
        <f t="shared" si="8"/>
        <v>-2480.034465613604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-1024.8616192888637</v>
      </c>
      <c r="AR4">
        <f t="shared" si="13"/>
        <v>-1024.8616192888637</v>
      </c>
      <c r="AS4">
        <f t="shared" si="14"/>
        <v>-1301.8430111770374</v>
      </c>
      <c r="AT4">
        <f t="shared" si="15"/>
        <v>0</v>
      </c>
      <c r="AU4">
        <f t="shared" si="16"/>
        <v>-2326.7046304659007</v>
      </c>
      <c r="AW4">
        <v>1</v>
      </c>
      <c r="AX4">
        <f>(R4*SUMPRODUCT(K5:$K$23, X5:$X$23)-$AZ$3*SUMPRODUCT(K4:$K$22, W5:$W$23))/Z4</f>
        <v>1433.2816186028685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2.5484E-2</v>
      </c>
      <c r="O5">
        <f t="shared" ref="O5:O23" si="30">$C$3</f>
        <v>3146.3362539482737</v>
      </c>
      <c r="P5">
        <f t="shared" ref="P5:P23" si="31">O5*$C$5</f>
        <v>157.3168126974137</v>
      </c>
      <c r="Q5" s="5">
        <f t="shared" ref="Q5:Q23" si="32">$C$8</f>
        <v>50</v>
      </c>
      <c r="R5">
        <f t="shared" si="0"/>
        <v>50000</v>
      </c>
      <c r="S5">
        <f t="shared" si="20"/>
        <v>2691.7875106898719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1387.6344656136043</v>
      </c>
      <c r="AC5">
        <f t="shared" si="1"/>
        <v>2513.5860480980591</v>
      </c>
      <c r="AE5">
        <f t="shared" si="2"/>
        <v>2938.0427983792151</v>
      </c>
      <c r="AF5">
        <f t="shared" si="3"/>
        <v>-146.90213991896078</v>
      </c>
      <c r="AG5">
        <f t="shared" si="4"/>
        <v>-46.689904721600001</v>
      </c>
      <c r="AH5">
        <f t="shared" si="5"/>
        <v>-1233.6192784</v>
      </c>
      <c r="AI5">
        <f t="shared" si="6"/>
        <v>1510.8314753386539</v>
      </c>
      <c r="AJ5">
        <f t="shared" si="7"/>
        <v>-1125.9515824844548</v>
      </c>
      <c r="AK5">
        <f t="shared" si="28"/>
        <v>361.04617071998143</v>
      </c>
      <c r="AL5">
        <f t="shared" si="8"/>
        <v>745.9260635741806</v>
      </c>
      <c r="AN5">
        <f t="shared" si="9"/>
        <v>2537.1836186571632</v>
      </c>
      <c r="AO5">
        <f t="shared" si="10"/>
        <v>-126.85918093285819</v>
      </c>
      <c r="AP5">
        <f t="shared" si="11"/>
        <v>-40.319651395703545</v>
      </c>
      <c r="AQ5">
        <f t="shared" si="12"/>
        <v>-1065.3073626234393</v>
      </c>
      <c r="AR5">
        <f t="shared" si="13"/>
        <v>1304.697423705162</v>
      </c>
      <c r="AS5">
        <f t="shared" si="14"/>
        <v>-972.32957670208395</v>
      </c>
      <c r="AT5">
        <f t="shared" si="15"/>
        <v>311.78593805201626</v>
      </c>
      <c r="AU5">
        <f t="shared" si="16"/>
        <v>644.15378505509432</v>
      </c>
      <c r="AW5">
        <v>2</v>
      </c>
      <c r="AX5">
        <f>(R5*SUMPRODUCT(K6:$K$23, X6:$X$23)-$AZ$3*SUMPRODUCT(K5:$K$22, W6:$W$23))/Z5</f>
        <v>2691.7875106898719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2.9274999999999999E-2</v>
      </c>
      <c r="O6">
        <f t="shared" si="30"/>
        <v>3146.3362539482737</v>
      </c>
      <c r="P6">
        <f t="shared" si="31"/>
        <v>157.3168126974137</v>
      </c>
      <c r="Q6" s="5">
        <f t="shared" si="32"/>
        <v>50</v>
      </c>
      <c r="R6">
        <f t="shared" si="0"/>
        <v>50000</v>
      </c>
      <c r="S6">
        <f t="shared" si="20"/>
        <v>3783.7277172491235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2513.5860480980591</v>
      </c>
      <c r="AC6">
        <f t="shared" si="1"/>
        <v>3394.4698202839591</v>
      </c>
      <c r="AE6">
        <f t="shared" si="2"/>
        <v>2822.6511674728717</v>
      </c>
      <c r="AF6">
        <f t="shared" si="3"/>
        <v>-141.13255837364358</v>
      </c>
      <c r="AG6">
        <f t="shared" si="4"/>
        <v>-44.856158713659163</v>
      </c>
      <c r="AH6">
        <f t="shared" si="5"/>
        <v>-1366.8469607248401</v>
      </c>
      <c r="AI6">
        <f t="shared" si="6"/>
        <v>1269.8154896607291</v>
      </c>
      <c r="AJ6">
        <f t="shared" si="7"/>
        <v>-880.88377218589994</v>
      </c>
      <c r="AK6">
        <f t="shared" si="28"/>
        <v>565.22738670306489</v>
      </c>
      <c r="AL6">
        <f t="shared" si="8"/>
        <v>954.15910417789405</v>
      </c>
      <c r="AN6">
        <f t="shared" si="9"/>
        <v>2198.3547366832645</v>
      </c>
      <c r="AO6">
        <f t="shared" si="10"/>
        <v>-109.91773683416321</v>
      </c>
      <c r="AP6">
        <f t="shared" si="11"/>
        <v>-34.935152495614439</v>
      </c>
      <c r="AQ6">
        <f t="shared" si="12"/>
        <v>-1064.536250549442</v>
      </c>
      <c r="AR6">
        <f t="shared" si="13"/>
        <v>988.96559680404482</v>
      </c>
      <c r="AS6">
        <f t="shared" si="14"/>
        <v>-686.05537778373252</v>
      </c>
      <c r="AT6">
        <f t="shared" si="15"/>
        <v>440.21390853417529</v>
      </c>
      <c r="AU6">
        <f t="shared" si="16"/>
        <v>743.12412755448759</v>
      </c>
      <c r="AW6">
        <v>3</v>
      </c>
      <c r="AX6">
        <f>(R6*SUMPRODUCT(K7:$K$23, X7:$X$23)-$AZ$3*SUMPRODUCT(K6:$K$22, W7:$W$23))/Z6</f>
        <v>3783.7277172491235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3.3331E-2</v>
      </c>
      <c r="O7">
        <f t="shared" si="30"/>
        <v>3146.3362539482737</v>
      </c>
      <c r="P7">
        <f t="shared" si="31"/>
        <v>157.3168126974137</v>
      </c>
      <c r="Q7" s="5">
        <f t="shared" si="32"/>
        <v>50</v>
      </c>
      <c r="R7">
        <f t="shared" si="0"/>
        <v>50000</v>
      </c>
      <c r="S7">
        <f t="shared" si="20"/>
        <v>4690.9704230451189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3394.4698202839591</v>
      </c>
      <c r="AC7">
        <f t="shared" si="1"/>
        <v>4026.0250372515989</v>
      </c>
      <c r="AE7">
        <f t="shared" si="2"/>
        <v>2700.3428697351046</v>
      </c>
      <c r="AF7">
        <f t="shared" si="3"/>
        <v>-135.01714348675523</v>
      </c>
      <c r="AG7">
        <f t="shared" si="4"/>
        <v>-42.912496500437598</v>
      </c>
      <c r="AH7">
        <f t="shared" si="5"/>
        <v>-1495.1006260849736</v>
      </c>
      <c r="AI7">
        <f t="shared" si="6"/>
        <v>1027.3126036629383</v>
      </c>
      <c r="AJ7">
        <f t="shared" si="7"/>
        <v>-631.55521696763981</v>
      </c>
      <c r="AK7">
        <f t="shared" si="28"/>
        <v>623.99059372193267</v>
      </c>
      <c r="AL7">
        <f t="shared" si="8"/>
        <v>1019.7479804172311</v>
      </c>
      <c r="AN7">
        <f t="shared" si="9"/>
        <v>1903.7728139658204</v>
      </c>
      <c r="AO7">
        <f t="shared" si="10"/>
        <v>-95.18864069829101</v>
      </c>
      <c r="AP7">
        <f t="shared" si="11"/>
        <v>-30.253804112272082</v>
      </c>
      <c r="AQ7">
        <f t="shared" si="12"/>
        <v>-1054.0631554551687</v>
      </c>
      <c r="AR7">
        <f t="shared" si="13"/>
        <v>724.26721370008863</v>
      </c>
      <c r="AS7">
        <f t="shared" si="14"/>
        <v>-445.25369946788408</v>
      </c>
      <c r="AT7">
        <f t="shared" si="15"/>
        <v>439.9205529832364</v>
      </c>
      <c r="AU7">
        <f t="shared" si="16"/>
        <v>718.9340672154409</v>
      </c>
      <c r="AW7">
        <v>4</v>
      </c>
      <c r="AX7">
        <f>(R7*SUMPRODUCT(K8:$K$23, X8:$X$23)-$AZ$3*SUMPRODUCT(K7:$K$22, W8:$W$23))/Z7</f>
        <v>4690.9704230451189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3.7801000000000001E-2</v>
      </c>
      <c r="O8">
        <f t="shared" si="30"/>
        <v>3146.3362539482737</v>
      </c>
      <c r="P8">
        <f t="shared" si="31"/>
        <v>157.3168126974137</v>
      </c>
      <c r="Q8" s="5">
        <f t="shared" si="32"/>
        <v>50</v>
      </c>
      <c r="R8">
        <f t="shared" si="0"/>
        <v>50000</v>
      </c>
      <c r="S8">
        <f t="shared" si="20"/>
        <v>5407.8791930056777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4026.0250372515989</v>
      </c>
      <c r="AC8">
        <f t="shared" si="1"/>
        <v>4419.4525869018889</v>
      </c>
      <c r="AE8">
        <f t="shared" si="2"/>
        <v>2571.263780218897</v>
      </c>
      <c r="AF8">
        <f t="shared" si="3"/>
        <v>-128.56318901094485</v>
      </c>
      <c r="AG8">
        <f t="shared" si="4"/>
        <v>-40.861236255220177</v>
      </c>
      <c r="AH8">
        <f t="shared" si="5"/>
        <v>-1622.1352802130416</v>
      </c>
      <c r="AI8">
        <f t="shared" si="6"/>
        <v>779.70407473969021</v>
      </c>
      <c r="AJ8">
        <f t="shared" si="7"/>
        <v>-393.42754965029008</v>
      </c>
      <c r="AK8">
        <f t="shared" si="28"/>
        <v>468.98260806331746</v>
      </c>
      <c r="AL8">
        <f t="shared" si="8"/>
        <v>855.2591331527176</v>
      </c>
      <c r="AN8">
        <f t="shared" si="9"/>
        <v>1690.2289694036738</v>
      </c>
      <c r="AO8">
        <f t="shared" si="10"/>
        <v>-84.51144847018368</v>
      </c>
      <c r="AP8">
        <f t="shared" si="11"/>
        <v>-26.86027228149311</v>
      </c>
      <c r="AQ8">
        <f t="shared" si="12"/>
        <v>-1066.3161298349621</v>
      </c>
      <c r="AR8">
        <f t="shared" si="13"/>
        <v>512.54111881703477</v>
      </c>
      <c r="AS8">
        <f t="shared" si="14"/>
        <v>-258.62093453663908</v>
      </c>
      <c r="AT8">
        <f t="shared" si="15"/>
        <v>308.28730851862463</v>
      </c>
      <c r="AU8">
        <f t="shared" si="16"/>
        <v>562.20749279902032</v>
      </c>
      <c r="AW8">
        <v>5</v>
      </c>
      <c r="AX8">
        <f>(R8*SUMPRODUCT(K9:$K$23, X9:$X$23)-$AZ$3*SUMPRODUCT(K8:$K$22, W9:$W$23))/Z8</f>
        <v>5407.8791930056777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4.3147999999999999E-2</v>
      </c>
      <c r="O9">
        <f t="shared" si="30"/>
        <v>3146.3362539482737</v>
      </c>
      <c r="P9">
        <f t="shared" si="31"/>
        <v>157.3168126974137</v>
      </c>
      <c r="Q9" s="5">
        <f t="shared" si="32"/>
        <v>50</v>
      </c>
      <c r="R9">
        <f t="shared" si="0"/>
        <v>50000</v>
      </c>
      <c r="S9">
        <f t="shared" si="20"/>
        <v>5962.8364041281493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4419.4525869018889</v>
      </c>
      <c r="AC9">
        <f t="shared" si="1"/>
        <v>4613.9883414757323</v>
      </c>
      <c r="AE9">
        <f t="shared" si="2"/>
        <v>2434.606252827823</v>
      </c>
      <c r="AF9">
        <f t="shared" si="3"/>
        <v>-121.73031264139117</v>
      </c>
      <c r="AG9">
        <f t="shared" si="4"/>
        <v>-38.689543270727739</v>
      </c>
      <c r="AH9">
        <f t="shared" si="5"/>
        <v>-1763.0806219402402</v>
      </c>
      <c r="AI9">
        <f t="shared" si="6"/>
        <v>511.10577497546365</v>
      </c>
      <c r="AJ9">
        <f t="shared" si="7"/>
        <v>-194.53575457384341</v>
      </c>
      <c r="AK9">
        <f t="shared" si="28"/>
        <v>351.42754911401039</v>
      </c>
      <c r="AL9">
        <f t="shared" si="8"/>
        <v>667.99756951563063</v>
      </c>
      <c r="AN9">
        <f t="shared" si="9"/>
        <v>1521.0004563180073</v>
      </c>
      <c r="AO9">
        <f t="shared" si="10"/>
        <v>-76.050022815900377</v>
      </c>
      <c r="AP9">
        <f t="shared" si="11"/>
        <v>-24.170977504539362</v>
      </c>
      <c r="AQ9">
        <f t="shared" si="12"/>
        <v>-1101.4702797964881</v>
      </c>
      <c r="AR9">
        <f t="shared" si="13"/>
        <v>319.30917620107942</v>
      </c>
      <c r="AS9">
        <f t="shared" si="14"/>
        <v>-121.53463055198569</v>
      </c>
      <c r="AT9">
        <f t="shared" si="15"/>
        <v>219.55150322327316</v>
      </c>
      <c r="AU9">
        <f t="shared" si="16"/>
        <v>417.32604887236687</v>
      </c>
      <c r="AW9">
        <v>6</v>
      </c>
      <c r="AX9">
        <f>(R9*SUMPRODUCT(K10:$K$23, X10:$X$23)-$AZ$3*SUMPRODUCT(K9:$K$22, W10:$W$23))/Z9</f>
        <v>5962.8364041281493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4.8848999999999997E-2</v>
      </c>
      <c r="O10">
        <f t="shared" si="30"/>
        <v>3146.3362539482737</v>
      </c>
      <c r="P10">
        <f t="shared" si="31"/>
        <v>157.3168126974137</v>
      </c>
      <c r="Q10" s="5">
        <f t="shared" si="32"/>
        <v>50</v>
      </c>
      <c r="R10">
        <f t="shared" si="0"/>
        <v>50000</v>
      </c>
      <c r="S10">
        <f t="shared" si="20"/>
        <v>6396.6746617584568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4613.9883414757323</v>
      </c>
      <c r="AC10">
        <f t="shared" si="1"/>
        <v>4658.404208333649</v>
      </c>
      <c r="AE10">
        <f t="shared" si="2"/>
        <v>2291.3321094551584</v>
      </c>
      <c r="AF10">
        <f t="shared" si="3"/>
        <v>-114.56660547275794</v>
      </c>
      <c r="AG10">
        <f t="shared" si="4"/>
        <v>-36.412702338788684</v>
      </c>
      <c r="AH10">
        <f t="shared" si="5"/>
        <v>-1889.9454992317794</v>
      </c>
      <c r="AI10">
        <f t="shared" si="6"/>
        <v>250.40730241183223</v>
      </c>
      <c r="AJ10">
        <f t="shared" si="7"/>
        <v>-44.415866857916626</v>
      </c>
      <c r="AK10">
        <f t="shared" si="28"/>
        <v>356.51457688655199</v>
      </c>
      <c r="AL10">
        <f t="shared" si="8"/>
        <v>562.50601244046766</v>
      </c>
      <c r="AN10">
        <f t="shared" si="9"/>
        <v>1360.086556260474</v>
      </c>
      <c r="AO10">
        <f t="shared" si="10"/>
        <v>-68.004327813023707</v>
      </c>
      <c r="AP10">
        <f t="shared" si="11"/>
        <v>-21.613814393705201</v>
      </c>
      <c r="AQ10">
        <f t="shared" si="12"/>
        <v>-1121.8319051014189</v>
      </c>
      <c r="AR10">
        <f t="shared" si="13"/>
        <v>148.63650895232615</v>
      </c>
      <c r="AS10">
        <f t="shared" si="14"/>
        <v>-26.364324555497074</v>
      </c>
      <c r="AT10">
        <f t="shared" si="15"/>
        <v>211.61955577430004</v>
      </c>
      <c r="AU10">
        <f t="shared" si="16"/>
        <v>333.89174017112913</v>
      </c>
      <c r="AW10">
        <v>7</v>
      </c>
      <c r="AX10">
        <f>(R10*SUMPRODUCT(K11:$K$23, X11:$X$23)-$AZ$3*SUMPRODUCT(K10:$K$22, W11:$W$23))/Z10</f>
        <v>6396.6746617584568</v>
      </c>
    </row>
    <row r="11" spans="1:52" x14ac:dyDescent="0.3">
      <c r="A11" t="s">
        <v>33</v>
      </c>
      <c r="C11" s="24">
        <f>AU25</f>
        <v>5.6843418860808015E-13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5.4528E-2</v>
      </c>
      <c r="O11">
        <f t="shared" si="30"/>
        <v>3146.3362539482737</v>
      </c>
      <c r="P11">
        <f t="shared" si="31"/>
        <v>157.3168126974137</v>
      </c>
      <c r="Q11" s="5">
        <f t="shared" si="32"/>
        <v>50</v>
      </c>
      <c r="R11">
        <f t="shared" si="0"/>
        <v>50000</v>
      </c>
      <c r="S11">
        <f t="shared" si="20"/>
        <v>6723.4616132189703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4658.404208333649</v>
      </c>
      <c r="AC11">
        <f t="shared" si="1"/>
        <v>4580.4339950338426</v>
      </c>
      <c r="AE11">
        <f t="shared" si="2"/>
        <v>2143.4770310962358</v>
      </c>
      <c r="AF11">
        <f t="shared" si="3"/>
        <v>-107.17385155481179</v>
      </c>
      <c r="AG11">
        <f t="shared" si="4"/>
        <v>-34.063063482271325</v>
      </c>
      <c r="AH11">
        <f t="shared" si="5"/>
        <v>-1985.5118331294696</v>
      </c>
      <c r="AI11">
        <f t="shared" si="6"/>
        <v>16.728282929683246</v>
      </c>
      <c r="AJ11">
        <f t="shared" si="7"/>
        <v>77.970213299806346</v>
      </c>
      <c r="AK11">
        <f t="shared" si="28"/>
        <v>344.77743047556623</v>
      </c>
      <c r="AL11">
        <f t="shared" si="8"/>
        <v>439.47592670505583</v>
      </c>
      <c r="AN11">
        <f t="shared" si="9"/>
        <v>1210.0075044775065</v>
      </c>
      <c r="AO11">
        <f t="shared" si="10"/>
        <v>-60.500375223875324</v>
      </c>
      <c r="AP11">
        <f t="shared" si="11"/>
        <v>-19.228833265343024</v>
      </c>
      <c r="AQ11">
        <f t="shared" si="12"/>
        <v>-1120.8350653922562</v>
      </c>
      <c r="AR11">
        <f t="shared" si="13"/>
        <v>9.4432305960319471</v>
      </c>
      <c r="AS11">
        <f t="shared" si="14"/>
        <v>44.014720871642389</v>
      </c>
      <c r="AT11">
        <f t="shared" si="15"/>
        <v>194.62922727776902</v>
      </c>
      <c r="AU11">
        <f t="shared" si="16"/>
        <v>248.08717874544337</v>
      </c>
      <c r="AW11">
        <v>8</v>
      </c>
      <c r="AX11">
        <f>(R11*SUMPRODUCT(K12:$K$23, X12:$X$23)-$AZ$3*SUMPRODUCT(K11:$K$22, W12:$W$23))/Z11</f>
        <v>6723.4616132189703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6.0775000000000003E-2</v>
      </c>
      <c r="O12">
        <f t="shared" si="30"/>
        <v>3146.3362539482737</v>
      </c>
      <c r="P12">
        <f t="shared" si="31"/>
        <v>157.3168126974137</v>
      </c>
      <c r="Q12" s="5">
        <f t="shared" si="32"/>
        <v>50</v>
      </c>
      <c r="R12">
        <f t="shared" si="0"/>
        <v>50000</v>
      </c>
      <c r="S12">
        <f t="shared" si="20"/>
        <v>6946.1899562542867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4580.4339950338426</v>
      </c>
      <c r="AC12">
        <f t="shared" si="1"/>
        <v>4397.2508436840599</v>
      </c>
      <c r="AE12">
        <f t="shared" si="2"/>
        <v>1991.7724442203996</v>
      </c>
      <c r="AF12">
        <f t="shared" si="3"/>
        <v>-99.588622211019981</v>
      </c>
      <c r="AG12">
        <f t="shared" si="4"/>
        <v>-31.652250164313568</v>
      </c>
      <c r="AH12">
        <f t="shared" si="5"/>
        <v>-2070.18268313504</v>
      </c>
      <c r="AI12">
        <f t="shared" si="6"/>
        <v>-209.65111128997387</v>
      </c>
      <c r="AJ12">
        <f t="shared" si="7"/>
        <v>183.18315134978275</v>
      </c>
      <c r="AK12">
        <f t="shared" si="28"/>
        <v>335.92886470454323</v>
      </c>
      <c r="AL12">
        <f t="shared" si="8"/>
        <v>309.46090476435211</v>
      </c>
      <c r="AN12">
        <f t="shared" si="9"/>
        <v>1068.8936432627729</v>
      </c>
      <c r="AO12">
        <f t="shared" si="10"/>
        <v>-53.444682163138644</v>
      </c>
      <c r="AP12">
        <f t="shared" si="11"/>
        <v>-16.986322455545555</v>
      </c>
      <c r="AQ12">
        <f t="shared" si="12"/>
        <v>-1110.9728507474308</v>
      </c>
      <c r="AR12">
        <f t="shared" si="13"/>
        <v>-112.51021210334207</v>
      </c>
      <c r="AS12">
        <f t="shared" si="14"/>
        <v>98.30606232092174</v>
      </c>
      <c r="AT12">
        <f t="shared" si="15"/>
        <v>180.27773660244151</v>
      </c>
      <c r="AU12">
        <f t="shared" si="16"/>
        <v>166.07358682002118</v>
      </c>
      <c r="AW12">
        <v>9</v>
      </c>
      <c r="AX12">
        <f>(R12*SUMPRODUCT(K13:$K$23, X13:$X$23)-$AZ$3*SUMPRODUCT(K12:$K$22, W13:$W$23))/Z12</f>
        <v>6946.1899562542867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6.7419999999999994E-2</v>
      </c>
      <c r="O13">
        <f t="shared" si="30"/>
        <v>3146.3362539482737</v>
      </c>
      <c r="P13">
        <f t="shared" si="31"/>
        <v>157.3168126974137</v>
      </c>
      <c r="Q13" s="5">
        <f t="shared" si="32"/>
        <v>50</v>
      </c>
      <c r="R13">
        <f t="shared" si="0"/>
        <v>50000</v>
      </c>
      <c r="S13">
        <f t="shared" si="20"/>
        <v>7067.9348319791725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4397.2508436840599</v>
      </c>
      <c r="AC13">
        <f t="shared" si="1"/>
        <v>4127.9189103610734</v>
      </c>
      <c r="AE13">
        <f t="shared" si="2"/>
        <v>1837.5694215888564</v>
      </c>
      <c r="AF13">
        <f t="shared" si="3"/>
        <v>-91.878471079442832</v>
      </c>
      <c r="AG13">
        <f t="shared" si="4"/>
        <v>-29.201732956592412</v>
      </c>
      <c r="AH13">
        <f t="shared" si="5"/>
        <v>-2133.9947060780205</v>
      </c>
      <c r="AI13">
        <f t="shared" si="6"/>
        <v>-417.50548852519933</v>
      </c>
      <c r="AJ13">
        <f t="shared" si="7"/>
        <v>269.33193332298652</v>
      </c>
      <c r="AK13">
        <f t="shared" si="28"/>
        <v>317.59009075980259</v>
      </c>
      <c r="AL13">
        <f t="shared" si="8"/>
        <v>169.41653555758978</v>
      </c>
      <c r="AN13">
        <f t="shared" si="9"/>
        <v>937.66273405093557</v>
      </c>
      <c r="AO13">
        <f t="shared" si="10"/>
        <v>-46.883136702546786</v>
      </c>
      <c r="AP13">
        <f t="shared" si="11"/>
        <v>-14.900866569399275</v>
      </c>
      <c r="AQ13">
        <f t="shared" si="12"/>
        <v>-1088.9206617408777</v>
      </c>
      <c r="AR13">
        <f t="shared" si="13"/>
        <v>-213.04193096188817</v>
      </c>
      <c r="AS13">
        <f t="shared" si="14"/>
        <v>137.43291219359466</v>
      </c>
      <c r="AT13">
        <f t="shared" si="15"/>
        <v>162.05776462683775</v>
      </c>
      <c r="AU13">
        <f t="shared" si="16"/>
        <v>86.448745858544243</v>
      </c>
      <c r="AW13">
        <v>10</v>
      </c>
      <c r="AX13">
        <f>(R13*SUMPRODUCT(K14:$K$23, X14:$X$23)-$AZ$3*SUMPRODUCT(K13:$K$22, W14:$W$23))/Z13</f>
        <v>7067.9348319791725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7.4817999999999996E-2</v>
      </c>
      <c r="O14">
        <f t="shared" si="30"/>
        <v>3146.3362539482737</v>
      </c>
      <c r="P14">
        <f t="shared" si="31"/>
        <v>157.3168126974137</v>
      </c>
      <c r="Q14" s="5">
        <f t="shared" si="32"/>
        <v>50</v>
      </c>
      <c r="R14">
        <f t="shared" si="0"/>
        <v>50000</v>
      </c>
      <c r="S14">
        <f t="shared" si="20"/>
        <v>7084.2800331243798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4127.9189103610734</v>
      </c>
      <c r="AC14">
        <f t="shared" si="1"/>
        <v>3786.5335616649559</v>
      </c>
      <c r="AE14">
        <f t="shared" si="2"/>
        <v>1681.710458388533</v>
      </c>
      <c r="AF14">
        <f t="shared" si="3"/>
        <v>-84.085522919426651</v>
      </c>
      <c r="AG14">
        <f t="shared" si="4"/>
        <v>-26.72490037068016</v>
      </c>
      <c r="AH14">
        <f t="shared" si="5"/>
        <v>-2184.8152563463309</v>
      </c>
      <c r="AI14">
        <f t="shared" si="6"/>
        <v>-613.91522124790481</v>
      </c>
      <c r="AJ14">
        <f t="shared" si="7"/>
        <v>341.38534869611749</v>
      </c>
      <c r="AK14">
        <f t="shared" si="28"/>
        <v>294.29295367567124</v>
      </c>
      <c r="AL14">
        <f t="shared" si="8"/>
        <v>21.763081123883921</v>
      </c>
      <c r="AN14">
        <f t="shared" si="9"/>
        <v>816.18038451037023</v>
      </c>
      <c r="AO14">
        <f t="shared" si="10"/>
        <v>-40.809019225518512</v>
      </c>
      <c r="AP14">
        <f t="shared" si="11"/>
        <v>-12.970329911276361</v>
      </c>
      <c r="AQ14">
        <f t="shared" si="12"/>
        <v>-1060.3509939027151</v>
      </c>
      <c r="AR14">
        <f t="shared" si="13"/>
        <v>-297.94995852913974</v>
      </c>
      <c r="AS14">
        <f t="shared" si="14"/>
        <v>165.68370837866931</v>
      </c>
      <c r="AT14">
        <f t="shared" si="15"/>
        <v>142.82847257777377</v>
      </c>
      <c r="AU14">
        <f t="shared" si="16"/>
        <v>10.562222427303348</v>
      </c>
      <c r="AW14">
        <v>11</v>
      </c>
      <c r="AX14">
        <f>(R14*SUMPRODUCT(K15:$K$23, X15:$X$23)-$AZ$3*SUMPRODUCT(K14:$K$22, W15:$W$23))/Z14</f>
        <v>7084.2800331243798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8.3350999999999995E-2</v>
      </c>
      <c r="O15">
        <f t="shared" si="30"/>
        <v>3146.3362539482737</v>
      </c>
      <c r="P15">
        <f t="shared" si="31"/>
        <v>157.3168126974137</v>
      </c>
      <c r="Q15" s="5">
        <f t="shared" si="32"/>
        <v>50</v>
      </c>
      <c r="R15">
        <f t="shared" si="0"/>
        <v>50000</v>
      </c>
      <c r="S15">
        <f t="shared" si="20"/>
        <v>6984.2894210962895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3786.5335616649559</v>
      </c>
      <c r="AC15">
        <f t="shared" si="1"/>
        <v>3384.6012081883682</v>
      </c>
      <c r="AE15">
        <f t="shared" si="2"/>
        <v>1524.7211053875051</v>
      </c>
      <c r="AF15">
        <f t="shared" si="3"/>
        <v>-76.236055269375257</v>
      </c>
      <c r="AG15">
        <f t="shared" si="4"/>
        <v>-24.230104196176796</v>
      </c>
      <c r="AH15">
        <f t="shared" si="5"/>
        <v>-2227.5471707965617</v>
      </c>
      <c r="AI15">
        <f t="shared" si="6"/>
        <v>-803.29222487460879</v>
      </c>
      <c r="AJ15">
        <f t="shared" si="7"/>
        <v>401.93235347658765</v>
      </c>
      <c r="AK15">
        <f t="shared" si="28"/>
        <v>271.69746595154214</v>
      </c>
      <c r="AL15">
        <f t="shared" si="8"/>
        <v>-129.662405446479</v>
      </c>
      <c r="AN15">
        <f t="shared" si="9"/>
        <v>703.47859058460187</v>
      </c>
      <c r="AO15">
        <f t="shared" si="10"/>
        <v>-35.173929529230094</v>
      </c>
      <c r="AP15">
        <f t="shared" si="11"/>
        <v>-11.179329445506989</v>
      </c>
      <c r="AQ15">
        <f t="shared" si="12"/>
        <v>-1027.749756093541</v>
      </c>
      <c r="AR15">
        <f t="shared" si="13"/>
        <v>-370.62442448367631</v>
      </c>
      <c r="AS15">
        <f t="shared" si="14"/>
        <v>185.44427865199731</v>
      </c>
      <c r="AT15">
        <f t="shared" si="15"/>
        <v>125.35626990250293</v>
      </c>
      <c r="AU15">
        <f t="shared" si="16"/>
        <v>-59.82387592917604</v>
      </c>
      <c r="AW15">
        <v>12</v>
      </c>
      <c r="AX15">
        <f>(R15*SUMPRODUCT(K16:$K$23, X16:$X$23)-$AZ$3*SUMPRODUCT(K15:$K$22, W16:$W$23))/Z15</f>
        <v>6984.2894210962895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9.2474000000000001E-2</v>
      </c>
      <c r="O16">
        <f t="shared" si="30"/>
        <v>3146.3362539482737</v>
      </c>
      <c r="P16">
        <f t="shared" si="31"/>
        <v>157.3168126974137</v>
      </c>
      <c r="Q16" s="5">
        <f t="shared" si="32"/>
        <v>50</v>
      </c>
      <c r="R16">
        <f t="shared" si="0"/>
        <v>50000</v>
      </c>
      <c r="S16">
        <f t="shared" si="20"/>
        <v>6768.2932996463778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3384.6012081883682</v>
      </c>
      <c r="AC16">
        <f t="shared" si="1"/>
        <v>2943.8215894138484</v>
      </c>
      <c r="AE16">
        <f t="shared" si="2"/>
        <v>1368.4768348340258</v>
      </c>
      <c r="AF16">
        <f t="shared" si="3"/>
        <v>-68.423841741701295</v>
      </c>
      <c r="AG16">
        <f t="shared" si="4"/>
        <v>-21.747148498777776</v>
      </c>
      <c r="AH16">
        <f t="shared" si="5"/>
        <v>-2240.654655437253</v>
      </c>
      <c r="AI16">
        <f t="shared" si="6"/>
        <v>-962.34881084370636</v>
      </c>
      <c r="AJ16">
        <f t="shared" si="7"/>
        <v>440.7796187745198</v>
      </c>
      <c r="AK16">
        <f t="shared" si="28"/>
        <v>256.25058481005397</v>
      </c>
      <c r="AL16">
        <f t="shared" si="8"/>
        <v>-265.31860725913259</v>
      </c>
      <c r="AN16">
        <f t="shared" si="9"/>
        <v>598.64447282927404</v>
      </c>
      <c r="AO16">
        <f t="shared" si="10"/>
        <v>-29.932223641463704</v>
      </c>
      <c r="AP16">
        <f t="shared" si="11"/>
        <v>-9.5133581491496209</v>
      </c>
      <c r="AQ16">
        <f t="shared" si="12"/>
        <v>-980.1813891569293</v>
      </c>
      <c r="AR16">
        <f t="shared" si="13"/>
        <v>-420.98249811826855</v>
      </c>
      <c r="AS16">
        <f t="shared" si="14"/>
        <v>192.82042326070066</v>
      </c>
      <c r="AT16">
        <f t="shared" si="15"/>
        <v>112.09762003345365</v>
      </c>
      <c r="AU16">
        <f t="shared" si="16"/>
        <v>-116.06445482411424</v>
      </c>
      <c r="AW16">
        <v>13</v>
      </c>
      <c r="AX16">
        <f>(R16*SUMPRODUCT(K17:$K$23, X17:$X$23)-$AZ$3*SUMPRODUCT(K16:$K$22, W17:$W$23))/Z16</f>
        <v>6768.2932996463778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0.10216500000000001</v>
      </c>
      <c r="O17">
        <f t="shared" si="30"/>
        <v>3146.3362539482737</v>
      </c>
      <c r="P17">
        <f t="shared" si="31"/>
        <v>157.3168126974137</v>
      </c>
      <c r="Q17" s="5">
        <f t="shared" si="32"/>
        <v>50</v>
      </c>
      <c r="R17">
        <f t="shared" si="0"/>
        <v>50000</v>
      </c>
      <c r="S17">
        <f t="shared" si="20"/>
        <v>6441.3892105213354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2943.8215894138484</v>
      </c>
      <c r="AC17">
        <f t="shared" si="1"/>
        <v>2487.3913450480632</v>
      </c>
      <c r="AE17">
        <f t="shared" si="2"/>
        <v>1214.9816306548676</v>
      </c>
      <c r="AF17">
        <f t="shared" si="3"/>
        <v>-60.749081532743375</v>
      </c>
      <c r="AG17">
        <f t="shared" si="4"/>
        <v>-19.307879587412369</v>
      </c>
      <c r="AH17">
        <f t="shared" si="5"/>
        <v>-2221.7974263776318</v>
      </c>
      <c r="AI17">
        <f t="shared" si="6"/>
        <v>-1086.8727568429199</v>
      </c>
      <c r="AJ17">
        <f t="shared" si="7"/>
        <v>456.43024436578526</v>
      </c>
      <c r="AK17">
        <f t="shared" si="28"/>
        <v>252.8499403476695</v>
      </c>
      <c r="AL17">
        <f t="shared" si="8"/>
        <v>-377.59257212946511</v>
      </c>
      <c r="AN17">
        <f t="shared" si="9"/>
        <v>500.60988559327365</v>
      </c>
      <c r="AO17">
        <f t="shared" si="10"/>
        <v>-25.030494279663682</v>
      </c>
      <c r="AP17">
        <f t="shared" si="11"/>
        <v>-7.9554415864653434</v>
      </c>
      <c r="AQ17">
        <f t="shared" si="12"/>
        <v>-915.4490301477548</v>
      </c>
      <c r="AR17">
        <f t="shared" si="13"/>
        <v>-447.82508042061011</v>
      </c>
      <c r="AS17">
        <f t="shared" si="14"/>
        <v>188.06333087530641</v>
      </c>
      <c r="AT17">
        <f t="shared" si="15"/>
        <v>104.18196992944453</v>
      </c>
      <c r="AU17">
        <f t="shared" si="16"/>
        <v>-155.57977961585914</v>
      </c>
      <c r="AW17">
        <v>14</v>
      </c>
      <c r="AX17">
        <f>(R17*SUMPRODUCT(K18:$K$23, X18:$X$23)-$AZ$3*SUMPRODUCT(K17:$K$22, W18:$W$23))/Z17</f>
        <v>6441.3892105213354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0.113081</v>
      </c>
      <c r="O18">
        <f t="shared" si="30"/>
        <v>3146.3362539482737</v>
      </c>
      <c r="P18">
        <f t="shared" si="31"/>
        <v>157.3168126974137</v>
      </c>
      <c r="Q18" s="5">
        <f t="shared" si="32"/>
        <v>50</v>
      </c>
      <c r="R18">
        <f t="shared" si="0"/>
        <v>50000</v>
      </c>
      <c r="S18">
        <f t="shared" si="20"/>
        <v>5996.4250711289296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2487.3913450480632</v>
      </c>
      <c r="AC18">
        <f t="shared" si="1"/>
        <v>2030.5630008541175</v>
      </c>
      <c r="AE18">
        <f t="shared" si="2"/>
        <v>1065.4404765722359</v>
      </c>
      <c r="AF18">
        <f t="shared" si="3"/>
        <v>-53.272023828611793</v>
      </c>
      <c r="AG18">
        <f t="shared" si="4"/>
        <v>-16.931446459914067</v>
      </c>
      <c r="AH18">
        <f t="shared" si="5"/>
        <v>-2183.354331624178</v>
      </c>
      <c r="AI18">
        <f t="shared" si="6"/>
        <v>-1188.1173253404679</v>
      </c>
      <c r="AJ18">
        <f t="shared" si="7"/>
        <v>456.82834419394567</v>
      </c>
      <c r="AK18">
        <f t="shared" si="28"/>
        <v>245.31914182519722</v>
      </c>
      <c r="AL18">
        <f t="shared" si="8"/>
        <v>-485.96983932132503</v>
      </c>
      <c r="AN18">
        <f t="shared" si="9"/>
        <v>410.23672578690588</v>
      </c>
      <c r="AO18">
        <f t="shared" si="10"/>
        <v>-20.511836289345293</v>
      </c>
      <c r="AP18">
        <f t="shared" si="11"/>
        <v>-6.5192765914976194</v>
      </c>
      <c r="AQ18">
        <f t="shared" si="12"/>
        <v>-840.67777781430482</v>
      </c>
      <c r="AR18">
        <f t="shared" si="13"/>
        <v>-457.47216490824178</v>
      </c>
      <c r="AS18">
        <f t="shared" si="14"/>
        <v>175.89698184896383</v>
      </c>
      <c r="AT18">
        <f t="shared" si="15"/>
        <v>94.457572927021502</v>
      </c>
      <c r="AU18">
        <f t="shared" si="16"/>
        <v>-187.11761013225643</v>
      </c>
      <c r="AW18">
        <v>15</v>
      </c>
      <c r="AX18">
        <f>(R18*SUMPRODUCT(K19:$K$23, X19:$X$23)-$AZ$3*SUMPRODUCT(K18:$K$22, W19:$W$23))/Z18</f>
        <v>5996.4250711289296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0.12539</v>
      </c>
      <c r="O19">
        <f t="shared" si="30"/>
        <v>3146.3362539482737</v>
      </c>
      <c r="P19">
        <f t="shared" si="31"/>
        <v>157.3168126974137</v>
      </c>
      <c r="Q19" s="5">
        <f t="shared" si="32"/>
        <v>50</v>
      </c>
      <c r="R19">
        <f t="shared" si="0"/>
        <v>50000</v>
      </c>
      <c r="S19">
        <f t="shared" si="20"/>
        <v>5408.6787584035546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2030.5630008541175</v>
      </c>
      <c r="AC19">
        <f t="shared" si="1"/>
        <v>1583.5635596427971</v>
      </c>
      <c r="AE19">
        <f t="shared" si="2"/>
        <v>921.19049044912072</v>
      </c>
      <c r="AF19">
        <f t="shared" si="3"/>
        <v>-46.059524522456037</v>
      </c>
      <c r="AG19">
        <f t="shared" si="4"/>
        <v>-14.639097923706302</v>
      </c>
      <c r="AH19">
        <f t="shared" si="5"/>
        <v>-2123.0340716086248</v>
      </c>
      <c r="AI19">
        <f t="shared" si="6"/>
        <v>-1262.5422036056666</v>
      </c>
      <c r="AJ19">
        <f t="shared" si="7"/>
        <v>446.99944121132035</v>
      </c>
      <c r="AK19">
        <f t="shared" si="28"/>
        <v>213.27793716170945</v>
      </c>
      <c r="AL19">
        <f t="shared" si="8"/>
        <v>-602.26482523263678</v>
      </c>
      <c r="AN19">
        <f t="shared" si="9"/>
        <v>330.44044669518973</v>
      </c>
      <c r="AO19">
        <f t="shared" si="10"/>
        <v>-16.522022334759487</v>
      </c>
      <c r="AP19">
        <f t="shared" si="11"/>
        <v>-5.2511940877350076</v>
      </c>
      <c r="AQ19">
        <f t="shared" si="12"/>
        <v>-761.55402627900742</v>
      </c>
      <c r="AR19">
        <f t="shared" si="13"/>
        <v>-452.88679600631224</v>
      </c>
      <c r="AS19">
        <f t="shared" si="14"/>
        <v>160.34326945163687</v>
      </c>
      <c r="AT19">
        <f t="shared" si="15"/>
        <v>76.504976502290972</v>
      </c>
      <c r="AU19">
        <f t="shared" si="16"/>
        <v>-216.03855005238435</v>
      </c>
      <c r="AW19">
        <v>16</v>
      </c>
      <c r="AX19">
        <f>(R19*SUMPRODUCT(K20:$K$23, X20:$X$23)-$AZ$3*SUMPRODUCT(K19:$K$22, W20:$W$23))/Z19</f>
        <v>5408.6787584035546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0.13947699999999999</v>
      </c>
      <c r="O20">
        <f t="shared" si="30"/>
        <v>3146.3362539482737</v>
      </c>
      <c r="P20">
        <f t="shared" si="31"/>
        <v>157.3168126974137</v>
      </c>
      <c r="Q20" s="5">
        <f t="shared" si="32"/>
        <v>50</v>
      </c>
      <c r="R20">
        <f t="shared" si="0"/>
        <v>50000</v>
      </c>
      <c r="S20">
        <f t="shared" si="20"/>
        <v>4586.9598481861294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1583.5635596427971</v>
      </c>
      <c r="AC20">
        <f t="shared" si="1"/>
        <v>1142.2346026879138</v>
      </c>
      <c r="AE20">
        <f t="shared" si="2"/>
        <v>783.49369950825758</v>
      </c>
      <c r="AF20">
        <f t="shared" si="3"/>
        <v>-39.17468497541288</v>
      </c>
      <c r="AG20">
        <f t="shared" si="4"/>
        <v>-12.450889483364454</v>
      </c>
      <c r="AH20">
        <f t="shared" si="5"/>
        <v>-2041.8174611047834</v>
      </c>
      <c r="AI20">
        <f t="shared" si="6"/>
        <v>-1309.9493360553033</v>
      </c>
      <c r="AJ20">
        <f t="shared" si="7"/>
        <v>441.32895695488332</v>
      </c>
      <c r="AK20">
        <f t="shared" si="28"/>
        <v>126.40402377773735</v>
      </c>
      <c r="AL20">
        <f t="shared" si="8"/>
        <v>-742.2163553226826</v>
      </c>
      <c r="AN20">
        <f t="shared" si="9"/>
        <v>266.57232291049309</v>
      </c>
      <c r="AO20">
        <f t="shared" si="10"/>
        <v>-13.328616145524654</v>
      </c>
      <c r="AP20">
        <f t="shared" si="11"/>
        <v>-4.2362338509747142</v>
      </c>
      <c r="AQ20">
        <f t="shared" si="12"/>
        <v>-694.6986605093573</v>
      </c>
      <c r="AR20">
        <f t="shared" si="13"/>
        <v>-445.69118759536366</v>
      </c>
      <c r="AS20">
        <f t="shared" si="14"/>
        <v>150.15575147185766</v>
      </c>
      <c r="AT20">
        <f t="shared" si="15"/>
        <v>43.007128538255095</v>
      </c>
      <c r="AU20">
        <f t="shared" si="16"/>
        <v>-252.5283075852509</v>
      </c>
      <c r="AW20">
        <v>17</v>
      </c>
      <c r="AX20">
        <f>(R20*SUMPRODUCT(K21:$K$23, X21:$X$23)-$AZ$3*SUMPRODUCT(K20:$K$22, W21:$W$23))/Z20</f>
        <v>4586.9598481861294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0.15573300000000001</v>
      </c>
      <c r="O21">
        <f t="shared" si="30"/>
        <v>3146.3362539482737</v>
      </c>
      <c r="P21">
        <f t="shared" si="31"/>
        <v>157.3168126974137</v>
      </c>
      <c r="Q21" s="5">
        <f t="shared" si="32"/>
        <v>50</v>
      </c>
      <c r="R21">
        <f t="shared" si="0"/>
        <v>50000</v>
      </c>
      <c r="S21">
        <f t="shared" si="20"/>
        <v>3461.4327583617187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1142.2346026879138</v>
      </c>
      <c r="AC21">
        <f t="shared" si="1"/>
        <v>719.10339390602849</v>
      </c>
      <c r="AE21">
        <f t="shared" si="2"/>
        <v>653.64293820765556</v>
      </c>
      <c r="AF21">
        <f t="shared" si="3"/>
        <v>-32.682146910382777</v>
      </c>
      <c r="AG21">
        <f t="shared" si="4"/>
        <v>-10.387366216618014</v>
      </c>
      <c r="AH21">
        <f t="shared" si="5"/>
        <v>-1939.0143719127968</v>
      </c>
      <c r="AI21">
        <f t="shared" si="6"/>
        <v>-1328.4409468321421</v>
      </c>
      <c r="AJ21">
        <f t="shared" si="7"/>
        <v>423.13120878188533</v>
      </c>
      <c r="AK21">
        <f t="shared" si="28"/>
        <v>90.451923711440088</v>
      </c>
      <c r="AL21">
        <f t="shared" si="8"/>
        <v>-814.85781433881675</v>
      </c>
      <c r="AN21">
        <f t="shared" si="9"/>
        <v>211.54046620143478</v>
      </c>
      <c r="AO21">
        <f t="shared" si="10"/>
        <v>-10.577023310071738</v>
      </c>
      <c r="AP21">
        <f t="shared" si="11"/>
        <v>-3.3616951452022477</v>
      </c>
      <c r="AQ21">
        <f t="shared" si="12"/>
        <v>-627.52916038604144</v>
      </c>
      <c r="AR21">
        <f t="shared" si="13"/>
        <v>-429.92741263988069</v>
      </c>
      <c r="AS21">
        <f t="shared" si="14"/>
        <v>136.93924914960294</v>
      </c>
      <c r="AT21">
        <f t="shared" si="15"/>
        <v>29.273233125110117</v>
      </c>
      <c r="AU21">
        <f t="shared" si="16"/>
        <v>-263.71493036516767</v>
      </c>
      <c r="AW21">
        <v>18</v>
      </c>
      <c r="AX21">
        <f>(R21*SUMPRODUCT(K22:$K$23, X22:$X$23)-$AZ$3*SUMPRODUCT(K21:$K$22, W22:$W$23))/Z21</f>
        <v>3461.4327583617187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0.17447299999999999</v>
      </c>
      <c r="O22">
        <f t="shared" si="30"/>
        <v>3146.3362539482737</v>
      </c>
      <c r="P22">
        <f t="shared" si="31"/>
        <v>157.3168126974137</v>
      </c>
      <c r="Q22" s="5">
        <f t="shared" si="32"/>
        <v>50</v>
      </c>
      <c r="R22">
        <f t="shared" si="0"/>
        <v>50000</v>
      </c>
      <c r="S22">
        <f t="shared" si="20"/>
        <v>1966.3776193738213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719.10339390602849</v>
      </c>
      <c r="AC22">
        <f t="shared" si="1"/>
        <v>333.15068118346778</v>
      </c>
      <c r="AE22">
        <f t="shared" si="2"/>
        <v>533.06346446767463</v>
      </c>
      <c r="AF22">
        <f t="shared" si="3"/>
        <v>-26.653173223383732</v>
      </c>
      <c r="AG22">
        <f t="shared" si="4"/>
        <v>-8.471177608539838</v>
      </c>
      <c r="AH22">
        <f t="shared" si="5"/>
        <v>-1812.3149459119948</v>
      </c>
      <c r="AI22">
        <f t="shared" si="6"/>
        <v>-1314.3758322762437</v>
      </c>
      <c r="AJ22">
        <f t="shared" si="7"/>
        <v>385.9527127225607</v>
      </c>
      <c r="AK22">
        <f t="shared" si="28"/>
        <v>85.785957960522381</v>
      </c>
      <c r="AL22">
        <f t="shared" si="8"/>
        <v>-842.63716159316061</v>
      </c>
      <c r="AN22">
        <f t="shared" si="9"/>
        <v>161.23080540173595</v>
      </c>
      <c r="AO22">
        <f t="shared" si="10"/>
        <v>-8.0615402700867982</v>
      </c>
      <c r="AP22">
        <f t="shared" si="11"/>
        <v>-2.5621992118517318</v>
      </c>
      <c r="AQ22">
        <f t="shared" si="12"/>
        <v>-548.15424025128198</v>
      </c>
      <c r="AR22">
        <f t="shared" si="13"/>
        <v>-397.5471743314846</v>
      </c>
      <c r="AS22">
        <f t="shared" si="14"/>
        <v>116.73556877769627</v>
      </c>
      <c r="AT22">
        <f t="shared" si="15"/>
        <v>25.946890034841672</v>
      </c>
      <c r="AU22">
        <f t="shared" si="16"/>
        <v>-254.86471551894664</v>
      </c>
      <c r="AW22">
        <v>19</v>
      </c>
      <c r="AX22">
        <f>(R22*SUMPRODUCT(K23:$K$23, X23:$X$23)-$AZ$3*SUMPRODUCT(K22:$K$22, W23:$W$23))/Z22</f>
        <v>1966.3776193738213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0.196798</v>
      </c>
      <c r="O23">
        <f t="shared" si="30"/>
        <v>3146.3362539482737</v>
      </c>
      <c r="P23">
        <f t="shared" si="31"/>
        <v>157.3168126974137</v>
      </c>
      <c r="Q23" s="5">
        <f t="shared" si="32"/>
        <v>50</v>
      </c>
      <c r="R23">
        <f t="shared" si="0"/>
        <v>50000</v>
      </c>
      <c r="S23">
        <f t="shared" si="20"/>
        <v>2479.0376466194252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333.15068118346778</v>
      </c>
      <c r="AC23">
        <f t="shared" si="1"/>
        <v>333.15068118346778</v>
      </c>
      <c r="AE23">
        <f t="shared" si="2"/>
        <v>422.82700614268845</v>
      </c>
      <c r="AF23">
        <f t="shared" si="3"/>
        <v>-21.141350307134424</v>
      </c>
      <c r="AG23">
        <f t="shared" si="4"/>
        <v>-6.719355021449017</v>
      </c>
      <c r="AH23">
        <f t="shared" si="5"/>
        <v>-1667.1108110054231</v>
      </c>
      <c r="AI23">
        <f t="shared" si="6"/>
        <v>-1272.1445101913182</v>
      </c>
      <c r="AJ23">
        <f t="shared" si="7"/>
        <v>0</v>
      </c>
      <c r="AK23">
        <f t="shared" si="28"/>
        <v>76.349495416276369</v>
      </c>
      <c r="AL23">
        <f t="shared" si="8"/>
        <v>-1195.7950147750419</v>
      </c>
      <c r="AN23">
        <f t="shared" si="9"/>
        <v>115.85161455409708</v>
      </c>
      <c r="AO23">
        <f t="shared" si="10"/>
        <v>-5.7925807277048538</v>
      </c>
      <c r="AP23">
        <f t="shared" si="11"/>
        <v>-1.8410558377019817</v>
      </c>
      <c r="AQ23">
        <f t="shared" si="12"/>
        <v>-456.77659253011791</v>
      </c>
      <c r="AR23">
        <f t="shared" si="13"/>
        <v>-348.55861454142769</v>
      </c>
      <c r="AS23">
        <f t="shared" si="14"/>
        <v>0</v>
      </c>
      <c r="AT23">
        <f t="shared" si="15"/>
        <v>20.919222721978453</v>
      </c>
      <c r="AU23">
        <f t="shared" si="16"/>
        <v>-327.63939181944926</v>
      </c>
      <c r="AW23">
        <v>20</v>
      </c>
      <c r="AX23">
        <f>(R23*SUMPRODUCT(K$23:$K24, X$23:$X24)-$AZ$3*SUMPRODUCT(K$22:$K23, W$23:$W24))/Z23</f>
        <v>2479.0376466194252</v>
      </c>
    </row>
    <row r="25" spans="5:50" x14ac:dyDescent="0.3">
      <c r="AN25" s="6">
        <f t="shared" ref="AN25:AU25" si="33">SUM(AN3:AN23)</f>
        <v>21688.313002095263</v>
      </c>
      <c r="AO25" s="6">
        <f t="shared" si="33"/>
        <v>-3444.1678405659695</v>
      </c>
      <c r="AP25" s="6">
        <f t="shared" si="33"/>
        <v>-694.65980829097714</v>
      </c>
      <c r="AQ25" s="6">
        <f t="shared" si="33"/>
        <v>-18732.2369076014</v>
      </c>
      <c r="AR25" s="6">
        <f t="shared" si="33"/>
        <v>-1182.7515543630773</v>
      </c>
      <c r="AS25" s="6">
        <f t="shared" si="33"/>
        <v>-2060.1652975222701</v>
      </c>
      <c r="AT25" s="6">
        <f t="shared" si="33"/>
        <v>3242.9168518853462</v>
      </c>
      <c r="AU25" s="7">
        <f t="shared" si="33"/>
        <v>5.6843418860808015E-13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272.78763861237002</v>
      </c>
      <c r="K3">
        <v>1</v>
      </c>
      <c r="L3" s="2">
        <v>0</v>
      </c>
      <c r="O3">
        <f>$C$3</f>
        <v>272.78763861237002</v>
      </c>
      <c r="P3">
        <f>O3*B5</f>
        <v>218.23011088989603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272.78763861237002</v>
      </c>
      <c r="AF3">
        <f t="shared" ref="AF3:AF23" si="4">-$Z3*P3</f>
        <v>-218.23011088989603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-345.44247227752601</v>
      </c>
      <c r="AJ3">
        <f t="shared" ref="AJ3:AJ23" si="8">AB3-AC3</f>
        <v>0</v>
      </c>
      <c r="AL3">
        <f t="shared" ref="AL3:AL23" si="9">SUM(AI3:AK3)</f>
        <v>-345.44247227752601</v>
      </c>
      <c r="AN3">
        <f t="shared" ref="AN3:AN23" si="10">AE3*$K3</f>
        <v>272.78763861237002</v>
      </c>
      <c r="AO3">
        <f t="shared" ref="AO3:AO23" si="11">AF3*$K3</f>
        <v>-218.23011088989603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-345.44247227752601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-345.44247227752601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140.98544343102827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26.642146721017042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26.343169296493897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-26.343169296493897</v>
      </c>
      <c r="AK4">
        <f>G4*MAX(0, SUM(AB4, AE4:AF4))</f>
        <v>0</v>
      </c>
      <c r="AL4">
        <f t="shared" si="9"/>
        <v>-148.54036929649391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-114.64227413453418</v>
      </c>
      <c r="AR4">
        <f t="shared" si="14"/>
        <v>-114.64227413453418</v>
      </c>
      <c r="AS4">
        <f t="shared" si="15"/>
        <v>-24.71448475137808</v>
      </c>
      <c r="AT4">
        <f t="shared" si="16"/>
        <v>0</v>
      </c>
      <c r="AU4">
        <f t="shared" si="17"/>
        <v>-139.35675888591228</v>
      </c>
      <c r="AW4">
        <v>1</v>
      </c>
      <c r="AX4">
        <f>(R4*SUMPRODUCT(K5:$K$23, X5:$X$23)-$AZ$3*SUMPRODUCT(K4:$K$22, W5:$W$23))/Z4</f>
        <v>26.642146721017042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272.78763861237002</v>
      </c>
      <c r="P5">
        <f t="shared" ref="P5:P23" si="30">O5*$C$5</f>
        <v>13.639381930618502</v>
      </c>
      <c r="Q5" s="5">
        <f t="shared" ref="Q5:Q23" si="31">$C$8</f>
        <v>50</v>
      </c>
      <c r="R5">
        <f t="shared" si="0"/>
        <v>100000</v>
      </c>
      <c r="S5">
        <f t="shared" si="1"/>
        <v>52.945349244901927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26.343169296493897</v>
      </c>
      <c r="AC5">
        <f t="shared" si="2"/>
        <v>51.763086544252701</v>
      </c>
      <c r="AE5">
        <f t="shared" si="3"/>
        <v>266.69632643992946</v>
      </c>
      <c r="AF5">
        <f t="shared" si="4"/>
        <v>-13.334816321996476</v>
      </c>
      <c r="AG5">
        <f t="shared" si="5"/>
        <v>-48.883506561472849</v>
      </c>
      <c r="AH5">
        <f t="shared" si="6"/>
        <v>-122.01164905429918</v>
      </c>
      <c r="AI5">
        <f t="shared" si="7"/>
        <v>82.466354502160968</v>
      </c>
      <c r="AJ5">
        <f t="shared" si="8"/>
        <v>-25.419917247758804</v>
      </c>
      <c r="AK5">
        <f>G5*SUM(AB5, AE5:AF5)</f>
        <v>11.467891855991503</v>
      </c>
      <c r="AL5">
        <f t="shared" si="9"/>
        <v>68.514329110393675</v>
      </c>
      <c r="AN5">
        <f t="shared" si="10"/>
        <v>230.30894954039255</v>
      </c>
      <c r="AO5">
        <f t="shared" si="11"/>
        <v>-11.515447477019629</v>
      </c>
      <c r="AP5">
        <f t="shared" si="12"/>
        <v>-42.213963710368219</v>
      </c>
      <c r="AQ5">
        <f t="shared" si="13"/>
        <v>-105.3646861225739</v>
      </c>
      <c r="AR5">
        <f t="shared" si="14"/>
        <v>71.214852230430807</v>
      </c>
      <c r="AS5">
        <f t="shared" si="15"/>
        <v>-21.951687587469209</v>
      </c>
      <c r="AT5">
        <f t="shared" si="16"/>
        <v>9.9032414958708426</v>
      </c>
      <c r="AU5">
        <f t="shared" si="17"/>
        <v>59.166406138832443</v>
      </c>
      <c r="AW5">
        <v>2</v>
      </c>
      <c r="AX5">
        <f>(R5*SUMPRODUCT(K6:$K$23, X6:$X$23)-$AZ$3*SUMPRODUCT(K5:$K$22, W6:$W$23))/Z5</f>
        <v>52.945349244901927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272.78763861237002</v>
      </c>
      <c r="P6">
        <f t="shared" si="30"/>
        <v>13.639381930618502</v>
      </c>
      <c r="Q6" s="5">
        <f t="shared" si="31"/>
        <v>50</v>
      </c>
      <c r="R6">
        <f t="shared" si="0"/>
        <v>100000</v>
      </c>
      <c r="S6">
        <f t="shared" si="1"/>
        <v>78.304120174494159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51.763086544252701</v>
      </c>
      <c r="AC6">
        <f t="shared" si="2"/>
        <v>75.694429030185347</v>
      </c>
      <c r="AE6">
        <f t="shared" si="3"/>
        <v>263.69627173183773</v>
      </c>
      <c r="AF6">
        <f t="shared" si="4"/>
        <v>-13.184813586591888</v>
      </c>
      <c r="AG6">
        <f t="shared" si="5"/>
        <v>-48.333618244804143</v>
      </c>
      <c r="AH6">
        <f t="shared" si="6"/>
        <v>-122.10650210795554</v>
      </c>
      <c r="AI6">
        <f t="shared" si="7"/>
        <v>80.071337792486148</v>
      </c>
      <c r="AJ6">
        <f t="shared" si="8"/>
        <v>-23.931342485932646</v>
      </c>
      <c r="AK6">
        <f>G6*SUM(AB6, AE6:AF6)</f>
        <v>17.683060864335665</v>
      </c>
      <c r="AL6">
        <f t="shared" si="9"/>
        <v>73.823056170889174</v>
      </c>
      <c r="AN6">
        <f t="shared" si="10"/>
        <v>205.37357031134951</v>
      </c>
      <c r="AO6">
        <f t="shared" si="11"/>
        <v>-10.268678515567478</v>
      </c>
      <c r="AP6">
        <f t="shared" si="12"/>
        <v>-37.643489154430569</v>
      </c>
      <c r="AQ6">
        <f t="shared" si="13"/>
        <v>-95.099745367819679</v>
      </c>
      <c r="AR6">
        <f t="shared" si="14"/>
        <v>62.361657273531783</v>
      </c>
      <c r="AS6">
        <f t="shared" si="15"/>
        <v>-18.638356987002755</v>
      </c>
      <c r="AT6">
        <f t="shared" si="16"/>
        <v>13.772031435600475</v>
      </c>
      <c r="AU6">
        <f t="shared" si="17"/>
        <v>57.495331722129514</v>
      </c>
      <c r="AW6">
        <v>3</v>
      </c>
      <c r="AX6">
        <f>(R6*SUMPRODUCT(K7:$K$23, X7:$X$23)-$AZ$3*SUMPRODUCT(K6:$K$22, W7:$W$23))/Z6</f>
        <v>78.304120174494159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272.78763861237002</v>
      </c>
      <c r="P7">
        <f t="shared" si="30"/>
        <v>13.639381930618502</v>
      </c>
      <c r="Q7" s="5">
        <f t="shared" si="31"/>
        <v>50</v>
      </c>
      <c r="R7">
        <f t="shared" si="0"/>
        <v>100000</v>
      </c>
      <c r="S7">
        <f t="shared" si="1"/>
        <v>100.05444979688873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75.694429030185347</v>
      </c>
      <c r="AC7">
        <f t="shared" si="2"/>
        <v>95.630327762953698</v>
      </c>
      <c r="AE7">
        <f t="shared" si="3"/>
        <v>260.72574826146609</v>
      </c>
      <c r="AF7">
        <f t="shared" si="4"/>
        <v>-13.036287413073305</v>
      </c>
      <c r="AG7">
        <f t="shared" si="5"/>
        <v>-47.789142790292665</v>
      </c>
      <c r="AH7">
        <f t="shared" si="6"/>
        <v>-122.27854412687456</v>
      </c>
      <c r="AI7">
        <f t="shared" si="7"/>
        <v>77.621773931225576</v>
      </c>
      <c r="AJ7">
        <f t="shared" si="8"/>
        <v>-19.935898732768351</v>
      </c>
      <c r="AK7">
        <f>G7*SUM(AB7, AE7:AF7)</f>
        <v>15.878148993038186</v>
      </c>
      <c r="AL7">
        <f t="shared" si="9"/>
        <v>73.564024191495406</v>
      </c>
      <c r="AN7">
        <f t="shared" si="10"/>
        <v>183.81465442933438</v>
      </c>
      <c r="AO7">
        <f t="shared" si="11"/>
        <v>-9.1907327214667198</v>
      </c>
      <c r="AP7">
        <f t="shared" si="12"/>
        <v>-33.691895894618263</v>
      </c>
      <c r="AQ7">
        <f t="shared" si="13"/>
        <v>-86.207781481801149</v>
      </c>
      <c r="AR7">
        <f t="shared" si="14"/>
        <v>54.724244331448276</v>
      </c>
      <c r="AS7">
        <f t="shared" si="15"/>
        <v>-14.055038141561315</v>
      </c>
      <c r="AT7">
        <f t="shared" si="16"/>
        <v>11.194277855541426</v>
      </c>
      <c r="AU7">
        <f t="shared" si="17"/>
        <v>51.863484045428379</v>
      </c>
      <c r="AW7">
        <v>4</v>
      </c>
      <c r="AX7">
        <f>(R7*SUMPRODUCT(K8:$K$23, X8:$X$23)-$AZ$3*SUMPRODUCT(K7:$K$22, W8:$W$23))/Z7</f>
        <v>100.05444979688873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272.78763861237002</v>
      </c>
      <c r="P8">
        <f t="shared" si="30"/>
        <v>13.639381930618502</v>
      </c>
      <c r="Q8" s="5">
        <f t="shared" si="31"/>
        <v>50</v>
      </c>
      <c r="R8">
        <f t="shared" si="0"/>
        <v>100000</v>
      </c>
      <c r="S8">
        <f t="shared" si="1"/>
        <v>116.29791501721377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95.630327762953698</v>
      </c>
      <c r="AC8">
        <f t="shared" si="2"/>
        <v>109.9011707008724</v>
      </c>
      <c r="AE8">
        <f t="shared" si="3"/>
        <v>257.78347644313783</v>
      </c>
      <c r="AF8">
        <f t="shared" si="4"/>
        <v>-12.889173822156891</v>
      </c>
      <c r="AG8">
        <f t="shared" si="5"/>
        <v>-47.249845659144206</v>
      </c>
      <c r="AH8">
        <f t="shared" si="6"/>
        <v>-122.81140649106153</v>
      </c>
      <c r="AI8">
        <f t="shared" si="7"/>
        <v>74.833050470775206</v>
      </c>
      <c r="AJ8">
        <f t="shared" si="8"/>
        <v>-14.270842937918701</v>
      </c>
      <c r="AK8">
        <f t="shared" ref="AK8:AK23" si="32">G8*SUM(AB8:AB8, AE8:AF8)</f>
        <v>7.2531746271778079</v>
      </c>
      <c r="AL8">
        <f t="shared" si="9"/>
        <v>67.815382160034318</v>
      </c>
      <c r="AN8">
        <f t="shared" si="10"/>
        <v>169.45484281689991</v>
      </c>
      <c r="AO8">
        <f t="shared" si="11"/>
        <v>-8.4727421408449946</v>
      </c>
      <c r="AP8">
        <f t="shared" si="12"/>
        <v>-31.059846347673847</v>
      </c>
      <c r="AQ8">
        <f t="shared" si="13"/>
        <v>-80.730494716777329</v>
      </c>
      <c r="AR8">
        <f t="shared" si="14"/>
        <v>49.191759611603736</v>
      </c>
      <c r="AS8">
        <f t="shared" si="15"/>
        <v>-9.3809870216530449</v>
      </c>
      <c r="AT8">
        <f t="shared" si="16"/>
        <v>4.7678989488802825</v>
      </c>
      <c r="AU8">
        <f t="shared" si="17"/>
        <v>44.578671538830974</v>
      </c>
      <c r="AW8">
        <v>5</v>
      </c>
      <c r="AX8">
        <f>(R8*SUMPRODUCT(K9:$K$23, X9:$X$23)-$AZ$3*SUMPRODUCT(K8:$K$22, W9:$W$23))/Z8</f>
        <v>116.29791501721377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272.78763861237002</v>
      </c>
      <c r="P9">
        <f t="shared" si="30"/>
        <v>13.639381930618502</v>
      </c>
      <c r="Q9" s="5">
        <f t="shared" si="31"/>
        <v>50</v>
      </c>
      <c r="R9">
        <f t="shared" si="0"/>
        <v>100000</v>
      </c>
      <c r="S9">
        <f t="shared" si="1"/>
        <v>128.21570727697215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109.9011707008724</v>
      </c>
      <c r="AC9">
        <f t="shared" si="2"/>
        <v>119.79237305115032</v>
      </c>
      <c r="AE9">
        <f t="shared" si="3"/>
        <v>254.86642208200362</v>
      </c>
      <c r="AF9">
        <f t="shared" si="4"/>
        <v>-12.743321104100181</v>
      </c>
      <c r="AG9">
        <f t="shared" si="5"/>
        <v>-46.715170705401285</v>
      </c>
      <c r="AH9">
        <f t="shared" si="6"/>
        <v>-124.3529943029576</v>
      </c>
      <c r="AI9">
        <f t="shared" si="7"/>
        <v>71.054935969544573</v>
      </c>
      <c r="AJ9">
        <f t="shared" si="8"/>
        <v>-9.8912023502779221</v>
      </c>
      <c r="AK9">
        <f t="shared" si="32"/>
        <v>2.0769432029047774</v>
      </c>
      <c r="AL9">
        <f t="shared" si="9"/>
        <v>63.24067682217143</v>
      </c>
      <c r="AN9">
        <f t="shared" si="10"/>
        <v>159.22572442118852</v>
      </c>
      <c r="AO9">
        <f t="shared" si="11"/>
        <v>-7.9612862210594262</v>
      </c>
      <c r="AP9">
        <f t="shared" si="12"/>
        <v>-29.184922973626296</v>
      </c>
      <c r="AQ9">
        <f t="shared" si="13"/>
        <v>-77.688521854250425</v>
      </c>
      <c r="AR9">
        <f t="shared" si="14"/>
        <v>44.390993372252382</v>
      </c>
      <c r="AS9">
        <f t="shared" si="15"/>
        <v>-6.1794482252857446</v>
      </c>
      <c r="AT9">
        <f t="shared" si="16"/>
        <v>1.2975533746762948</v>
      </c>
      <c r="AU9">
        <f t="shared" si="17"/>
        <v>39.509098521642933</v>
      </c>
      <c r="AW9">
        <v>6</v>
      </c>
      <c r="AX9">
        <f>(R9*SUMPRODUCT(K10:$K$23, X10:$X$23)-$AZ$3*SUMPRODUCT(K9:$K$22, W10:$W$23))/Z9</f>
        <v>128.21570727697215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272.78763861237002</v>
      </c>
      <c r="P10">
        <f t="shared" si="30"/>
        <v>13.639381930618502</v>
      </c>
      <c r="Q10" s="5">
        <f t="shared" si="31"/>
        <v>50</v>
      </c>
      <c r="R10">
        <f t="shared" si="0"/>
        <v>100000</v>
      </c>
      <c r="S10">
        <f t="shared" si="1"/>
        <v>137.55248456660334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119.79237305115032</v>
      </c>
      <c r="AC10">
        <f t="shared" si="2"/>
        <v>127.05673148015069</v>
      </c>
      <c r="AE10">
        <f t="shared" si="3"/>
        <v>251.9729531566116</v>
      </c>
      <c r="AF10">
        <f t="shared" si="4"/>
        <v>-12.598647657830581</v>
      </c>
      <c r="AG10">
        <f t="shared" si="5"/>
        <v>-46.184818791342671</v>
      </c>
      <c r="AH10">
        <f t="shared" si="6"/>
        <v>-126.40041400921224</v>
      </c>
      <c r="AI10">
        <f t="shared" si="7"/>
        <v>66.789072698226093</v>
      </c>
      <c r="AJ10">
        <f t="shared" si="8"/>
        <v>-7.2643584290003673</v>
      </c>
      <c r="AK10">
        <f t="shared" si="32"/>
        <v>1.4725833820547187</v>
      </c>
      <c r="AL10">
        <f t="shared" si="9"/>
        <v>60.997297651280448</v>
      </c>
      <c r="AN10">
        <f t="shared" si="10"/>
        <v>149.56584631070669</v>
      </c>
      <c r="AO10">
        <f t="shared" si="11"/>
        <v>-7.4782923155353354</v>
      </c>
      <c r="AP10">
        <f t="shared" si="12"/>
        <v>-27.414337224282932</v>
      </c>
      <c r="AQ10">
        <f t="shared" si="13"/>
        <v>-75.028627709741457</v>
      </c>
      <c r="AR10">
        <f t="shared" si="14"/>
        <v>39.644589061146966</v>
      </c>
      <c r="AS10">
        <f t="shared" si="15"/>
        <v>-4.3119704028807053</v>
      </c>
      <c r="AT10">
        <f t="shared" si="16"/>
        <v>0.87409452896003248</v>
      </c>
      <c r="AU10">
        <f t="shared" si="17"/>
        <v>36.206713187226292</v>
      </c>
      <c r="AW10">
        <v>7</v>
      </c>
      <c r="AX10">
        <f>(R10*SUMPRODUCT(K11:$K$23, X11:$X$23)-$AZ$3*SUMPRODUCT(K10:$K$22, W11:$W$23))/Z10</f>
        <v>137.55248456660334</v>
      </c>
    </row>
    <row r="11" spans="1:52" x14ac:dyDescent="0.3">
      <c r="A11" t="s">
        <v>33</v>
      </c>
      <c r="C11" s="24">
        <f>AU25</f>
        <v>-1.900701818158268E-13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272.78763861237002</v>
      </c>
      <c r="P11">
        <f t="shared" si="30"/>
        <v>13.639381930618502</v>
      </c>
      <c r="Q11" s="5">
        <f t="shared" si="31"/>
        <v>50</v>
      </c>
      <c r="R11">
        <f t="shared" si="0"/>
        <v>100000</v>
      </c>
      <c r="S11">
        <f t="shared" si="1"/>
        <v>144.48186192806912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127.05673148015069</v>
      </c>
      <c r="AC11">
        <f t="shared" si="2"/>
        <v>131.93744490731331</v>
      </c>
      <c r="AE11">
        <f t="shared" si="3"/>
        <v>249.10326846932438</v>
      </c>
      <c r="AF11">
        <f t="shared" si="4"/>
        <v>-12.455163423466219</v>
      </c>
      <c r="AG11">
        <f t="shared" si="5"/>
        <v>-45.658826356002699</v>
      </c>
      <c r="AH11">
        <f t="shared" si="6"/>
        <v>-128.28849485308837</v>
      </c>
      <c r="AI11">
        <f t="shared" si="7"/>
        <v>62.700783836767101</v>
      </c>
      <c r="AJ11">
        <f t="shared" si="8"/>
        <v>-4.8807134271626182</v>
      </c>
      <c r="AK11">
        <f t="shared" si="32"/>
        <v>0.87289160766242113</v>
      </c>
      <c r="AL11">
        <f t="shared" si="9"/>
        <v>58.692962017266908</v>
      </c>
      <c r="AN11">
        <f t="shared" si="10"/>
        <v>140.62050577868999</v>
      </c>
      <c r="AO11">
        <f t="shared" si="11"/>
        <v>-7.0310252889345</v>
      </c>
      <c r="AP11">
        <f t="shared" si="12"/>
        <v>-25.774721041980772</v>
      </c>
      <c r="AQ11">
        <f t="shared" si="13"/>
        <v>-72.419736371502793</v>
      </c>
      <c r="AR11">
        <f t="shared" si="14"/>
        <v>35.39502307627194</v>
      </c>
      <c r="AS11">
        <f t="shared" si="15"/>
        <v>-2.7551962481494625</v>
      </c>
      <c r="AT11">
        <f t="shared" si="16"/>
        <v>0.49275330714730869</v>
      </c>
      <c r="AU11">
        <f t="shared" si="17"/>
        <v>33.132580135269784</v>
      </c>
      <c r="AW11">
        <v>8</v>
      </c>
      <c r="AX11">
        <f>(R11*SUMPRODUCT(K12:$K$23, X12:$X$23)-$AZ$3*SUMPRODUCT(K11:$K$22, W12:$W$23))/Z11</f>
        <v>144.48186192806912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272.78763861237002</v>
      </c>
      <c r="P12">
        <f t="shared" si="30"/>
        <v>13.639381930618502</v>
      </c>
      <c r="Q12" s="5">
        <f t="shared" si="31"/>
        <v>50</v>
      </c>
      <c r="R12">
        <f t="shared" si="0"/>
        <v>100000</v>
      </c>
      <c r="S12">
        <f t="shared" si="1"/>
        <v>148.76946907035438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131.93744490731331</v>
      </c>
      <c r="AC12">
        <f t="shared" si="2"/>
        <v>134.29933358156393</v>
      </c>
      <c r="AE12">
        <f t="shared" si="3"/>
        <v>246.25481494193332</v>
      </c>
      <c r="AF12">
        <f t="shared" si="4"/>
        <v>-12.312740747096665</v>
      </c>
      <c r="AG12">
        <f t="shared" si="5"/>
        <v>-45.136725438622285</v>
      </c>
      <c r="AH12">
        <f t="shared" si="6"/>
        <v>-131.0253076407667</v>
      </c>
      <c r="AI12">
        <f t="shared" si="7"/>
        <v>57.780041115447688</v>
      </c>
      <c r="AJ12">
        <f t="shared" si="8"/>
        <v>-2.361888674250622</v>
      </c>
      <c r="AK12">
        <f t="shared" si="32"/>
        <v>0.84152289393494495</v>
      </c>
      <c r="AL12">
        <f t="shared" si="9"/>
        <v>56.259675335132009</v>
      </c>
      <c r="AN12">
        <f t="shared" si="10"/>
        <v>132.15375434983997</v>
      </c>
      <c r="AO12">
        <f t="shared" si="11"/>
        <v>-6.6076877174919986</v>
      </c>
      <c r="AP12">
        <f t="shared" si="12"/>
        <v>-24.222826778751113</v>
      </c>
      <c r="AQ12">
        <f t="shared" si="13"/>
        <v>-70.315320834043675</v>
      </c>
      <c r="AR12">
        <f t="shared" si="14"/>
        <v>31.007919019553199</v>
      </c>
      <c r="AS12">
        <f t="shared" si="15"/>
        <v>-1.2675181832777016</v>
      </c>
      <c r="AT12">
        <f t="shared" si="16"/>
        <v>0.45160704707872806</v>
      </c>
      <c r="AU12">
        <f t="shared" si="17"/>
        <v>30.192007883354226</v>
      </c>
      <c r="AW12">
        <v>9</v>
      </c>
      <c r="AX12">
        <f>(R12*SUMPRODUCT(K13:$K$23, X13:$X$23)-$AZ$3*SUMPRODUCT(K12:$K$22, W13:$W$23))/Z12</f>
        <v>148.76946907035438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272.78763861237002</v>
      </c>
      <c r="P13">
        <f t="shared" si="30"/>
        <v>13.639381930618502</v>
      </c>
      <c r="Q13" s="5">
        <f t="shared" si="31"/>
        <v>50</v>
      </c>
      <c r="R13">
        <f t="shared" si="0"/>
        <v>100000</v>
      </c>
      <c r="S13">
        <f t="shared" si="1"/>
        <v>150.49481043674203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134.29933358156393</v>
      </c>
      <c r="AC13">
        <f t="shared" si="2"/>
        <v>134.29684190621651</v>
      </c>
      <c r="AE13">
        <f t="shared" si="3"/>
        <v>243.42712064542772</v>
      </c>
      <c r="AF13">
        <f t="shared" si="4"/>
        <v>-12.171356032271387</v>
      </c>
      <c r="AG13">
        <f t="shared" si="5"/>
        <v>-44.618429538029133</v>
      </c>
      <c r="AH13">
        <f t="shared" si="6"/>
        <v>-133.85729241387651</v>
      </c>
      <c r="AI13">
        <f t="shared" si="7"/>
        <v>52.780042661250718</v>
      </c>
      <c r="AJ13">
        <f t="shared" si="8"/>
        <v>2.4916753474144571E-3</v>
      </c>
      <c r="AK13">
        <f t="shared" si="32"/>
        <v>0.73111019638944064</v>
      </c>
      <c r="AL13">
        <f t="shared" si="9"/>
        <v>53.51364453298757</v>
      </c>
      <c r="AN13">
        <f t="shared" si="10"/>
        <v>124.21437623247991</v>
      </c>
      <c r="AO13">
        <f t="shared" si="11"/>
        <v>-6.2107188116239955</v>
      </c>
      <c r="AP13">
        <f t="shared" si="12"/>
        <v>-22.767596226929474</v>
      </c>
      <c r="AQ13">
        <f t="shared" si="13"/>
        <v>-68.303811166451638</v>
      </c>
      <c r="AR13">
        <f t="shared" si="14"/>
        <v>26.932250027474819</v>
      </c>
      <c r="AS13">
        <f t="shared" si="15"/>
        <v>1.2714355665560792E-3</v>
      </c>
      <c r="AT13">
        <f t="shared" si="16"/>
        <v>0.37306606084372634</v>
      </c>
      <c r="AU13">
        <f t="shared" si="17"/>
        <v>27.306587523885099</v>
      </c>
      <c r="AW13">
        <v>10</v>
      </c>
      <c r="AX13">
        <f>(R13*SUMPRODUCT(K14:$K$23, X14:$X$23)-$AZ$3*SUMPRODUCT(K13:$K$22, W14:$W$23))/Z13</f>
        <v>150.49481043674203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272.78763861237002</v>
      </c>
      <c r="P14">
        <f t="shared" si="30"/>
        <v>13.639381930618502</v>
      </c>
      <c r="Q14" s="5">
        <f t="shared" si="31"/>
        <v>50</v>
      </c>
      <c r="R14">
        <f t="shared" si="0"/>
        <v>100000</v>
      </c>
      <c r="S14">
        <f t="shared" si="1"/>
        <v>149.48048753707073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134.29684190621651</v>
      </c>
      <c r="AC14">
        <f t="shared" si="2"/>
        <v>131.85251728956723</v>
      </c>
      <c r="AE14">
        <f t="shared" si="3"/>
        <v>240.61827352280906</v>
      </c>
      <c r="AF14">
        <f t="shared" si="4"/>
        <v>-12.030913676140454</v>
      </c>
      <c r="AG14">
        <f t="shared" si="5"/>
        <v>-44.1035881880129</v>
      </c>
      <c r="AH14">
        <f t="shared" si="6"/>
        <v>-137.3141092718754</v>
      </c>
      <c r="AI14">
        <f t="shared" si="7"/>
        <v>47.169662386780317</v>
      </c>
      <c r="AJ14">
        <f t="shared" si="8"/>
        <v>2.4443246166492827</v>
      </c>
      <c r="AK14">
        <f t="shared" si="32"/>
        <v>0.65319156315519322</v>
      </c>
      <c r="AL14">
        <f t="shared" si="9"/>
        <v>50.267178566584789</v>
      </c>
      <c r="AN14">
        <f t="shared" si="10"/>
        <v>116.77867258567964</v>
      </c>
      <c r="AO14">
        <f t="shared" si="11"/>
        <v>-5.8389336292839831</v>
      </c>
      <c r="AP14">
        <f t="shared" si="12"/>
        <v>-21.404685560481283</v>
      </c>
      <c r="AQ14">
        <f t="shared" si="13"/>
        <v>-66.642317614894395</v>
      </c>
      <c r="AR14">
        <f t="shared" si="14"/>
        <v>22.892735781019994</v>
      </c>
      <c r="AS14">
        <f t="shared" si="15"/>
        <v>1.1862980309920026</v>
      </c>
      <c r="AT14">
        <f t="shared" si="16"/>
        <v>0.31701184857100162</v>
      </c>
      <c r="AU14">
        <f t="shared" si="17"/>
        <v>24.396045660582999</v>
      </c>
      <c r="AW14">
        <v>11</v>
      </c>
      <c r="AX14">
        <f>(R14*SUMPRODUCT(K15:$K$23, X15:$X$23)-$AZ$3*SUMPRODUCT(K14:$K$22, W15:$W$23))/Z14</f>
        <v>149.48048753707073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272.78763861237002</v>
      </c>
      <c r="P15">
        <f t="shared" si="30"/>
        <v>13.639381930618502</v>
      </c>
      <c r="Q15" s="5">
        <f t="shared" si="31"/>
        <v>50</v>
      </c>
      <c r="R15">
        <f t="shared" si="0"/>
        <v>100000</v>
      </c>
      <c r="S15">
        <f t="shared" si="1"/>
        <v>145.04351288052749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131.85251728956723</v>
      </c>
      <c r="AC15">
        <f t="shared" si="2"/>
        <v>126.45268750625128</v>
      </c>
      <c r="AE15">
        <f t="shared" si="3"/>
        <v>237.82332167748572</v>
      </c>
      <c r="AF15">
        <f t="shared" si="4"/>
        <v>-11.891166083874285</v>
      </c>
      <c r="AG15">
        <f t="shared" si="5"/>
        <v>-43.591293741765099</v>
      </c>
      <c r="AH15">
        <f t="shared" si="6"/>
        <v>-142.51712873533225</v>
      </c>
      <c r="AI15">
        <f t="shared" si="7"/>
        <v>39.823733116514092</v>
      </c>
      <c r="AJ15">
        <f t="shared" si="8"/>
        <v>5.3998297833159512</v>
      </c>
      <c r="AK15">
        <f t="shared" si="32"/>
        <v>1.4669171588210328</v>
      </c>
      <c r="AL15">
        <f t="shared" si="9"/>
        <v>46.690480058651076</v>
      </c>
      <c r="AN15">
        <f t="shared" si="10"/>
        <v>109.72735574438457</v>
      </c>
      <c r="AO15">
        <f t="shared" si="11"/>
        <v>-5.486367787219228</v>
      </c>
      <c r="AP15">
        <f t="shared" si="12"/>
        <v>-20.112230213684025</v>
      </c>
      <c r="AQ15">
        <f t="shared" si="13"/>
        <v>-65.754811488239653</v>
      </c>
      <c r="AR15">
        <f t="shared" si="14"/>
        <v>18.373946255241655</v>
      </c>
      <c r="AS15">
        <f t="shared" si="15"/>
        <v>2.4913832647436447</v>
      </c>
      <c r="AT15">
        <f t="shared" si="16"/>
        <v>0.67680890081830525</v>
      </c>
      <c r="AU15">
        <f t="shared" si="17"/>
        <v>21.542138420803607</v>
      </c>
      <c r="AW15">
        <v>12</v>
      </c>
      <c r="AX15">
        <f>(R15*SUMPRODUCT(K16:$K$23, X16:$X$23)-$AZ$3*SUMPRODUCT(K15:$K$22, W16:$W$23))/Z15</f>
        <v>145.04351288052749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272.78763861237002</v>
      </c>
      <c r="P16">
        <f t="shared" si="30"/>
        <v>13.639381930618502</v>
      </c>
      <c r="Q16" s="5">
        <f t="shared" si="31"/>
        <v>50</v>
      </c>
      <c r="R16">
        <f t="shared" si="0"/>
        <v>100000</v>
      </c>
      <c r="S16">
        <f t="shared" si="1"/>
        <v>137.12619922257309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126.45268750625128</v>
      </c>
      <c r="AC16">
        <f t="shared" si="2"/>
        <v>118.15087571915501</v>
      </c>
      <c r="AE16">
        <f t="shared" si="3"/>
        <v>235.03968293541334</v>
      </c>
      <c r="AF16">
        <f t="shared" si="4"/>
        <v>-11.751984146770667</v>
      </c>
      <c r="AG16">
        <f t="shared" si="5"/>
        <v>-43.081072905470549</v>
      </c>
      <c r="AH16">
        <f t="shared" si="6"/>
        <v>-148.61579775379977</v>
      </c>
      <c r="AI16">
        <f t="shared" si="7"/>
        <v>31.590828129372369</v>
      </c>
      <c r="AJ16">
        <f t="shared" si="8"/>
        <v>8.3018117870962698</v>
      </c>
      <c r="AK16">
        <f t="shared" si="32"/>
        <v>2.4831567426937471</v>
      </c>
      <c r="AL16">
        <f t="shared" si="9"/>
        <v>42.375796659162383</v>
      </c>
      <c r="AN16">
        <f t="shared" si="10"/>
        <v>102.8188446477397</v>
      </c>
      <c r="AO16">
        <f t="shared" si="11"/>
        <v>-5.1409422323869851</v>
      </c>
      <c r="AP16">
        <f t="shared" si="12"/>
        <v>-18.845950126399384</v>
      </c>
      <c r="AQ16">
        <f t="shared" si="13"/>
        <v>-65.012445688359691</v>
      </c>
      <c r="AR16">
        <f t="shared" si="14"/>
        <v>13.819506600593648</v>
      </c>
      <c r="AS16">
        <f t="shared" si="15"/>
        <v>3.6316535394016083</v>
      </c>
      <c r="AT16">
        <f t="shared" si="16"/>
        <v>1.086264685921883</v>
      </c>
      <c r="AU16">
        <f t="shared" si="17"/>
        <v>18.537424825917139</v>
      </c>
      <c r="AW16">
        <v>13</v>
      </c>
      <c r="AX16">
        <f>(R16*SUMPRODUCT(K17:$K$23, X17:$X$23)-$AZ$3*SUMPRODUCT(K16:$K$22, W17:$W$23))/Z16</f>
        <v>137.12619922257309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272.78763861237002</v>
      </c>
      <c r="P17">
        <f t="shared" si="30"/>
        <v>13.639381930618502</v>
      </c>
      <c r="Q17" s="5">
        <f t="shared" si="31"/>
        <v>50</v>
      </c>
      <c r="R17">
        <f t="shared" si="0"/>
        <v>100000</v>
      </c>
      <c r="S17">
        <f t="shared" si="1"/>
        <v>126.30678345358658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118.15087571915501</v>
      </c>
      <c r="AC17">
        <f t="shared" si="2"/>
        <v>107.54493707934259</v>
      </c>
      <c r="AE17">
        <f t="shared" si="3"/>
        <v>232.26725143681691</v>
      </c>
      <c r="AF17">
        <f t="shared" si="4"/>
        <v>-11.613362571840845</v>
      </c>
      <c r="AG17">
        <f t="shared" si="5"/>
        <v>-42.572906275798587</v>
      </c>
      <c r="AH17">
        <f t="shared" si="6"/>
        <v>-154.71180123452194</v>
      </c>
      <c r="AI17">
        <f t="shared" si="7"/>
        <v>23.369181354655552</v>
      </c>
      <c r="AJ17">
        <f t="shared" si="8"/>
        <v>10.605938639812422</v>
      </c>
      <c r="AK17">
        <f t="shared" si="32"/>
        <v>4.6755057512610083</v>
      </c>
      <c r="AL17">
        <f t="shared" si="9"/>
        <v>38.650625745728981</v>
      </c>
      <c r="AN17">
        <f t="shared" si="10"/>
        <v>95.701267603673472</v>
      </c>
      <c r="AO17">
        <f t="shared" si="11"/>
        <v>-4.7850633801836731</v>
      </c>
      <c r="AP17">
        <f t="shared" si="12"/>
        <v>-17.54134976395769</v>
      </c>
      <c r="AQ17">
        <f t="shared" si="13"/>
        <v>-63.746031348801644</v>
      </c>
      <c r="AR17">
        <f t="shared" si="14"/>
        <v>9.6288231107304689</v>
      </c>
      <c r="AS17">
        <f t="shared" si="15"/>
        <v>4.3699736647244807</v>
      </c>
      <c r="AT17">
        <f t="shared" si="16"/>
        <v>1.9264524995064289</v>
      </c>
      <c r="AU17">
        <f t="shared" si="17"/>
        <v>15.925249274961377</v>
      </c>
      <c r="AW17">
        <v>14</v>
      </c>
      <c r="AX17">
        <f>(R17*SUMPRODUCT(K18:$K$23, X18:$X$23)-$AZ$3*SUMPRODUCT(K17:$K$22, W18:$W$23))/Z17</f>
        <v>126.30678345358658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272.78763861237002</v>
      </c>
      <c r="P18">
        <f t="shared" si="30"/>
        <v>13.639381930618502</v>
      </c>
      <c r="Q18" s="5">
        <f t="shared" si="31"/>
        <v>50</v>
      </c>
      <c r="R18">
        <f t="shared" si="0"/>
        <v>100000</v>
      </c>
      <c r="S18">
        <f t="shared" si="1"/>
        <v>112.90859339575351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107.54493707934259</v>
      </c>
      <c r="AC18">
        <f t="shared" si="2"/>
        <v>94.99372447043379</v>
      </c>
      <c r="AE18">
        <f t="shared" si="3"/>
        <v>229.5052396096747</v>
      </c>
      <c r="AF18">
        <f t="shared" si="4"/>
        <v>-11.475261980483735</v>
      </c>
      <c r="AG18">
        <f t="shared" si="5"/>
        <v>-42.06664949649727</v>
      </c>
      <c r="AH18">
        <f t="shared" si="6"/>
        <v>-161.05543308665986</v>
      </c>
      <c r="AI18">
        <f t="shared" si="7"/>
        <v>14.907895046033843</v>
      </c>
      <c r="AJ18">
        <f t="shared" si="8"/>
        <v>12.551212608908799</v>
      </c>
      <c r="AK18">
        <f t="shared" si="32"/>
        <v>7.0324181577043259</v>
      </c>
      <c r="AL18">
        <f t="shared" si="9"/>
        <v>34.491525812646969</v>
      </c>
      <c r="AN18">
        <f t="shared" si="10"/>
        <v>88.368595072827489</v>
      </c>
      <c r="AO18">
        <f t="shared" si="11"/>
        <v>-4.4184297536413739</v>
      </c>
      <c r="AP18">
        <f t="shared" si="12"/>
        <v>-16.197323955430189</v>
      </c>
      <c r="AQ18">
        <f t="shared" si="13"/>
        <v>-62.012712105915483</v>
      </c>
      <c r="AR18">
        <f t="shared" si="14"/>
        <v>5.7401292578404455</v>
      </c>
      <c r="AS18">
        <f t="shared" si="15"/>
        <v>4.832713303608922</v>
      </c>
      <c r="AT18">
        <f t="shared" si="16"/>
        <v>2.707759150152214</v>
      </c>
      <c r="AU18">
        <f t="shared" si="17"/>
        <v>13.280601711601582</v>
      </c>
      <c r="AW18">
        <v>15</v>
      </c>
      <c r="AX18">
        <f>(R18*SUMPRODUCT(K19:$K$23, X19:$X$23)-$AZ$3*SUMPRODUCT(K18:$K$22, W19:$W$23))/Z18</f>
        <v>112.90859339575351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272.78763861237002</v>
      </c>
      <c r="P19">
        <f t="shared" si="30"/>
        <v>13.639381930618502</v>
      </c>
      <c r="Q19" s="5">
        <f t="shared" si="31"/>
        <v>50</v>
      </c>
      <c r="R19">
        <f t="shared" si="0"/>
        <v>100000</v>
      </c>
      <c r="S19">
        <f t="shared" si="1"/>
        <v>96.522102876995476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94.99372447043379</v>
      </c>
      <c r="AC19">
        <f t="shared" si="2"/>
        <v>80.232543616015164</v>
      </c>
      <c r="AE19">
        <f t="shared" si="3"/>
        <v>226.75061421701631</v>
      </c>
      <c r="AF19">
        <f t="shared" si="4"/>
        <v>-11.337530710850816</v>
      </c>
      <c r="AG19">
        <f t="shared" si="5"/>
        <v>-41.56174659718139</v>
      </c>
      <c r="AH19">
        <f t="shared" si="6"/>
        <v>-168.47280870182092</v>
      </c>
      <c r="AI19">
        <f t="shared" si="7"/>
        <v>5.3785282071631855</v>
      </c>
      <c r="AJ19">
        <f t="shared" si="8"/>
        <v>14.761180854418626</v>
      </c>
      <c r="AK19">
        <f t="shared" si="32"/>
        <v>6.9220718178781633</v>
      </c>
      <c r="AL19">
        <f t="shared" si="9"/>
        <v>27.061780879459974</v>
      </c>
      <c r="AN19">
        <f t="shared" si="10"/>
        <v>81.337763499652525</v>
      </c>
      <c r="AO19">
        <f t="shared" si="11"/>
        <v>-4.0668881749826271</v>
      </c>
      <c r="AP19">
        <f t="shared" si="12"/>
        <v>-14.90862341002796</v>
      </c>
      <c r="AQ19">
        <f t="shared" si="13"/>
        <v>-60.432918859465509</v>
      </c>
      <c r="AR19">
        <f t="shared" si="14"/>
        <v>1.9293330551764354</v>
      </c>
      <c r="AS19">
        <f t="shared" si="15"/>
        <v>5.2949864830937248</v>
      </c>
      <c r="AT19">
        <f t="shared" si="16"/>
        <v>2.4830179287246761</v>
      </c>
      <c r="AU19">
        <f t="shared" si="17"/>
        <v>9.7073374669948365</v>
      </c>
      <c r="AW19">
        <v>16</v>
      </c>
      <c r="AX19">
        <f>(R19*SUMPRODUCT(K20:$K$23, X20:$X$23)-$AZ$3*SUMPRODUCT(K19:$K$22, W20:$W$23))/Z19</f>
        <v>96.522102876995476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272.78763861237002</v>
      </c>
      <c r="P20">
        <f t="shared" si="30"/>
        <v>13.639381930618502</v>
      </c>
      <c r="Q20" s="5">
        <f t="shared" si="31"/>
        <v>50</v>
      </c>
      <c r="R20">
        <f t="shared" si="0"/>
        <v>100000</v>
      </c>
      <c r="S20">
        <f t="shared" si="1"/>
        <v>76.146755438095539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80.232543616015164</v>
      </c>
      <c r="AC20">
        <f t="shared" si="2"/>
        <v>62.529179897168646</v>
      </c>
      <c r="AE20">
        <f t="shared" si="3"/>
        <v>224.00412506588765</v>
      </c>
      <c r="AF20">
        <f t="shared" si="4"/>
        <v>-11.200206253294382</v>
      </c>
      <c r="AG20">
        <f t="shared" si="5"/>
        <v>-41.058335012056112</v>
      </c>
      <c r="AH20">
        <f t="shared" si="6"/>
        <v>-175.58823830692162</v>
      </c>
      <c r="AI20">
        <f t="shared" si="7"/>
        <v>-3.8426545063844628</v>
      </c>
      <c r="AJ20">
        <f t="shared" si="8"/>
        <v>17.703363718846518</v>
      </c>
      <c r="AK20">
        <f t="shared" si="32"/>
        <v>1.2600567884430163</v>
      </c>
      <c r="AL20">
        <f t="shared" si="9"/>
        <v>15.120766000905071</v>
      </c>
      <c r="AN20">
        <f t="shared" si="10"/>
        <v>76.214141859499321</v>
      </c>
      <c r="AO20">
        <f t="shared" si="11"/>
        <v>-3.8107070929749662</v>
      </c>
      <c r="AP20">
        <f t="shared" si="12"/>
        <v>-13.969500642915728</v>
      </c>
      <c r="AQ20">
        <f t="shared" si="13"/>
        <v>-59.741341367026529</v>
      </c>
      <c r="AR20">
        <f t="shared" si="14"/>
        <v>-1.307407243417896</v>
      </c>
      <c r="AS20">
        <f t="shared" si="15"/>
        <v>6.0233117290211515</v>
      </c>
      <c r="AT20">
        <f t="shared" si="16"/>
        <v>0.42871597474901002</v>
      </c>
      <c r="AU20">
        <f t="shared" si="17"/>
        <v>5.1446204603522654</v>
      </c>
      <c r="AW20">
        <v>17</v>
      </c>
      <c r="AX20">
        <f>(R20*SUMPRODUCT(K21:$K$23, X21:$X$23)-$AZ$3*SUMPRODUCT(K20:$K$22, W21:$W$23))/Z20</f>
        <v>76.146755438095539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272.78763861237002</v>
      </c>
      <c r="P21">
        <f t="shared" si="30"/>
        <v>13.639381930618502</v>
      </c>
      <c r="Q21" s="5">
        <f t="shared" si="31"/>
        <v>50</v>
      </c>
      <c r="R21">
        <f t="shared" si="0"/>
        <v>100000</v>
      </c>
      <c r="S21">
        <f t="shared" si="1"/>
        <v>52.31667219896508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62.529179897168646</v>
      </c>
      <c r="AC21">
        <f t="shared" si="2"/>
        <v>42.434943289085112</v>
      </c>
      <c r="AE21">
        <f t="shared" si="3"/>
        <v>221.26269672611852</v>
      </c>
      <c r="AF21">
        <f t="shared" si="4"/>
        <v>-11.063134836305926</v>
      </c>
      <c r="AG21">
        <f t="shared" si="5"/>
        <v>-40.55585103702807</v>
      </c>
      <c r="AH21">
        <f t="shared" si="6"/>
        <v>-183.80124981495024</v>
      </c>
      <c r="AI21">
        <f t="shared" si="7"/>
        <v>-14.157538962165717</v>
      </c>
      <c r="AJ21">
        <f t="shared" si="8"/>
        <v>20.094236608083534</v>
      </c>
      <c r="AK21">
        <f t="shared" si="32"/>
        <v>0.43636598685917</v>
      </c>
      <c r="AL21">
        <f t="shared" si="9"/>
        <v>6.3730636327769874</v>
      </c>
      <c r="AN21">
        <f t="shared" si="10"/>
        <v>71.607924269442663</v>
      </c>
      <c r="AO21">
        <f t="shared" si="11"/>
        <v>-3.5803962134721328</v>
      </c>
      <c r="AP21">
        <f t="shared" si="12"/>
        <v>-13.125214293745397</v>
      </c>
      <c r="AQ21">
        <f t="shared" si="13"/>
        <v>-59.484161461113708</v>
      </c>
      <c r="AR21">
        <f t="shared" si="14"/>
        <v>-4.5818476988885735</v>
      </c>
      <c r="AS21">
        <f t="shared" si="15"/>
        <v>6.5031593421506697</v>
      </c>
      <c r="AT21">
        <f t="shared" si="16"/>
        <v>0.14122246091689949</v>
      </c>
      <c r="AU21">
        <f t="shared" si="17"/>
        <v>2.0625341041789955</v>
      </c>
      <c r="AW21">
        <v>18</v>
      </c>
      <c r="AX21">
        <f>(R21*SUMPRODUCT(K22:$K$23, X22:$X$23)-$AZ$3*SUMPRODUCT(K21:$K$22, W22:$W$23))/Z21</f>
        <v>52.31667219896508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272.78763861237002</v>
      </c>
      <c r="P22">
        <f t="shared" si="30"/>
        <v>13.639381930618502</v>
      </c>
      <c r="Q22" s="5">
        <f t="shared" si="31"/>
        <v>50</v>
      </c>
      <c r="R22">
        <f t="shared" si="0"/>
        <v>100000</v>
      </c>
      <c r="S22">
        <f t="shared" si="1"/>
        <v>26.461325480529997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42.434943289085112</v>
      </c>
      <c r="AC22">
        <f t="shared" si="2"/>
        <v>21.197641105137699</v>
      </c>
      <c r="AE22">
        <f t="shared" si="3"/>
        <v>218.52474720050211</v>
      </c>
      <c r="AF22">
        <f t="shared" si="4"/>
        <v>-10.926237360025105</v>
      </c>
      <c r="AG22">
        <f t="shared" si="5"/>
        <v>-40.054004703458126</v>
      </c>
      <c r="AH22">
        <f t="shared" si="6"/>
        <v>-192.57564639933031</v>
      </c>
      <c r="AI22">
        <f t="shared" si="7"/>
        <v>-25.031141262311451</v>
      </c>
      <c r="AJ22">
        <f t="shared" si="8"/>
        <v>21.237302183947413</v>
      </c>
      <c r="AK22">
        <f t="shared" si="32"/>
        <v>5.2507025157208043</v>
      </c>
      <c r="AL22">
        <f t="shared" si="9"/>
        <v>1.456863437356767</v>
      </c>
      <c r="AN22">
        <f t="shared" si="10"/>
        <v>66.095171287966309</v>
      </c>
      <c r="AO22">
        <f t="shared" si="11"/>
        <v>-3.3047585643983157</v>
      </c>
      <c r="AP22">
        <f t="shared" si="12"/>
        <v>-12.114766567902889</v>
      </c>
      <c r="AQ22">
        <f t="shared" si="13"/>
        <v>-58.246585330566731</v>
      </c>
      <c r="AR22">
        <f t="shared" si="14"/>
        <v>-7.5709391749016293</v>
      </c>
      <c r="AS22">
        <f t="shared" si="15"/>
        <v>6.4234515473636025</v>
      </c>
      <c r="AT22">
        <f t="shared" si="16"/>
        <v>1.5881317178246106</v>
      </c>
      <c r="AU22">
        <f t="shared" si="17"/>
        <v>0.44064409028658358</v>
      </c>
      <c r="AW22">
        <v>19</v>
      </c>
      <c r="AX22">
        <f>(R22*SUMPRODUCT(K23:$K$23, X23:$X$23)-$AZ$3*SUMPRODUCT(K22:$K$22, W23:$W$23))/Z22</f>
        <v>26.461325480529997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272.78763861237002</v>
      </c>
      <c r="P23">
        <f t="shared" si="30"/>
        <v>13.639381930618502</v>
      </c>
      <c r="Q23" s="5">
        <f t="shared" si="31"/>
        <v>50</v>
      </c>
      <c r="R23">
        <f t="shared" si="0"/>
        <v>100000</v>
      </c>
      <c r="S23">
        <f t="shared" si="1"/>
        <v>26.796878810669476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21.197641105137699</v>
      </c>
      <c r="AC23">
        <f t="shared" si="2"/>
        <v>21.197641105137699</v>
      </c>
      <c r="AE23">
        <f t="shared" si="3"/>
        <v>215.78835737095895</v>
      </c>
      <c r="AF23">
        <f t="shared" si="4"/>
        <v>-10.789417868547948</v>
      </c>
      <c r="AG23">
        <f t="shared" si="5"/>
        <v>-39.552444250890936</v>
      </c>
      <c r="AH23">
        <f t="shared" si="6"/>
        <v>-202.04081106523054</v>
      </c>
      <c r="AI23">
        <f t="shared" si="7"/>
        <v>-36.594315813710494</v>
      </c>
      <c r="AJ23">
        <f t="shared" si="8"/>
        <v>0</v>
      </c>
      <c r="AK23">
        <f t="shared" si="32"/>
        <v>15.833760642528411</v>
      </c>
      <c r="AL23">
        <f t="shared" si="9"/>
        <v>-20.760555171182084</v>
      </c>
      <c r="AN23">
        <f t="shared" si="10"/>
        <v>59.124486468978539</v>
      </c>
      <c r="AO23">
        <f t="shared" si="11"/>
        <v>-2.9562243234489274</v>
      </c>
      <c r="AP23">
        <f t="shared" si="12"/>
        <v>-10.837090487262543</v>
      </c>
      <c r="AQ23">
        <f t="shared" si="13"/>
        <v>-55.357755837921403</v>
      </c>
      <c r="AR23">
        <f t="shared" si="14"/>
        <v>-10.026584179654337</v>
      </c>
      <c r="AS23">
        <f t="shared" si="15"/>
        <v>0</v>
      </c>
      <c r="AT23">
        <f t="shared" si="16"/>
        <v>4.3383386308134799</v>
      </c>
      <c r="AU23">
        <f t="shared" si="17"/>
        <v>-5.6882455488408574</v>
      </c>
      <c r="AW23">
        <v>20</v>
      </c>
      <c r="AX23">
        <f>(R23*SUMPRODUCT(K$23:$K24, X$23:$X24)-$AZ$3*SUMPRODUCT(K$22:$K23, W$23:$W24))/Z23</f>
        <v>26.796878810669476</v>
      </c>
    </row>
    <row r="25" spans="5:50" x14ac:dyDescent="0.3">
      <c r="AN25" s="6">
        <f t="shared" ref="AN25:AU25" si="33">SUM(AN3:AN23)</f>
        <v>2635.2940858430961</v>
      </c>
      <c r="AO25" s="6">
        <f t="shared" si="33"/>
        <v>-336.35543325143226</v>
      </c>
      <c r="AP25" s="6">
        <f t="shared" si="33"/>
        <v>-833.03033437446879</v>
      </c>
      <c r="AQ25" s="6">
        <f t="shared" si="33"/>
        <v>-1462.2320808618006</v>
      </c>
      <c r="AR25" s="6">
        <f t="shared" si="33"/>
        <v>3.6762373553938925</v>
      </c>
      <c r="AS25" s="6">
        <f t="shared" si="33"/>
        <v>-62.496485207991633</v>
      </c>
      <c r="AT25" s="6">
        <f t="shared" si="33"/>
        <v>58.820247852597632</v>
      </c>
      <c r="AU25" s="7">
        <f t="shared" si="33"/>
        <v>-1.900701818158268E-13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584.71792933120457</v>
      </c>
      <c r="K3">
        <v>1</v>
      </c>
      <c r="L3" s="2">
        <v>0</v>
      </c>
      <c r="O3">
        <f>$C$3</f>
        <v>584.71792933120457</v>
      </c>
      <c r="P3">
        <f>O3*B5</f>
        <v>467.77434346496369</v>
      </c>
      <c r="Q3" s="5">
        <f>B8</f>
        <v>400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584.71792933120457</v>
      </c>
      <c r="AF3">
        <f t="shared" ref="AF3:AF23" si="4">-$Z3*P3</f>
        <v>-467.77434346496369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-283.05641413375912</v>
      </c>
      <c r="AJ3">
        <f t="shared" ref="AJ3:AJ23" si="8">AB3-AC3</f>
        <v>4.5474735088646412E-13</v>
      </c>
      <c r="AL3">
        <f t="shared" ref="AL3:AL23" si="9">SUM(AI3:AK3)</f>
        <v>-283.05641413375866</v>
      </c>
      <c r="AN3">
        <f t="shared" ref="AN3:AN23" si="10">AE3*$K3</f>
        <v>584.71792933120457</v>
      </c>
      <c r="AO3">
        <f t="shared" ref="AO3:AO23" si="11">AF3*$K3</f>
        <v>-467.77434346496369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-283.05641413375912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-283.05641413375866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353.7862695556019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217.16766249087621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-4.5474735088646412E-13</v>
      </c>
      <c r="AC4">
        <f t="shared" si="2"/>
        <v>214.67397009036131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-214.67397009036176</v>
      </c>
      <c r="AK4">
        <f>G4*MAX(0, SUM(AB4, AE4:AF4))</f>
        <v>0</v>
      </c>
      <c r="AL4">
        <f t="shared" si="9"/>
        <v>-362.95377009036179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-139.11229946524062</v>
      </c>
      <c r="AR4">
        <f t="shared" si="14"/>
        <v>-139.11229946524062</v>
      </c>
      <c r="AS4">
        <f t="shared" si="15"/>
        <v>-201.40160436284992</v>
      </c>
      <c r="AT4">
        <f t="shared" si="16"/>
        <v>0</v>
      </c>
      <c r="AU4">
        <f t="shared" si="17"/>
        <v>-340.51390382809058</v>
      </c>
      <c r="AW4">
        <v>1</v>
      </c>
      <c r="AX4">
        <f>(R4*SUMPRODUCT(K5:$K$23, X5:$X$23)-$AZ$3*SUMPRODUCT(K4:$K$22, W5:$W$23))/Z4</f>
        <v>217.16766249087621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584.71792933120457</v>
      </c>
      <c r="P5">
        <f t="shared" ref="P5:P23" si="30">O5*$C$5</f>
        <v>29.235896466560231</v>
      </c>
      <c r="Q5" s="5">
        <f t="shared" ref="Q5:Q23" si="31">$C$8</f>
        <v>50</v>
      </c>
      <c r="R5">
        <f t="shared" si="0"/>
        <v>100000</v>
      </c>
      <c r="S5">
        <f t="shared" si="1"/>
        <v>421.05779255807244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214.67397009036131</v>
      </c>
      <c r="AC5">
        <f t="shared" si="2"/>
        <v>411.4201751650553</v>
      </c>
      <c r="AE5">
        <f t="shared" si="3"/>
        <v>571.33428512527485</v>
      </c>
      <c r="AF5">
        <f t="shared" si="4"/>
        <v>-28.566714256263747</v>
      </c>
      <c r="AG5">
        <f t="shared" si="5"/>
        <v>-48.855546962512527</v>
      </c>
      <c r="AH5">
        <f t="shared" si="6"/>
        <v>-152.109072974952</v>
      </c>
      <c r="AI5">
        <f t="shared" si="7"/>
        <v>341.80295093154666</v>
      </c>
      <c r="AJ5">
        <f t="shared" si="8"/>
        <v>-196.74620507469399</v>
      </c>
      <c r="AK5">
        <f>G5*SUM(AB5, AE5:AF5)</f>
        <v>31.055103179334271</v>
      </c>
      <c r="AL5">
        <f t="shared" si="9"/>
        <v>176.11184903618695</v>
      </c>
      <c r="AN5">
        <f t="shared" si="10"/>
        <v>493.38287032330362</v>
      </c>
      <c r="AO5">
        <f t="shared" si="11"/>
        <v>-24.669143516165185</v>
      </c>
      <c r="AP5">
        <f t="shared" si="12"/>
        <v>-42.189818848861947</v>
      </c>
      <c r="AQ5">
        <f t="shared" si="13"/>
        <v>-131.35569312131005</v>
      </c>
      <c r="AR5">
        <f t="shared" si="14"/>
        <v>295.16821483696651</v>
      </c>
      <c r="AS5">
        <f t="shared" si="15"/>
        <v>-169.90264703558847</v>
      </c>
      <c r="AT5">
        <f t="shared" si="16"/>
        <v>26.818022904833501</v>
      </c>
      <c r="AU5">
        <f t="shared" si="17"/>
        <v>152.08359070621151</v>
      </c>
      <c r="AW5">
        <v>2</v>
      </c>
      <c r="AX5">
        <f>(R5*SUMPRODUCT(K6:$K$23, X6:$X$23)-$AZ$3*SUMPRODUCT(K5:$K$22, W6:$W$23))/Z5</f>
        <v>421.05779255807244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584.71792933120457</v>
      </c>
      <c r="P6">
        <f t="shared" si="30"/>
        <v>29.235896466560231</v>
      </c>
      <c r="Q6" s="5">
        <f t="shared" si="31"/>
        <v>50</v>
      </c>
      <c r="R6">
        <f t="shared" si="0"/>
        <v>100000</v>
      </c>
      <c r="S6">
        <f t="shared" si="1"/>
        <v>607.79871192538485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411.4201751650553</v>
      </c>
      <c r="AC6">
        <f t="shared" si="2"/>
        <v>586.98835438193055</v>
      </c>
      <c r="AE6">
        <f t="shared" si="3"/>
        <v>564.69783232753673</v>
      </c>
      <c r="AF6">
        <f t="shared" si="4"/>
        <v>-28.234891616376835</v>
      </c>
      <c r="AG6">
        <f t="shared" si="5"/>
        <v>-48.288055145960143</v>
      </c>
      <c r="AH6">
        <f t="shared" si="6"/>
        <v>-157.8726938545083</v>
      </c>
      <c r="AI6">
        <f t="shared" si="7"/>
        <v>330.30219171069155</v>
      </c>
      <c r="AJ6">
        <f t="shared" si="8"/>
        <v>-175.56817921687525</v>
      </c>
      <c r="AK6">
        <f>G6*SUM(AB6, AE6:AF6)</f>
        <v>55.451162278758595</v>
      </c>
      <c r="AL6">
        <f t="shared" si="9"/>
        <v>210.1851747725749</v>
      </c>
      <c r="AN6">
        <f t="shared" si="10"/>
        <v>439.8014777020594</v>
      </c>
      <c r="AO6">
        <f t="shared" si="11"/>
        <v>-21.990073885102969</v>
      </c>
      <c r="AP6">
        <f t="shared" si="12"/>
        <v>-37.608003418426094</v>
      </c>
      <c r="AQ6">
        <f t="shared" si="13"/>
        <v>-122.95539325843414</v>
      </c>
      <c r="AR6">
        <f t="shared" si="14"/>
        <v>257.24800714009626</v>
      </c>
      <c r="AS6">
        <f t="shared" si="15"/>
        <v>-136.73710121886089</v>
      </c>
      <c r="AT6">
        <f t="shared" si="16"/>
        <v>43.186819063880264</v>
      </c>
      <c r="AU6">
        <f t="shared" si="17"/>
        <v>163.69772498511566</v>
      </c>
      <c r="AW6">
        <v>3</v>
      </c>
      <c r="AX6">
        <f>(R6*SUMPRODUCT(K7:$K$23, X7:$X$23)-$AZ$3*SUMPRODUCT(K6:$K$22, W7:$W$23))/Z6</f>
        <v>607.79871192538485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584.71792933120457</v>
      </c>
      <c r="P7">
        <f t="shared" si="30"/>
        <v>29.235896466560231</v>
      </c>
      <c r="Q7" s="5">
        <f t="shared" si="31"/>
        <v>50</v>
      </c>
      <c r="R7">
        <f t="shared" si="0"/>
        <v>100000</v>
      </c>
      <c r="S7">
        <f t="shared" si="1"/>
        <v>772.19522175109535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586.98835438193055</v>
      </c>
      <c r="AC7">
        <f t="shared" si="2"/>
        <v>737.0272947857502</v>
      </c>
      <c r="AE7">
        <f t="shared" si="3"/>
        <v>558.08824184438413</v>
      </c>
      <c r="AF7">
        <f t="shared" si="4"/>
        <v>-27.904412092219211</v>
      </c>
      <c r="AG7">
        <f t="shared" si="5"/>
        <v>-47.722860361295986</v>
      </c>
      <c r="AH7">
        <f t="shared" si="6"/>
        <v>-164.62846640912193</v>
      </c>
      <c r="AI7">
        <f t="shared" si="7"/>
        <v>317.83250298174698</v>
      </c>
      <c r="AJ7">
        <f t="shared" si="8"/>
        <v>-150.03894040381965</v>
      </c>
      <c r="AK7">
        <f>G7*SUM(AB7, AE7:AF7)</f>
        <v>54.853154240984082</v>
      </c>
      <c r="AL7">
        <f t="shared" si="9"/>
        <v>222.64671681891141</v>
      </c>
      <c r="AN7">
        <f t="shared" si="10"/>
        <v>393.4586361329537</v>
      </c>
      <c r="AO7">
        <f t="shared" si="11"/>
        <v>-19.672931806647686</v>
      </c>
      <c r="AP7">
        <f t="shared" si="12"/>
        <v>-33.645166019022916</v>
      </c>
      <c r="AQ7">
        <f t="shared" si="13"/>
        <v>-116.06496429296649</v>
      </c>
      <c r="AR7">
        <f t="shared" si="14"/>
        <v>224.07557401431657</v>
      </c>
      <c r="AS7">
        <f t="shared" si="15"/>
        <v>-105.77918048053289</v>
      </c>
      <c r="AT7">
        <f t="shared" si="16"/>
        <v>38.672105299910861</v>
      </c>
      <c r="AU7">
        <f t="shared" si="17"/>
        <v>156.96849883369453</v>
      </c>
      <c r="AW7">
        <v>4</v>
      </c>
      <c r="AX7">
        <f>(R7*SUMPRODUCT(K8:$K$23, X8:$X$23)-$AZ$3*SUMPRODUCT(K7:$K$22, W8:$W$23))/Z7</f>
        <v>772.19522175109535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584.71792933120457</v>
      </c>
      <c r="P8">
        <f t="shared" si="30"/>
        <v>29.235896466560231</v>
      </c>
      <c r="Q8" s="5">
        <f t="shared" si="31"/>
        <v>50</v>
      </c>
      <c r="R8">
        <f t="shared" si="0"/>
        <v>100000</v>
      </c>
      <c r="S8">
        <f t="shared" si="1"/>
        <v>914.37050168971916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737.0272947857502</v>
      </c>
      <c r="AC8">
        <f t="shared" si="2"/>
        <v>862.433180331735</v>
      </c>
      <c r="AE8">
        <f t="shared" si="3"/>
        <v>551.50526231785523</v>
      </c>
      <c r="AF8">
        <f t="shared" si="4"/>
        <v>-27.57526311589276</v>
      </c>
      <c r="AG8">
        <f t="shared" si="5"/>
        <v>-47.15994111456974</v>
      </c>
      <c r="AH8">
        <f t="shared" si="6"/>
        <v>-171.38128622655816</v>
      </c>
      <c r="AI8">
        <f t="shared" si="7"/>
        <v>305.38877186083459</v>
      </c>
      <c r="AJ8">
        <f t="shared" si="8"/>
        <v>-125.4058855459848</v>
      </c>
      <c r="AK8">
        <f t="shared" ref="AK8:AK23" si="32">G8*SUM(AB8:AB8, AE8:AF8)</f>
        <v>26.85839036193828</v>
      </c>
      <c r="AL8">
        <f t="shared" si="9"/>
        <v>206.84127667678808</v>
      </c>
      <c r="AN8">
        <f t="shared" si="10"/>
        <v>362.53385526585436</v>
      </c>
      <c r="AO8">
        <f t="shared" si="11"/>
        <v>-18.126692763292716</v>
      </c>
      <c r="AP8">
        <f t="shared" si="12"/>
        <v>-31.000747290280415</v>
      </c>
      <c r="AQ8">
        <f t="shared" si="13"/>
        <v>-112.65806994299547</v>
      </c>
      <c r="AR8">
        <f t="shared" si="14"/>
        <v>200.74834526928578</v>
      </c>
      <c r="AS8">
        <f t="shared" si="15"/>
        <v>-82.435984325769937</v>
      </c>
      <c r="AT8">
        <f t="shared" si="16"/>
        <v>17.655454026360445</v>
      </c>
      <c r="AU8">
        <f t="shared" si="17"/>
        <v>135.96781496987629</v>
      </c>
      <c r="AW8">
        <v>5</v>
      </c>
      <c r="AX8">
        <f>(R8*SUMPRODUCT(K9:$K$23, X9:$X$23)-$AZ$3*SUMPRODUCT(K8:$K$22, W9:$W$23))/Z8</f>
        <v>914.37050168971916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584.71792933120457</v>
      </c>
      <c r="P9">
        <f t="shared" si="30"/>
        <v>29.235896466560231</v>
      </c>
      <c r="Q9" s="5">
        <f t="shared" si="31"/>
        <v>50</v>
      </c>
      <c r="R9">
        <f t="shared" si="0"/>
        <v>100000</v>
      </c>
      <c r="S9">
        <f t="shared" si="1"/>
        <v>1041.1423909991943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862.433180331735</v>
      </c>
      <c r="AC9">
        <f t="shared" si="2"/>
        <v>970.32674861770056</v>
      </c>
      <c r="AE9">
        <f t="shared" si="3"/>
        <v>544.94702370337086</v>
      </c>
      <c r="AF9">
        <f t="shared" si="4"/>
        <v>-27.247351185168544</v>
      </c>
      <c r="AG9">
        <f t="shared" si="5"/>
        <v>-46.599137495807305</v>
      </c>
      <c r="AH9">
        <f t="shared" si="6"/>
        <v>-178.40841523347305</v>
      </c>
      <c r="AI9">
        <f t="shared" si="7"/>
        <v>292.6921197889219</v>
      </c>
      <c r="AJ9">
        <f t="shared" si="8"/>
        <v>-107.89356828596556</v>
      </c>
      <c r="AK9">
        <f t="shared" si="32"/>
        <v>8.1427838318146293</v>
      </c>
      <c r="AL9">
        <f t="shared" si="9"/>
        <v>192.94133533477097</v>
      </c>
      <c r="AN9">
        <f t="shared" si="10"/>
        <v>340.45122112014263</v>
      </c>
      <c r="AO9">
        <f t="shared" si="11"/>
        <v>-17.022561056007131</v>
      </c>
      <c r="AP9">
        <f t="shared" si="12"/>
        <v>-29.112432169605938</v>
      </c>
      <c r="AQ9">
        <f t="shared" si="13"/>
        <v>-111.45920645931889</v>
      </c>
      <c r="AR9">
        <f t="shared" si="14"/>
        <v>182.85702143521064</v>
      </c>
      <c r="AS9">
        <f t="shared" si="15"/>
        <v>-67.40562931115474</v>
      </c>
      <c r="AT9">
        <f t="shared" si="16"/>
        <v>5.087137975392702</v>
      </c>
      <c r="AU9">
        <f t="shared" si="17"/>
        <v>120.53853009944861</v>
      </c>
      <c r="AW9">
        <v>6</v>
      </c>
      <c r="AX9">
        <f>(R9*SUMPRODUCT(K10:$K$23, X10:$X$23)-$AZ$3*SUMPRODUCT(K9:$K$22, W10:$W$23))/Z9</f>
        <v>1041.1423909991943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584.71792933120457</v>
      </c>
      <c r="P10">
        <f t="shared" si="30"/>
        <v>29.235896466560231</v>
      </c>
      <c r="Q10" s="5">
        <f t="shared" si="31"/>
        <v>50</v>
      </c>
      <c r="R10">
        <f t="shared" si="0"/>
        <v>100000</v>
      </c>
      <c r="S10">
        <f t="shared" si="1"/>
        <v>1157.1953861040847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970.32674861770056</v>
      </c>
      <c r="AC10">
        <f t="shared" si="2"/>
        <v>1065.5416611044582</v>
      </c>
      <c r="AE10">
        <f t="shared" si="3"/>
        <v>538.40632375377527</v>
      </c>
      <c r="AF10">
        <f t="shared" si="4"/>
        <v>-26.920316187688769</v>
      </c>
      <c r="AG10">
        <f t="shared" si="5"/>
        <v>-46.039833631371621</v>
      </c>
      <c r="AH10">
        <f t="shared" si="6"/>
        <v>-186.6249789552337</v>
      </c>
      <c r="AI10">
        <f t="shared" si="7"/>
        <v>278.82119497948122</v>
      </c>
      <c r="AJ10">
        <f t="shared" si="8"/>
        <v>-95.214912486757612</v>
      </c>
      <c r="AK10">
        <f t="shared" si="32"/>
        <v>6.075432300353528</v>
      </c>
      <c r="AL10">
        <f t="shared" si="9"/>
        <v>189.68171479307713</v>
      </c>
      <c r="AN10">
        <f t="shared" si="10"/>
        <v>319.58667175368925</v>
      </c>
      <c r="AO10">
        <f t="shared" si="11"/>
        <v>-15.979333587684465</v>
      </c>
      <c r="AP10">
        <f t="shared" si="12"/>
        <v>-27.328277082184723</v>
      </c>
      <c r="AQ10">
        <f t="shared" si="13"/>
        <v>-110.77666301274981</v>
      </c>
      <c r="AR10">
        <f t="shared" si="14"/>
        <v>165.50239807107027</v>
      </c>
      <c r="AS10">
        <f t="shared" si="15"/>
        <v>-56.517569798971522</v>
      </c>
      <c r="AT10">
        <f t="shared" si="16"/>
        <v>3.6062488545784461</v>
      </c>
      <c r="AU10">
        <f t="shared" si="17"/>
        <v>112.59107712667719</v>
      </c>
      <c r="AW10">
        <v>7</v>
      </c>
      <c r="AX10">
        <f>(R10*SUMPRODUCT(K11:$K$23, X11:$X$23)-$AZ$3*SUMPRODUCT(K10:$K$22, W11:$W$23))/Z10</f>
        <v>1157.1953861040847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584.71792933120457</v>
      </c>
      <c r="P11">
        <f t="shared" si="30"/>
        <v>29.235896466560231</v>
      </c>
      <c r="Q11" s="5">
        <f t="shared" si="31"/>
        <v>50</v>
      </c>
      <c r="R11">
        <f t="shared" si="0"/>
        <v>100000</v>
      </c>
      <c r="S11">
        <f t="shared" si="1"/>
        <v>1263.2512640539285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1065.5416611044582</v>
      </c>
      <c r="AC11">
        <f t="shared" si="2"/>
        <v>1149.1084720901874</v>
      </c>
      <c r="AE11">
        <f t="shared" si="3"/>
        <v>531.88494284287924</v>
      </c>
      <c r="AF11">
        <f t="shared" si="4"/>
        <v>-26.594247142143963</v>
      </c>
      <c r="AG11">
        <f t="shared" si="5"/>
        <v>-45.482181763371329</v>
      </c>
      <c r="AH11">
        <f t="shared" si="6"/>
        <v>-194.50706337313903</v>
      </c>
      <c r="AI11">
        <f t="shared" si="7"/>
        <v>265.30145056422492</v>
      </c>
      <c r="AJ11">
        <f t="shared" si="8"/>
        <v>-83.566810985729262</v>
      </c>
      <c r="AK11">
        <f t="shared" si="32"/>
        <v>3.7699976563324635</v>
      </c>
      <c r="AL11">
        <f t="shared" si="9"/>
        <v>185.50463723482812</v>
      </c>
      <c r="AN11">
        <f t="shared" si="10"/>
        <v>300.25270297826597</v>
      </c>
      <c r="AO11">
        <f t="shared" si="11"/>
        <v>-15.012635148913299</v>
      </c>
      <c r="AP11">
        <f t="shared" si="12"/>
        <v>-25.675003956325781</v>
      </c>
      <c r="AQ11">
        <f t="shared" si="13"/>
        <v>-109.8005730600308</v>
      </c>
      <c r="AR11">
        <f t="shared" si="14"/>
        <v>149.76449081299609</v>
      </c>
      <c r="AS11">
        <f t="shared" si="15"/>
        <v>-47.174038700228976</v>
      </c>
      <c r="AT11">
        <f t="shared" si="16"/>
        <v>2.1281895676259683</v>
      </c>
      <c r="AU11">
        <f t="shared" si="17"/>
        <v>104.71864168039308</v>
      </c>
      <c r="AW11">
        <v>8</v>
      </c>
      <c r="AX11">
        <f>(R11*SUMPRODUCT(K12:$K$23, X12:$X$23)-$AZ$3*SUMPRODUCT(K11:$K$22, W12:$W$23))/Z11</f>
        <v>1263.2512640539285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584.71792933120457</v>
      </c>
      <c r="P12">
        <f t="shared" si="30"/>
        <v>29.235896466560231</v>
      </c>
      <c r="Q12" s="5">
        <f t="shared" si="31"/>
        <v>50</v>
      </c>
      <c r="R12">
        <f t="shared" si="0"/>
        <v>100000</v>
      </c>
      <c r="S12">
        <f t="shared" si="1"/>
        <v>1359.4847625452055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1149.1084720901874</v>
      </c>
      <c r="AC12">
        <f t="shared" si="2"/>
        <v>1221.5122160748338</v>
      </c>
      <c r="AE12">
        <f t="shared" si="3"/>
        <v>525.37557853819476</v>
      </c>
      <c r="AF12">
        <f t="shared" si="4"/>
        <v>-26.268778926909743</v>
      </c>
      <c r="AG12">
        <f t="shared" si="5"/>
        <v>-44.925557451189754</v>
      </c>
      <c r="AH12">
        <f t="shared" si="6"/>
        <v>-203.60498909572695</v>
      </c>
      <c r="AI12">
        <f t="shared" si="7"/>
        <v>250.57625306436827</v>
      </c>
      <c r="AJ12">
        <f t="shared" si="8"/>
        <v>-72.403743984646326</v>
      </c>
      <c r="AK12">
        <f t="shared" si="32"/>
        <v>3.7908951249133862</v>
      </c>
      <c r="AL12">
        <f t="shared" si="9"/>
        <v>181.96340420463534</v>
      </c>
      <c r="AN12">
        <f t="shared" si="10"/>
        <v>281.94516791037472</v>
      </c>
      <c r="AO12">
        <f t="shared" si="11"/>
        <v>-14.09725839551874</v>
      </c>
      <c r="AP12">
        <f t="shared" si="12"/>
        <v>-24.109502528241375</v>
      </c>
      <c r="AQ12">
        <f t="shared" si="13"/>
        <v>-109.26553342602959</v>
      </c>
      <c r="AR12">
        <f t="shared" si="14"/>
        <v>134.47287356058501</v>
      </c>
      <c r="AS12">
        <f t="shared" si="15"/>
        <v>-38.855794956991524</v>
      </c>
      <c r="AT12">
        <f t="shared" si="16"/>
        <v>2.0344009241887937</v>
      </c>
      <c r="AU12">
        <f t="shared" si="17"/>
        <v>97.651479527782286</v>
      </c>
      <c r="AW12">
        <v>9</v>
      </c>
      <c r="AX12">
        <f>(R12*SUMPRODUCT(K13:$K$23, X13:$X$23)-$AZ$3*SUMPRODUCT(K12:$K$22, W13:$W$23))/Z12</f>
        <v>1359.4847625452055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584.71792933120457</v>
      </c>
      <c r="P13">
        <f t="shared" si="30"/>
        <v>29.235896466560231</v>
      </c>
      <c r="Q13" s="5">
        <f t="shared" si="31"/>
        <v>50</v>
      </c>
      <c r="R13">
        <f t="shared" si="0"/>
        <v>100000</v>
      </c>
      <c r="S13">
        <f t="shared" si="1"/>
        <v>1446.0907202888336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1221.5122160748338</v>
      </c>
      <c r="AC13">
        <f t="shared" si="2"/>
        <v>1283.250478390132</v>
      </c>
      <c r="AE13">
        <f t="shared" si="3"/>
        <v>518.87447447812076</v>
      </c>
      <c r="AF13">
        <f t="shared" si="4"/>
        <v>-25.943723723906039</v>
      </c>
      <c r="AG13">
        <f t="shared" si="5"/>
        <v>-44.369639483400569</v>
      </c>
      <c r="AH13">
        <f t="shared" si="6"/>
        <v>-213.32478655457413</v>
      </c>
      <c r="AI13">
        <f t="shared" si="7"/>
        <v>235.23632471624001</v>
      </c>
      <c r="AJ13">
        <f t="shared" si="8"/>
        <v>-61.738262315298243</v>
      </c>
      <c r="AK13">
        <f t="shared" si="32"/>
        <v>3.4288859336580968</v>
      </c>
      <c r="AL13">
        <f t="shared" si="9"/>
        <v>176.92694833459987</v>
      </c>
      <c r="AN13">
        <f t="shared" si="10"/>
        <v>264.76782463419482</v>
      </c>
      <c r="AO13">
        <f t="shared" si="11"/>
        <v>-13.238391231709741</v>
      </c>
      <c r="AP13">
        <f t="shared" si="12"/>
        <v>-22.640645288321672</v>
      </c>
      <c r="AQ13">
        <f t="shared" si="13"/>
        <v>-108.85395689085908</v>
      </c>
      <c r="AR13">
        <f t="shared" si="14"/>
        <v>120.03483122330429</v>
      </c>
      <c r="AS13">
        <f t="shared" si="15"/>
        <v>-31.503390923898827</v>
      </c>
      <c r="AT13">
        <f t="shared" si="16"/>
        <v>1.7496691670688953</v>
      </c>
      <c r="AU13">
        <f t="shared" si="17"/>
        <v>90.281109466474376</v>
      </c>
      <c r="AW13">
        <v>10</v>
      </c>
      <c r="AX13">
        <f>(R13*SUMPRODUCT(K14:$K$23, X14:$X$23)-$AZ$3*SUMPRODUCT(K13:$K$22, W14:$W$23))/Z13</f>
        <v>1446.0907202888336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584.71792933120457</v>
      </c>
      <c r="P14">
        <f t="shared" si="30"/>
        <v>29.235896466560231</v>
      </c>
      <c r="Q14" s="5">
        <f t="shared" si="31"/>
        <v>50</v>
      </c>
      <c r="R14">
        <f t="shared" si="0"/>
        <v>100000</v>
      </c>
      <c r="S14">
        <f t="shared" si="1"/>
        <v>1523.2885103388023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1283.250478390132</v>
      </c>
      <c r="AC14">
        <f t="shared" si="2"/>
        <v>1334.8284196009497</v>
      </c>
      <c r="AE14">
        <f t="shared" si="3"/>
        <v>512.37707382688598</v>
      </c>
      <c r="AF14">
        <f t="shared" si="4"/>
        <v>-25.618853691344299</v>
      </c>
      <c r="AG14">
        <f t="shared" si="5"/>
        <v>-43.814038198977286</v>
      </c>
      <c r="AH14">
        <f t="shared" si="6"/>
        <v>-223.80977917856401</v>
      </c>
      <c r="AI14">
        <f t="shared" si="7"/>
        <v>219.13440275800039</v>
      </c>
      <c r="AJ14">
        <f t="shared" si="8"/>
        <v>-51.577941210817698</v>
      </c>
      <c r="AK14">
        <f t="shared" si="32"/>
        <v>3.1860156573462124</v>
      </c>
      <c r="AL14">
        <f t="shared" si="9"/>
        <v>170.74247720452891</v>
      </c>
      <c r="AN14">
        <f t="shared" si="10"/>
        <v>248.67070014599943</v>
      </c>
      <c r="AO14">
        <f t="shared" si="11"/>
        <v>-12.433535007299971</v>
      </c>
      <c r="AP14">
        <f t="shared" si="12"/>
        <v>-21.264158979221559</v>
      </c>
      <c r="AQ14">
        <f t="shared" si="13"/>
        <v>-108.62104752692129</v>
      </c>
      <c r="AR14">
        <f t="shared" si="14"/>
        <v>106.35195863255662</v>
      </c>
      <c r="AS14">
        <f t="shared" si="15"/>
        <v>-25.032194858345008</v>
      </c>
      <c r="AT14">
        <f t="shared" si="16"/>
        <v>1.5462611124870094</v>
      </c>
      <c r="AU14">
        <f t="shared" si="17"/>
        <v>82.866024886698625</v>
      </c>
      <c r="AW14">
        <v>11</v>
      </c>
      <c r="AX14">
        <f>(R14*SUMPRODUCT(K15:$K$23, X15:$X$23)-$AZ$3*SUMPRODUCT(K14:$K$22, W15:$W$23))/Z14</f>
        <v>1523.2885103388023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584.71792933120457</v>
      </c>
      <c r="P15">
        <f t="shared" si="30"/>
        <v>29.235896466560231</v>
      </c>
      <c r="Q15" s="5">
        <f t="shared" si="31"/>
        <v>50</v>
      </c>
      <c r="R15">
        <f t="shared" si="0"/>
        <v>100000</v>
      </c>
      <c r="S15">
        <f t="shared" si="1"/>
        <v>1591.566004216591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1334.8284196009497</v>
      </c>
      <c r="AC15">
        <f t="shared" si="2"/>
        <v>1376.9757967698886</v>
      </c>
      <c r="AE15">
        <f t="shared" si="3"/>
        <v>505.88064490783484</v>
      </c>
      <c r="AF15">
        <f t="shared" si="4"/>
        <v>-25.294032245391744</v>
      </c>
      <c r="AG15">
        <f t="shared" si="5"/>
        <v>-43.258520008652454</v>
      </c>
      <c r="AH15">
        <f t="shared" si="6"/>
        <v>-234.7556166701203</v>
      </c>
      <c r="AI15">
        <f t="shared" si="7"/>
        <v>202.57247598367033</v>
      </c>
      <c r="AJ15">
        <f t="shared" si="8"/>
        <v>-42.147377168938874</v>
      </c>
      <c r="AK15">
        <f t="shared" si="32"/>
        <v>7.4432016322799122</v>
      </c>
      <c r="AL15">
        <f t="shared" si="9"/>
        <v>167.86830044701136</v>
      </c>
      <c r="AN15">
        <f t="shared" si="10"/>
        <v>233.40412999225049</v>
      </c>
      <c r="AO15">
        <f t="shared" si="11"/>
        <v>-11.670206499612524</v>
      </c>
      <c r="AP15">
        <f t="shared" si="12"/>
        <v>-19.958694464800846</v>
      </c>
      <c r="AQ15">
        <f t="shared" si="13"/>
        <v>-108.31197244098215</v>
      </c>
      <c r="AR15">
        <f t="shared" si="14"/>
        <v>93.463256586854953</v>
      </c>
      <c r="AS15">
        <f t="shared" si="15"/>
        <v>-19.446033364972216</v>
      </c>
      <c r="AT15">
        <f t="shared" si="16"/>
        <v>3.434157876618706</v>
      </c>
      <c r="AU15">
        <f t="shared" si="17"/>
        <v>77.451381098501443</v>
      </c>
      <c r="AW15">
        <v>12</v>
      </c>
      <c r="AX15">
        <f>(R15*SUMPRODUCT(K16:$K$23, X16:$X$23)-$AZ$3*SUMPRODUCT(K15:$K$22, W16:$W$23))/Z15</f>
        <v>1591.566004216591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584.71792933120457</v>
      </c>
      <c r="P16">
        <f t="shared" si="30"/>
        <v>29.235896466560231</v>
      </c>
      <c r="Q16" s="5">
        <f t="shared" si="31"/>
        <v>50</v>
      </c>
      <c r="R16">
        <f t="shared" si="0"/>
        <v>100000</v>
      </c>
      <c r="S16">
        <f t="shared" si="1"/>
        <v>1600.3660509050142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1376.9757967698886</v>
      </c>
      <c r="AC16">
        <f t="shared" si="2"/>
        <v>1365.144164040451</v>
      </c>
      <c r="AE16">
        <f t="shared" si="3"/>
        <v>498.77605713074917</v>
      </c>
      <c r="AF16">
        <f t="shared" si="4"/>
        <v>-24.93880285653746</v>
      </c>
      <c r="AG16">
        <f t="shared" si="5"/>
        <v>-42.650997353650929</v>
      </c>
      <c r="AH16">
        <f t="shared" si="6"/>
        <v>-349.87490982998099</v>
      </c>
      <c r="AI16">
        <f t="shared" si="7"/>
        <v>81.311347090579773</v>
      </c>
      <c r="AJ16">
        <f t="shared" si="8"/>
        <v>11.831632729437615</v>
      </c>
      <c r="AK16">
        <f t="shared" si="32"/>
        <v>13.140772662413113</v>
      </c>
      <c r="AL16">
        <f t="shared" si="9"/>
        <v>106.2837524824305</v>
      </c>
      <c r="AN16">
        <f t="shared" si="10"/>
        <v>218.19114666790492</v>
      </c>
      <c r="AO16">
        <f t="shared" si="11"/>
        <v>-10.909557333395247</v>
      </c>
      <c r="AP16">
        <f t="shared" si="12"/>
        <v>-18.657812230716964</v>
      </c>
      <c r="AQ16">
        <f t="shared" si="13"/>
        <v>-153.05387392747627</v>
      </c>
      <c r="AR16">
        <f t="shared" si="14"/>
        <v>35.569903176316423</v>
      </c>
      <c r="AS16">
        <f t="shared" si="15"/>
        <v>5.1757847540640416</v>
      </c>
      <c r="AT16">
        <f t="shared" si="16"/>
        <v>5.7484721135332419</v>
      </c>
      <c r="AU16">
        <f t="shared" si="17"/>
        <v>46.494160043913702</v>
      </c>
      <c r="AW16">
        <v>13</v>
      </c>
      <c r="AX16">
        <f>(R16*SUMPRODUCT(K17:$K$23, X17:$X$23)-$AZ$3*SUMPRODUCT(K16:$K$22, W17:$W$23))/Z16</f>
        <v>1600.3660509050142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584.71792933120457</v>
      </c>
      <c r="P17">
        <f t="shared" si="30"/>
        <v>29.235896466560231</v>
      </c>
      <c r="Q17" s="5">
        <f t="shared" si="31"/>
        <v>50</v>
      </c>
      <c r="R17">
        <f t="shared" si="0"/>
        <v>100000</v>
      </c>
      <c r="S17">
        <f t="shared" si="1"/>
        <v>1548.269112947788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1365.144164040451</v>
      </c>
      <c r="AC17">
        <f t="shared" si="2"/>
        <v>1300.0922026366625</v>
      </c>
      <c r="AE17">
        <f t="shared" si="3"/>
        <v>490.99165920710954</v>
      </c>
      <c r="AF17">
        <f t="shared" si="4"/>
        <v>-24.54958296035548</v>
      </c>
      <c r="AG17">
        <f t="shared" si="5"/>
        <v>-41.985343237952499</v>
      </c>
      <c r="AH17">
        <f t="shared" si="6"/>
        <v>-478.28828432384154</v>
      </c>
      <c r="AI17">
        <f t="shared" si="7"/>
        <v>-53.831551315040031</v>
      </c>
      <c r="AJ17">
        <f t="shared" si="8"/>
        <v>65.051961403788482</v>
      </c>
      <c r="AK17">
        <f t="shared" si="32"/>
        <v>25.275890115963428</v>
      </c>
      <c r="AL17">
        <f t="shared" si="9"/>
        <v>36.496300204711879</v>
      </c>
      <c r="AN17">
        <f t="shared" si="10"/>
        <v>202.30369920114808</v>
      </c>
      <c r="AO17">
        <f t="shared" si="11"/>
        <v>-10.115184960057405</v>
      </c>
      <c r="AP17">
        <f t="shared" si="12"/>
        <v>-17.299255679789169</v>
      </c>
      <c r="AQ17">
        <f t="shared" si="13"/>
        <v>-197.06951714727327</v>
      </c>
      <c r="AR17">
        <f t="shared" si="14"/>
        <v>-22.180258585971789</v>
      </c>
      <c r="AS17">
        <f t="shared" si="15"/>
        <v>26.803413429728909</v>
      </c>
      <c r="AT17">
        <f t="shared" si="16"/>
        <v>10.414445897754458</v>
      </c>
      <c r="AU17">
        <f t="shared" si="17"/>
        <v>15.037600741511579</v>
      </c>
      <c r="AW17">
        <v>14</v>
      </c>
      <c r="AX17">
        <f>(R17*SUMPRODUCT(K18:$K$23, X18:$X$23)-$AZ$3*SUMPRODUCT(K17:$K$22, W18:$W$23))/Z17</f>
        <v>1548.269112947788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584.71792933120457</v>
      </c>
      <c r="P18">
        <f t="shared" si="30"/>
        <v>29.235896466560231</v>
      </c>
      <c r="Q18" s="5">
        <f t="shared" si="31"/>
        <v>50</v>
      </c>
      <c r="R18">
        <f t="shared" si="0"/>
        <v>100000</v>
      </c>
      <c r="S18">
        <f t="shared" si="1"/>
        <v>1439.3820445803058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1300.0922026366625</v>
      </c>
      <c r="AC18">
        <f t="shared" si="2"/>
        <v>1187.7987384428188</v>
      </c>
      <c r="AE18">
        <f t="shared" si="3"/>
        <v>482.51763416085407</v>
      </c>
      <c r="AF18">
        <f t="shared" si="4"/>
        <v>-24.125881708042705</v>
      </c>
      <c r="AG18">
        <f t="shared" si="5"/>
        <v>-41.260718199008679</v>
      </c>
      <c r="AH18">
        <f t="shared" si="6"/>
        <v>-609.5432131285944</v>
      </c>
      <c r="AI18">
        <f t="shared" si="7"/>
        <v>-192.41217887479172</v>
      </c>
      <c r="AJ18">
        <f t="shared" si="8"/>
        <v>112.29346419384365</v>
      </c>
      <c r="AK18">
        <f t="shared" si="32"/>
        <v>37.983253429932638</v>
      </c>
      <c r="AL18">
        <f t="shared" si="9"/>
        <v>-42.135461251015435</v>
      </c>
      <c r="AN18">
        <f t="shared" si="10"/>
        <v>185.7883745973605</v>
      </c>
      <c r="AO18">
        <f t="shared" si="11"/>
        <v>-9.2894187298680269</v>
      </c>
      <c r="AP18">
        <f t="shared" si="12"/>
        <v>-15.887008528185863</v>
      </c>
      <c r="AQ18">
        <f t="shared" si="13"/>
        <v>-234.69824685466705</v>
      </c>
      <c r="AR18">
        <f t="shared" si="14"/>
        <v>-74.086299515360423</v>
      </c>
      <c r="AS18">
        <f t="shared" si="15"/>
        <v>43.237425357030986</v>
      </c>
      <c r="AT18">
        <f t="shared" si="16"/>
        <v>14.625054955637754</v>
      </c>
      <c r="AU18">
        <f t="shared" si="17"/>
        <v>-16.223819202691683</v>
      </c>
      <c r="AW18">
        <v>15</v>
      </c>
      <c r="AX18">
        <f>(R18*SUMPRODUCT(K19:$K$23, X19:$X$23)-$AZ$3*SUMPRODUCT(K18:$K$22, W19:$W$23))/Z18</f>
        <v>1439.3820445803058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584.71792933120457</v>
      </c>
      <c r="P19">
        <f t="shared" si="30"/>
        <v>29.235896466560231</v>
      </c>
      <c r="Q19" s="5">
        <f t="shared" si="31"/>
        <v>50</v>
      </c>
      <c r="R19">
        <f t="shared" si="0"/>
        <v>100000</v>
      </c>
      <c r="S19">
        <f t="shared" si="1"/>
        <v>1274.4183508186811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1187.7987384428188</v>
      </c>
      <c r="AC19">
        <f t="shared" si="2"/>
        <v>1031.6088071116728</v>
      </c>
      <c r="AE19">
        <f t="shared" si="3"/>
        <v>473.31409280686989</v>
      </c>
      <c r="AF19">
        <f t="shared" si="4"/>
        <v>-23.665704640343499</v>
      </c>
      <c r="AG19">
        <f t="shared" si="5"/>
        <v>-40.473711260080783</v>
      </c>
      <c r="AH19">
        <f t="shared" si="6"/>
        <v>-748.79951387560948</v>
      </c>
      <c r="AI19">
        <f t="shared" si="7"/>
        <v>-339.62483696916388</v>
      </c>
      <c r="AJ19">
        <f t="shared" si="8"/>
        <v>156.189931331146</v>
      </c>
      <c r="AK19">
        <f t="shared" si="32"/>
        <v>36.5150709233884</v>
      </c>
      <c r="AL19">
        <f t="shared" si="9"/>
        <v>-146.91983471462947</v>
      </c>
      <c r="AN19">
        <f t="shared" si="10"/>
        <v>169.78260400623293</v>
      </c>
      <c r="AO19">
        <f t="shared" si="11"/>
        <v>-8.4891302003116493</v>
      </c>
      <c r="AP19">
        <f t="shared" si="12"/>
        <v>-14.518334011104196</v>
      </c>
      <c r="AQ19">
        <f t="shared" si="13"/>
        <v>-268.60204096284423</v>
      </c>
      <c r="AR19">
        <f t="shared" si="14"/>
        <v>-121.82690116802716</v>
      </c>
      <c r="AS19">
        <f t="shared" si="15"/>
        <v>56.026925172872808</v>
      </c>
      <c r="AT19">
        <f t="shared" si="16"/>
        <v>13.098329251258624</v>
      </c>
      <c r="AU19">
        <f t="shared" si="17"/>
        <v>-52.701646743895722</v>
      </c>
      <c r="AW19">
        <v>16</v>
      </c>
      <c r="AX19">
        <f>(R19*SUMPRODUCT(K20:$K$23, X20:$X$23)-$AZ$3*SUMPRODUCT(K19:$K$22, W20:$W$23))/Z19</f>
        <v>1274.4183508186811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584.71792933120457</v>
      </c>
      <c r="P20">
        <f t="shared" si="30"/>
        <v>29.235896466560231</v>
      </c>
      <c r="Q20" s="5">
        <f t="shared" si="31"/>
        <v>50</v>
      </c>
      <c r="R20">
        <f t="shared" si="0"/>
        <v>100000</v>
      </c>
      <c r="S20">
        <f t="shared" si="1"/>
        <v>1048.3898277343792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1031.6088071116728</v>
      </c>
      <c r="AC20">
        <f t="shared" si="2"/>
        <v>830.80518656532274</v>
      </c>
      <c r="AE20">
        <f t="shared" si="3"/>
        <v>463.3645572619767</v>
      </c>
      <c r="AF20">
        <f t="shared" si="4"/>
        <v>-23.168227863098839</v>
      </c>
      <c r="AG20">
        <f t="shared" si="5"/>
        <v>-39.622913375682629</v>
      </c>
      <c r="AH20">
        <f t="shared" si="6"/>
        <v>-892.1215435947006</v>
      </c>
      <c r="AI20">
        <f t="shared" si="7"/>
        <v>-491.54812757150535</v>
      </c>
      <c r="AJ20">
        <f t="shared" si="8"/>
        <v>200.80362054635009</v>
      </c>
      <c r="AK20">
        <f t="shared" si="32"/>
        <v>6.3287620869953685</v>
      </c>
      <c r="AL20">
        <f t="shared" si="9"/>
        <v>-284.41574493815989</v>
      </c>
      <c r="AN20">
        <f t="shared" si="10"/>
        <v>157.65304361891106</v>
      </c>
      <c r="AO20">
        <f t="shared" si="11"/>
        <v>-7.882652180945553</v>
      </c>
      <c r="AP20">
        <f t="shared" si="12"/>
        <v>-13.481119332122521</v>
      </c>
      <c r="AQ20">
        <f t="shared" si="13"/>
        <v>-303.53136514536533</v>
      </c>
      <c r="AR20">
        <f t="shared" si="14"/>
        <v>-167.24209303952233</v>
      </c>
      <c r="AS20">
        <f t="shared" si="15"/>
        <v>68.320508016176589</v>
      </c>
      <c r="AT20">
        <f t="shared" si="16"/>
        <v>2.1532691478400774</v>
      </c>
      <c r="AU20">
        <f t="shared" si="17"/>
        <v>-96.768315875505678</v>
      </c>
      <c r="AW20">
        <v>17</v>
      </c>
      <c r="AX20">
        <f>(R20*SUMPRODUCT(K21:$K$23, X21:$X$23)-$AZ$3*SUMPRODUCT(K20:$K$22, W21:$W$23))/Z20</f>
        <v>1048.3898277343792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584.71792933120457</v>
      </c>
      <c r="P21">
        <f t="shared" si="30"/>
        <v>29.235896466560231</v>
      </c>
      <c r="Q21" s="5">
        <f t="shared" si="31"/>
        <v>50</v>
      </c>
      <c r="R21">
        <f t="shared" si="0"/>
        <v>100000</v>
      </c>
      <c r="S21">
        <f t="shared" si="1"/>
        <v>757.13925351158798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830.80518656532274</v>
      </c>
      <c r="AC21">
        <f t="shared" si="2"/>
        <v>586.0434317673022</v>
      </c>
      <c r="AE21">
        <f t="shared" si="3"/>
        <v>452.58530756639135</v>
      </c>
      <c r="AF21">
        <f t="shared" si="4"/>
        <v>-22.62926537831957</v>
      </c>
      <c r="AG21">
        <f t="shared" si="5"/>
        <v>-38.701165541824125</v>
      </c>
      <c r="AH21">
        <f t="shared" si="6"/>
        <v>-1051.0374002033575</v>
      </c>
      <c r="AI21">
        <f t="shared" si="7"/>
        <v>-659.78252355710993</v>
      </c>
      <c r="AJ21">
        <f t="shared" si="8"/>
        <v>244.76175479802055</v>
      </c>
      <c r="AK21">
        <f t="shared" si="32"/>
        <v>2.0172179660054312</v>
      </c>
      <c r="AL21">
        <f t="shared" si="9"/>
        <v>-413.00355079308395</v>
      </c>
      <c r="AN21">
        <f t="shared" si="10"/>
        <v>146.47156935718095</v>
      </c>
      <c r="AO21">
        <f t="shared" si="11"/>
        <v>-7.3235784678590488</v>
      </c>
      <c r="AP21">
        <f t="shared" si="12"/>
        <v>-12.524976746028116</v>
      </c>
      <c r="AQ21">
        <f t="shared" si="13"/>
        <v>-340.15045315693152</v>
      </c>
      <c r="AR21">
        <f t="shared" si="14"/>
        <v>-213.52743901363775</v>
      </c>
      <c r="AS21">
        <f t="shared" si="15"/>
        <v>79.212996410902107</v>
      </c>
      <c r="AT21">
        <f t="shared" si="16"/>
        <v>0.6528384290799657</v>
      </c>
      <c r="AU21">
        <f t="shared" si="17"/>
        <v>-133.66160417365566</v>
      </c>
      <c r="AW21">
        <v>18</v>
      </c>
      <c r="AX21">
        <f>(R21*SUMPRODUCT(K22:$K$23, X22:$X$23)-$AZ$3*SUMPRODUCT(K21:$K$22, W22:$W$23))/Z21</f>
        <v>757.13925351158798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584.71792933120457</v>
      </c>
      <c r="P22">
        <f t="shared" si="30"/>
        <v>29.235896466560231</v>
      </c>
      <c r="Q22" s="5">
        <f t="shared" si="31"/>
        <v>50</v>
      </c>
      <c r="R22">
        <f t="shared" si="0"/>
        <v>100000</v>
      </c>
      <c r="S22">
        <f t="shared" si="1"/>
        <v>403.71635985698657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586.0434317673022</v>
      </c>
      <c r="AC22">
        <f t="shared" si="2"/>
        <v>304.4190506710749</v>
      </c>
      <c r="AE22">
        <f t="shared" si="3"/>
        <v>440.901817851565</v>
      </c>
      <c r="AF22">
        <f t="shared" si="4"/>
        <v>-22.045090892578251</v>
      </c>
      <c r="AG22">
        <f t="shared" si="5"/>
        <v>-37.702094953361936</v>
      </c>
      <c r="AH22">
        <f t="shared" si="6"/>
        <v>-1224.117866087897</v>
      </c>
      <c r="AI22">
        <f t="shared" si="7"/>
        <v>-842.96323408227227</v>
      </c>
      <c r="AJ22">
        <f t="shared" si="8"/>
        <v>281.6243810962273</v>
      </c>
      <c r="AK22">
        <f t="shared" si="32"/>
        <v>21.102903333252065</v>
      </c>
      <c r="AL22">
        <f t="shared" si="9"/>
        <v>-540.2359496527929</v>
      </c>
      <c r="AN22">
        <f t="shared" si="10"/>
        <v>133.35551943385548</v>
      </c>
      <c r="AO22">
        <f t="shared" si="11"/>
        <v>-6.667775971692774</v>
      </c>
      <c r="AP22">
        <f t="shared" si="12"/>
        <v>-11.403406047971401</v>
      </c>
      <c r="AQ22">
        <f t="shared" si="13"/>
        <v>-370.24767708118623</v>
      </c>
      <c r="AR22">
        <f t="shared" si="14"/>
        <v>-254.96333966699498</v>
      </c>
      <c r="AS22">
        <f t="shared" si="15"/>
        <v>85.180337448663465</v>
      </c>
      <c r="AT22">
        <f t="shared" si="16"/>
        <v>6.3828011625837755</v>
      </c>
      <c r="AU22">
        <f t="shared" si="17"/>
        <v>-163.40020105574774</v>
      </c>
      <c r="AW22">
        <v>19</v>
      </c>
      <c r="AX22">
        <f>(R22*SUMPRODUCT(K23:$K$23, X23:$X$23)-$AZ$3*SUMPRODUCT(K22:$K$22, W23:$W$23))/Z22</f>
        <v>403.71635985698657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584.71792933120457</v>
      </c>
      <c r="P23">
        <f t="shared" si="30"/>
        <v>29.235896466560231</v>
      </c>
      <c r="Q23" s="5">
        <f t="shared" si="31"/>
        <v>50</v>
      </c>
      <c r="R23">
        <f t="shared" si="0"/>
        <v>100000</v>
      </c>
      <c r="S23">
        <f t="shared" si="1"/>
        <v>415.61970830277818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304.4190506710749</v>
      </c>
      <c r="AC23">
        <f t="shared" si="2"/>
        <v>304.4190506710749</v>
      </c>
      <c r="AE23">
        <f t="shared" si="3"/>
        <v>428.27438978829616</v>
      </c>
      <c r="AF23">
        <f t="shared" si="4"/>
        <v>-21.41371948941481</v>
      </c>
      <c r="AG23">
        <f t="shared" si="5"/>
        <v>-36.622306953897649</v>
      </c>
      <c r="AH23">
        <f t="shared" si="6"/>
        <v>-1405.5340998613331</v>
      </c>
      <c r="AI23">
        <f t="shared" si="7"/>
        <v>-1035.2957365163493</v>
      </c>
      <c r="AJ23">
        <f t="shared" si="8"/>
        <v>0</v>
      </c>
      <c r="AK23">
        <f t="shared" si="32"/>
        <v>49.78958046789694</v>
      </c>
      <c r="AL23">
        <f t="shared" si="9"/>
        <v>-985.50615604845234</v>
      </c>
      <c r="AN23">
        <f t="shared" si="10"/>
        <v>117.34415921484722</v>
      </c>
      <c r="AO23">
        <f t="shared" si="11"/>
        <v>-5.8672079607423617</v>
      </c>
      <c r="AP23">
        <f t="shared" si="12"/>
        <v>-10.034253554450132</v>
      </c>
      <c r="AQ23">
        <f t="shared" si="13"/>
        <v>-385.10642038986674</v>
      </c>
      <c r="AR23">
        <f t="shared" si="14"/>
        <v>-283.66372269021201</v>
      </c>
      <c r="AS23">
        <f t="shared" si="15"/>
        <v>0</v>
      </c>
      <c r="AT23">
        <f t="shared" si="16"/>
        <v>13.64199353725869</v>
      </c>
      <c r="AU23">
        <f t="shared" si="17"/>
        <v>-270.0217291529533</v>
      </c>
      <c r="AW23">
        <v>20</v>
      </c>
      <c r="AX23">
        <f>(R23*SUMPRODUCT(K$23:$K24, X$23:$X24)-$AZ$3*SUMPRODUCT(K$22:$K23, W$23:$W24))/Z23</f>
        <v>415.61970830277818</v>
      </c>
    </row>
    <row r="25" spans="5:50" x14ac:dyDescent="0.3">
      <c r="AN25" s="6">
        <f t="shared" ref="AN25:AU25" si="33">SUM(AN3:AN23)</f>
        <v>5593.863303387734</v>
      </c>
      <c r="AO25" s="6">
        <f t="shared" si="33"/>
        <v>-718.23161216779022</v>
      </c>
      <c r="AP25" s="6">
        <f t="shared" si="33"/>
        <v>-828.33861617566185</v>
      </c>
      <c r="AQ25" s="6">
        <f t="shared" si="33"/>
        <v>-3641.6949675634496</v>
      </c>
      <c r="AR25" s="6">
        <f t="shared" si="33"/>
        <v>405.59810748083316</v>
      </c>
      <c r="AS25" s="6">
        <f t="shared" si="33"/>
        <v>-618.2337787487254</v>
      </c>
      <c r="AT25" s="6">
        <f t="shared" si="33"/>
        <v>212.63567126789215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1946.6561180088354</v>
      </c>
      <c r="K3">
        <v>1</v>
      </c>
      <c r="L3" s="2">
        <v>0</v>
      </c>
      <c r="O3">
        <f>$C$3</f>
        <v>1946.6561180088354</v>
      </c>
      <c r="P3">
        <f>O3*B5</f>
        <v>1557.3248944070683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1946.6561180088354</v>
      </c>
      <c r="AF3">
        <f t="shared" ref="AF3:AF23" si="4">-$Z3*P3</f>
        <v>-1557.3248944070683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-10.668776398232922</v>
      </c>
      <c r="AJ3">
        <f t="shared" ref="AJ3:AJ23" si="8">AB3-AC3</f>
        <v>0</v>
      </c>
      <c r="AL3">
        <f t="shared" ref="AL3:AL23" si="9">SUM(AI3:AK3)</f>
        <v>-10.668776398232922</v>
      </c>
      <c r="AN3">
        <f t="shared" ref="AN3:AN23" si="10">AE3*$K3</f>
        <v>1946.6561180088354</v>
      </c>
      <c r="AO3">
        <f t="shared" ref="AO3:AO23" si="11">AF3*$K3</f>
        <v>-1557.3248944070683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-10.668776398232922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-10.668776398232922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1549.0028991735066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1329.0277112058886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1312.3854866582587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-1312.3854866582587</v>
      </c>
      <c r="AK4">
        <f>H4*SUM(AB4, AE4:AF4)</f>
        <v>0</v>
      </c>
      <c r="AL4">
        <f t="shared" si="9"/>
        <v>-1564.5959866582589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-236.61741251524532</v>
      </c>
      <c r="AR4">
        <f t="shared" si="14"/>
        <v>-236.61741251524532</v>
      </c>
      <c r="AS4">
        <f t="shared" si="15"/>
        <v>-1231.2463520576589</v>
      </c>
      <c r="AT4">
        <f t="shared" si="16"/>
        <v>0</v>
      </c>
      <c r="AU4">
        <f t="shared" si="17"/>
        <v>-1467.8637645729043</v>
      </c>
      <c r="AW4">
        <v>1</v>
      </c>
      <c r="AX4">
        <f>(R4*SUMPRODUCT(K5:$K$23, X5:$X$23)-$AZ$3*SUMPRODUCT(K4:$K$22, W5:$W$23))/Z4</f>
        <v>1329.0277112058886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1946.6561180088354</v>
      </c>
      <c r="P5">
        <f t="shared" ref="P5:P23" si="30">O5*$C$5</f>
        <v>97.33280590044177</v>
      </c>
      <c r="Q5" s="5">
        <f t="shared" ref="Q5:Q23" si="31">$C$8</f>
        <v>50</v>
      </c>
      <c r="R5">
        <f t="shared" si="0"/>
        <v>100000</v>
      </c>
      <c r="S5">
        <f t="shared" si="1"/>
        <v>2583.6724274478879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1312.3854866582587</v>
      </c>
      <c r="AC5">
        <f t="shared" si="2"/>
        <v>2518.9712312260635</v>
      </c>
      <c r="AE5">
        <f t="shared" si="3"/>
        <v>1897.907299029443</v>
      </c>
      <c r="AF5">
        <f t="shared" si="4"/>
        <v>-94.895364951472146</v>
      </c>
      <c r="AG5">
        <f t="shared" si="5"/>
        <v>-48.747883138464751</v>
      </c>
      <c r="AH5">
        <f t="shared" si="6"/>
        <v>-264.54532807049998</v>
      </c>
      <c r="AI5">
        <f t="shared" si="7"/>
        <v>1489.7187228690063</v>
      </c>
      <c r="AJ5">
        <f t="shared" si="8"/>
        <v>-1206.5857445678048</v>
      </c>
      <c r="AK5">
        <f>H5*SUM(AB5, AE5:AF5)</f>
        <v>269.17033715161028</v>
      </c>
      <c r="AL5">
        <f t="shared" si="9"/>
        <v>552.30331545281183</v>
      </c>
      <c r="AN5">
        <f t="shared" si="10"/>
        <v>1638.9615942571597</v>
      </c>
      <c r="AO5">
        <f t="shared" si="11"/>
        <v>-81.948079712857975</v>
      </c>
      <c r="AP5">
        <f t="shared" si="12"/>
        <v>-42.096844406540448</v>
      </c>
      <c r="AQ5">
        <f t="shared" si="13"/>
        <v>-228.45142798567406</v>
      </c>
      <c r="AR5">
        <f t="shared" si="14"/>
        <v>1286.4652421520873</v>
      </c>
      <c r="AS5">
        <f t="shared" si="15"/>
        <v>-1041.9622162452797</v>
      </c>
      <c r="AT5">
        <f t="shared" si="16"/>
        <v>232.44541244471839</v>
      </c>
      <c r="AU5">
        <f t="shared" si="17"/>
        <v>476.94843835152597</v>
      </c>
      <c r="AW5">
        <v>2</v>
      </c>
      <c r="AX5">
        <f>(R5*SUMPRODUCT(K6:$K$23, X6:$X$23)-$AZ$3*SUMPRODUCT(K5:$K$22, W6:$W$23))/Z5</f>
        <v>2583.6724274478879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1946.6561180088354</v>
      </c>
      <c r="P6">
        <f t="shared" si="30"/>
        <v>97.33280590044177</v>
      </c>
      <c r="Q6" s="5">
        <f t="shared" si="31"/>
        <v>50</v>
      </c>
      <c r="R6">
        <f t="shared" si="0"/>
        <v>100000</v>
      </c>
      <c r="S6">
        <f t="shared" si="1"/>
        <v>3657.7453139713284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2518.9712312260635</v>
      </c>
      <c r="AC6">
        <f t="shared" si="2"/>
        <v>3516.0638563422381</v>
      </c>
      <c r="AE6">
        <f t="shared" si="3"/>
        <v>1871.2530889218735</v>
      </c>
      <c r="AF6">
        <f t="shared" si="4"/>
        <v>-93.562654446093674</v>
      </c>
      <c r="AG6">
        <f t="shared" si="5"/>
        <v>-48.063267867668152</v>
      </c>
      <c r="AH6">
        <f t="shared" si="6"/>
        <v>-394.27287882390289</v>
      </c>
      <c r="AI6">
        <f t="shared" si="7"/>
        <v>1335.354287784209</v>
      </c>
      <c r="AJ6">
        <f t="shared" si="8"/>
        <v>-997.09262511617453</v>
      </c>
      <c r="AK6">
        <f>H6*SUM(AB6, AE6:AF6)</f>
        <v>467.47678922836053</v>
      </c>
      <c r="AL6">
        <f t="shared" si="9"/>
        <v>805.73845189639496</v>
      </c>
      <c r="AN6">
        <f t="shared" si="10"/>
        <v>1457.3809682786905</v>
      </c>
      <c r="AO6">
        <f t="shared" si="11"/>
        <v>-72.869048413934522</v>
      </c>
      <c r="AP6">
        <f t="shared" si="12"/>
        <v>-37.432933192365617</v>
      </c>
      <c r="AQ6">
        <f t="shared" si="13"/>
        <v>-307.07005551956991</v>
      </c>
      <c r="AR6">
        <f t="shared" si="14"/>
        <v>1040.0089311528207</v>
      </c>
      <c r="AS6">
        <f t="shared" si="15"/>
        <v>-776.56187934074899</v>
      </c>
      <c r="AT6">
        <f t="shared" si="16"/>
        <v>364.08318028533978</v>
      </c>
      <c r="AU6">
        <f t="shared" si="17"/>
        <v>627.53023209741139</v>
      </c>
      <c r="AW6">
        <v>3</v>
      </c>
      <c r="AX6">
        <f>(R6*SUMPRODUCT(K7:$K$23, X7:$X$23)-$AZ$3*SUMPRODUCT(K6:$K$22, W7:$W$23))/Z6</f>
        <v>3657.7453139713284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1946.6561180088354</v>
      </c>
      <c r="P7">
        <f t="shared" si="30"/>
        <v>97.33280590044177</v>
      </c>
      <c r="Q7" s="5">
        <f t="shared" si="31"/>
        <v>50</v>
      </c>
      <c r="R7">
        <f t="shared" si="0"/>
        <v>100000</v>
      </c>
      <c r="S7">
        <f t="shared" si="1"/>
        <v>4539.7005359151508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3516.0638563422381</v>
      </c>
      <c r="AC7">
        <f t="shared" si="2"/>
        <v>4295.7501439519601</v>
      </c>
      <c r="AE7">
        <f t="shared" si="3"/>
        <v>1842.04844196307</v>
      </c>
      <c r="AF7">
        <f t="shared" si="4"/>
        <v>-92.102422098153511</v>
      </c>
      <c r="AG7">
        <f t="shared" si="5"/>
        <v>-47.313144446057457</v>
      </c>
      <c r="AH7">
        <f t="shared" si="6"/>
        <v>-538.98148586803063</v>
      </c>
      <c r="AI7">
        <f t="shared" si="7"/>
        <v>1163.6513895508283</v>
      </c>
      <c r="AJ7">
        <f t="shared" si="8"/>
        <v>-779.68628760972206</v>
      </c>
      <c r="AK7">
        <f>H7*SUM(AB7, AE7:AF7)</f>
        <v>551.35123403888906</v>
      </c>
      <c r="AL7">
        <f t="shared" si="9"/>
        <v>935.3163359799953</v>
      </c>
      <c r="AN7">
        <f t="shared" si="10"/>
        <v>1298.6653602849328</v>
      </c>
      <c r="AO7">
        <f t="shared" si="11"/>
        <v>-64.93326801424665</v>
      </c>
      <c r="AP7">
        <f t="shared" si="12"/>
        <v>-33.356311581454122</v>
      </c>
      <c r="AQ7">
        <f t="shared" si="13"/>
        <v>-379.98815318112429</v>
      </c>
      <c r="AR7">
        <f t="shared" si="14"/>
        <v>820.38762750810758</v>
      </c>
      <c r="AS7">
        <f t="shared" si="15"/>
        <v>-549.68780979984751</v>
      </c>
      <c r="AT7">
        <f t="shared" si="16"/>
        <v>388.70896806253</v>
      </c>
      <c r="AU7">
        <f t="shared" si="17"/>
        <v>659.40878577079013</v>
      </c>
      <c r="AW7">
        <v>4</v>
      </c>
      <c r="AX7">
        <f>(R7*SUMPRODUCT(K8:$K$23, X8:$X$23)-$AZ$3*SUMPRODUCT(K7:$K$22, W8:$W$23))/Z7</f>
        <v>4539.7005359151508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1946.6561180088354</v>
      </c>
      <c r="P8">
        <f t="shared" si="30"/>
        <v>97.33280590044177</v>
      </c>
      <c r="Q8" s="5">
        <f t="shared" si="31"/>
        <v>50</v>
      </c>
      <c r="R8">
        <f t="shared" si="0"/>
        <v>100000</v>
      </c>
      <c r="S8">
        <f t="shared" si="1"/>
        <v>5245.1180797003299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4295.7501439519601</v>
      </c>
      <c r="AC8">
        <f t="shared" si="2"/>
        <v>4877.59967236169</v>
      </c>
      <c r="AE8">
        <f t="shared" si="3"/>
        <v>1810.2565279032297</v>
      </c>
      <c r="AF8">
        <f t="shared" si="4"/>
        <v>-90.512826395161483</v>
      </c>
      <c r="AG8">
        <f t="shared" si="5"/>
        <v>-46.496566886062958</v>
      </c>
      <c r="AH8">
        <f t="shared" si="6"/>
        <v>-686.89223106786221</v>
      </c>
      <c r="AI8">
        <f t="shared" si="7"/>
        <v>986.35490355414299</v>
      </c>
      <c r="AJ8">
        <f t="shared" si="8"/>
        <v>-581.84952840972983</v>
      </c>
      <c r="AK8">
        <f t="shared" ref="AK8:AK23" si="32">H8*SUM(AB8:AB8, AE8:AF8)</f>
        <v>436.12330379585217</v>
      </c>
      <c r="AL8">
        <f t="shared" si="9"/>
        <v>840.62867894026533</v>
      </c>
      <c r="AN8">
        <f t="shared" si="10"/>
        <v>1189.9782702394173</v>
      </c>
      <c r="AO8">
        <f t="shared" si="11"/>
        <v>-59.498913511970869</v>
      </c>
      <c r="AP8">
        <f t="shared" si="12"/>
        <v>-30.564675990554598</v>
      </c>
      <c r="AQ8">
        <f t="shared" si="13"/>
        <v>-451.53093849841576</v>
      </c>
      <c r="AR8">
        <f t="shared" si="14"/>
        <v>648.38374223847609</v>
      </c>
      <c r="AS8">
        <f t="shared" si="15"/>
        <v>-382.48076152975148</v>
      </c>
      <c r="AT8">
        <f t="shared" si="16"/>
        <v>286.68713337728173</v>
      </c>
      <c r="AU8">
        <f t="shared" si="17"/>
        <v>552.59011408600634</v>
      </c>
      <c r="AW8">
        <v>5</v>
      </c>
      <c r="AX8">
        <f>(R8*SUMPRODUCT(K9:$K$23, X9:$X$23)-$AZ$3*SUMPRODUCT(K8:$K$22, W9:$W$23))/Z8</f>
        <v>5245.1180797003299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1946.6561180088354</v>
      </c>
      <c r="P9">
        <f t="shared" si="30"/>
        <v>97.33280590044177</v>
      </c>
      <c r="Q9" s="5">
        <f t="shared" si="31"/>
        <v>50</v>
      </c>
      <c r="R9">
        <f t="shared" si="0"/>
        <v>100000</v>
      </c>
      <c r="S9">
        <f t="shared" si="1"/>
        <v>5807.2368562316087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4877.59967236169</v>
      </c>
      <c r="AC9">
        <f t="shared" si="2"/>
        <v>5297.3256144204206</v>
      </c>
      <c r="AE9">
        <f t="shared" si="3"/>
        <v>1775.7276948900035</v>
      </c>
      <c r="AF9">
        <f t="shared" si="4"/>
        <v>-88.786384744500168</v>
      </c>
      <c r="AG9">
        <f t="shared" si="5"/>
        <v>-45.609691369278195</v>
      </c>
      <c r="AH9">
        <f t="shared" si="6"/>
        <v>-843.81969584827061</v>
      </c>
      <c r="AI9">
        <f t="shared" si="7"/>
        <v>797.51192292795463</v>
      </c>
      <c r="AJ9">
        <f t="shared" si="8"/>
        <v>-419.72594205873065</v>
      </c>
      <c r="AK9">
        <f t="shared" si="32"/>
        <v>342.66903928687549</v>
      </c>
      <c r="AL9">
        <f t="shared" si="9"/>
        <v>720.45502015609941</v>
      </c>
      <c r="AN9">
        <f t="shared" si="10"/>
        <v>1109.3714357658914</v>
      </c>
      <c r="AO9">
        <f t="shared" si="11"/>
        <v>-55.468571788294561</v>
      </c>
      <c r="AP9">
        <f t="shared" si="12"/>
        <v>-28.494283749012322</v>
      </c>
      <c r="AQ9">
        <f t="shared" si="13"/>
        <v>-527.16949237462927</v>
      </c>
      <c r="AR9">
        <f t="shared" si="14"/>
        <v>498.23908785395525</v>
      </c>
      <c r="AS9">
        <f t="shared" si="15"/>
        <v>-262.2203687591462</v>
      </c>
      <c r="AT9">
        <f t="shared" si="16"/>
        <v>214.07969543987301</v>
      </c>
      <c r="AU9">
        <f t="shared" si="17"/>
        <v>450.09841453468204</v>
      </c>
      <c r="AW9">
        <v>6</v>
      </c>
      <c r="AX9">
        <f>(R9*SUMPRODUCT(K10:$K$23, X10:$X$23)-$AZ$3*SUMPRODUCT(K9:$K$22, W10:$W$23))/Z9</f>
        <v>5807.2368562316087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1946.6561180088354</v>
      </c>
      <c r="P10">
        <f t="shared" si="30"/>
        <v>97.33280590044177</v>
      </c>
      <c r="Q10" s="5">
        <f t="shared" si="31"/>
        <v>50</v>
      </c>
      <c r="R10">
        <f t="shared" si="0"/>
        <v>100000</v>
      </c>
      <c r="S10">
        <f t="shared" si="1"/>
        <v>6252.208102107892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5297.3256144204206</v>
      </c>
      <c r="AC10">
        <f t="shared" si="2"/>
        <v>5583.338132130697</v>
      </c>
      <c r="AE10">
        <f t="shared" si="3"/>
        <v>1738.4001230157205</v>
      </c>
      <c r="AF10">
        <f t="shared" si="4"/>
        <v>-86.920006150786037</v>
      </c>
      <c r="AG10">
        <f t="shared" si="5"/>
        <v>-44.650930047004593</v>
      </c>
      <c r="AH10">
        <f t="shared" si="6"/>
        <v>-1005.32881716163</v>
      </c>
      <c r="AI10">
        <f t="shared" si="7"/>
        <v>601.50036965629988</v>
      </c>
      <c r="AJ10">
        <f t="shared" si="8"/>
        <v>-286.01251771027637</v>
      </c>
      <c r="AK10">
        <f t="shared" si="32"/>
        <v>364.81230089248118</v>
      </c>
      <c r="AL10">
        <f t="shared" si="9"/>
        <v>680.30015283850469</v>
      </c>
      <c r="AN10">
        <f t="shared" si="10"/>
        <v>1031.8777565934977</v>
      </c>
      <c r="AO10">
        <f t="shared" si="11"/>
        <v>-51.593887829674891</v>
      </c>
      <c r="AP10">
        <f t="shared" si="12"/>
        <v>-26.503853121448294</v>
      </c>
      <c r="AQ10">
        <f t="shared" si="13"/>
        <v>-596.74204503157205</v>
      </c>
      <c r="AR10">
        <f t="shared" si="14"/>
        <v>357.03797061080252</v>
      </c>
      <c r="AS10">
        <f t="shared" si="15"/>
        <v>-169.77101601934777</v>
      </c>
      <c r="AT10">
        <f t="shared" si="16"/>
        <v>216.54491025323136</v>
      </c>
      <c r="AU10">
        <f t="shared" si="17"/>
        <v>403.81186484468611</v>
      </c>
      <c r="AW10">
        <v>7</v>
      </c>
      <c r="AX10">
        <f>(R10*SUMPRODUCT(K11:$K$23, X11:$X$23)-$AZ$3*SUMPRODUCT(K10:$K$22, W11:$W$23))/Z10</f>
        <v>6252.208102107892</v>
      </c>
    </row>
    <row r="11" spans="1:52" x14ac:dyDescent="0.3">
      <c r="A11" t="s">
        <v>33</v>
      </c>
      <c r="C11" s="24">
        <f>AU25</f>
        <v>3.1832314562052488E-12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1946.6561180088354</v>
      </c>
      <c r="P11">
        <f t="shared" si="30"/>
        <v>97.33280590044177</v>
      </c>
      <c r="Q11" s="5">
        <f t="shared" si="31"/>
        <v>50</v>
      </c>
      <c r="R11">
        <f t="shared" si="0"/>
        <v>100000</v>
      </c>
      <c r="S11">
        <f t="shared" si="1"/>
        <v>6575.9341470595582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5583.338132130697</v>
      </c>
      <c r="AC11">
        <f t="shared" si="2"/>
        <v>5735.821137620409</v>
      </c>
      <c r="AE11">
        <f t="shared" si="3"/>
        <v>1697.9597209540061</v>
      </c>
      <c r="AF11">
        <f t="shared" si="4"/>
        <v>-84.8979860477003</v>
      </c>
      <c r="AG11">
        <f t="shared" si="5"/>
        <v>-43.612215461321128</v>
      </c>
      <c r="AH11">
        <f t="shared" si="6"/>
        <v>-1184.4105704268438</v>
      </c>
      <c r="AI11">
        <f t="shared" si="7"/>
        <v>385.03894901814101</v>
      </c>
      <c r="AJ11">
        <f t="shared" si="8"/>
        <v>-152.48300548971201</v>
      </c>
      <c r="AK11">
        <f t="shared" si="32"/>
        <v>370.61459315240569</v>
      </c>
      <c r="AL11">
        <f t="shared" si="9"/>
        <v>603.17053668083463</v>
      </c>
      <c r="AN11">
        <f t="shared" si="10"/>
        <v>958.5099232923094</v>
      </c>
      <c r="AO11">
        <f t="shared" si="11"/>
        <v>-47.925496164615467</v>
      </c>
      <c r="AP11">
        <f t="shared" si="12"/>
        <v>-24.619395136741836</v>
      </c>
      <c r="AQ11">
        <f t="shared" si="13"/>
        <v>-668.60790099813346</v>
      </c>
      <c r="AR11">
        <f t="shared" si="14"/>
        <v>217.3571309928187</v>
      </c>
      <c r="AS11">
        <f t="shared" si="15"/>
        <v>-86.077703782752863</v>
      </c>
      <c r="AT11">
        <f t="shared" si="16"/>
        <v>209.21448304670676</v>
      </c>
      <c r="AU11">
        <f t="shared" si="17"/>
        <v>340.49391025677255</v>
      </c>
      <c r="AW11">
        <v>8</v>
      </c>
      <c r="AX11">
        <f>(R11*SUMPRODUCT(K12:$K$23, X12:$X$23)-$AZ$3*SUMPRODUCT(K11:$K$22, W12:$W$23))/Z11</f>
        <v>6575.9341470595582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1946.6561180088354</v>
      </c>
      <c r="P12">
        <f t="shared" si="30"/>
        <v>97.33280590044177</v>
      </c>
      <c r="Q12" s="5">
        <f t="shared" si="31"/>
        <v>50</v>
      </c>
      <c r="R12">
        <f t="shared" si="0"/>
        <v>100000</v>
      </c>
      <c r="S12">
        <f t="shared" si="1"/>
        <v>6776.5751179201889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5735.821137620409</v>
      </c>
      <c r="AC12">
        <f t="shared" si="2"/>
        <v>5758.2410298826162</v>
      </c>
      <c r="AE12">
        <f t="shared" si="3"/>
        <v>1654.1268907575784</v>
      </c>
      <c r="AF12">
        <f t="shared" si="4"/>
        <v>-82.70634453787892</v>
      </c>
      <c r="AG12">
        <f t="shared" si="5"/>
        <v>-42.486366119187124</v>
      </c>
      <c r="AH12">
        <f t="shared" si="6"/>
        <v>-1379.4543750415874</v>
      </c>
      <c r="AI12">
        <f t="shared" si="7"/>
        <v>149.47980505892497</v>
      </c>
      <c r="AJ12">
        <f t="shared" si="8"/>
        <v>-22.419892262207213</v>
      </c>
      <c r="AK12">
        <f t="shared" si="32"/>
        <v>379.24584339130166</v>
      </c>
      <c r="AL12">
        <f t="shared" si="9"/>
        <v>506.30575618801942</v>
      </c>
      <c r="AN12">
        <f t="shared" si="10"/>
        <v>887.69463791474323</v>
      </c>
      <c r="AO12">
        <f t="shared" si="11"/>
        <v>-44.384731895737161</v>
      </c>
      <c r="AP12">
        <f t="shared" si="12"/>
        <v>-22.800499525892999</v>
      </c>
      <c r="AQ12">
        <f t="shared" si="13"/>
        <v>-740.29039659201862</v>
      </c>
      <c r="AR12">
        <f t="shared" si="14"/>
        <v>80.219009901094481</v>
      </c>
      <c r="AS12">
        <f t="shared" si="15"/>
        <v>-12.031736050595612</v>
      </c>
      <c r="AT12">
        <f t="shared" si="16"/>
        <v>203.52398809968415</v>
      </c>
      <c r="AU12">
        <f t="shared" si="17"/>
        <v>271.71126195018303</v>
      </c>
      <c r="AW12">
        <v>9</v>
      </c>
      <c r="AX12">
        <f>(R12*SUMPRODUCT(K13:$K$23, X13:$X$23)-$AZ$3*SUMPRODUCT(K12:$K$22, W13:$W$23))/Z12</f>
        <v>6776.5751179201889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1946.6561180088354</v>
      </c>
      <c r="P13">
        <f t="shared" si="30"/>
        <v>97.33280590044177</v>
      </c>
      <c r="Q13" s="5">
        <f t="shared" si="31"/>
        <v>50</v>
      </c>
      <c r="R13">
        <f t="shared" si="0"/>
        <v>100000</v>
      </c>
      <c r="S13">
        <f t="shared" si="1"/>
        <v>6852.9741172492277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5758.2410298826162</v>
      </c>
      <c r="AC13">
        <f t="shared" si="2"/>
        <v>5656.3840633167601</v>
      </c>
      <c r="AE13">
        <f t="shared" si="3"/>
        <v>1606.7526966062815</v>
      </c>
      <c r="AF13">
        <f t="shared" si="4"/>
        <v>-80.337634830314073</v>
      </c>
      <c r="AG13">
        <f t="shared" si="5"/>
        <v>-41.269556593533608</v>
      </c>
      <c r="AH13">
        <f t="shared" si="6"/>
        <v>-1583.8917289232961</v>
      </c>
      <c r="AI13">
        <f t="shared" si="7"/>
        <v>-98.746223740862433</v>
      </c>
      <c r="AJ13">
        <f t="shared" si="8"/>
        <v>101.85696656585606</v>
      </c>
      <c r="AK13">
        <f t="shared" si="32"/>
        <v>376.61671993874882</v>
      </c>
      <c r="AL13">
        <f t="shared" si="9"/>
        <v>379.72746276374244</v>
      </c>
      <c r="AN13">
        <f t="shared" si="10"/>
        <v>819.88310686019292</v>
      </c>
      <c r="AO13">
        <f t="shared" si="11"/>
        <v>-40.994155343009645</v>
      </c>
      <c r="AP13">
        <f t="shared" si="12"/>
        <v>-21.058755557165941</v>
      </c>
      <c r="AQ13">
        <f t="shared" si="13"/>
        <v>-808.21776393010452</v>
      </c>
      <c r="AR13">
        <f t="shared" si="14"/>
        <v>-50.387567970087282</v>
      </c>
      <c r="AS13">
        <f t="shared" si="15"/>
        <v>51.974897182221653</v>
      </c>
      <c r="AT13">
        <f t="shared" si="16"/>
        <v>192.17748138283685</v>
      </c>
      <c r="AU13">
        <f t="shared" si="17"/>
        <v>193.76481059497121</v>
      </c>
      <c r="AW13">
        <v>10</v>
      </c>
      <c r="AX13">
        <f>(R13*SUMPRODUCT(K14:$K$23, X14:$X$23)-$AZ$3*SUMPRODUCT(K13:$K$22, W14:$W$23))/Z13</f>
        <v>6852.9741172492277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1946.6561180088354</v>
      </c>
      <c r="P14">
        <f t="shared" si="30"/>
        <v>97.33280590044177</v>
      </c>
      <c r="Q14" s="5">
        <f t="shared" si="31"/>
        <v>50</v>
      </c>
      <c r="R14">
        <f t="shared" si="0"/>
        <v>100000</v>
      </c>
      <c r="S14">
        <f t="shared" si="1"/>
        <v>6799.5990825909175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5656.3840633167601</v>
      </c>
      <c r="AC14">
        <f t="shared" si="2"/>
        <v>5433.5873359640364</v>
      </c>
      <c r="AE14">
        <f t="shared" si="3"/>
        <v>1555.5808367247646</v>
      </c>
      <c r="AF14">
        <f t="shared" si="4"/>
        <v>-77.779041836238221</v>
      </c>
      <c r="AG14">
        <f t="shared" si="5"/>
        <v>-39.955203755142747</v>
      </c>
      <c r="AH14">
        <f t="shared" si="6"/>
        <v>-1803.3145449110443</v>
      </c>
      <c r="AI14">
        <f t="shared" si="7"/>
        <v>-365.4679537776608</v>
      </c>
      <c r="AJ14">
        <f t="shared" si="8"/>
        <v>222.79672735272379</v>
      </c>
      <c r="AK14">
        <f t="shared" si="32"/>
        <v>366.69715311175173</v>
      </c>
      <c r="AL14">
        <f t="shared" si="9"/>
        <v>224.02592668681473</v>
      </c>
      <c r="AN14">
        <f t="shared" si="10"/>
        <v>754.96620665104558</v>
      </c>
      <c r="AO14">
        <f t="shared" si="11"/>
        <v>-37.748310332552279</v>
      </c>
      <c r="AP14">
        <f t="shared" si="12"/>
        <v>-19.391360386324251</v>
      </c>
      <c r="AQ14">
        <f t="shared" si="13"/>
        <v>-875.19819557344761</v>
      </c>
      <c r="AR14">
        <f t="shared" si="14"/>
        <v>-177.37165964127854</v>
      </c>
      <c r="AS14">
        <f t="shared" si="15"/>
        <v>108.12938558558122</v>
      </c>
      <c r="AT14">
        <f t="shared" si="16"/>
        <v>177.96822391911479</v>
      </c>
      <c r="AU14">
        <f t="shared" si="17"/>
        <v>108.72594986341747</v>
      </c>
      <c r="AW14">
        <v>11</v>
      </c>
      <c r="AX14">
        <f>(R14*SUMPRODUCT(K15:$K$23, X15:$X$23)-$AZ$3*SUMPRODUCT(K14:$K$22, W15:$W$23))/Z14</f>
        <v>6799.5990825909175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1946.6561180088354</v>
      </c>
      <c r="P15">
        <f t="shared" si="30"/>
        <v>97.33280590044177</v>
      </c>
      <c r="Q15" s="5">
        <f t="shared" si="31"/>
        <v>50</v>
      </c>
      <c r="R15">
        <f t="shared" si="0"/>
        <v>100000</v>
      </c>
      <c r="S15">
        <f t="shared" si="1"/>
        <v>6610.1416859377268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5433.5873359640364</v>
      </c>
      <c r="AC15">
        <f t="shared" si="2"/>
        <v>5094.757887181102</v>
      </c>
      <c r="AE15">
        <f t="shared" si="3"/>
        <v>1500.3826063144229</v>
      </c>
      <c r="AF15">
        <f t="shared" si="4"/>
        <v>-75.019130315721156</v>
      </c>
      <c r="AG15">
        <f t="shared" si="5"/>
        <v>-38.537433305095263</v>
      </c>
      <c r="AH15">
        <f t="shared" si="6"/>
        <v>-2036.4368249921158</v>
      </c>
      <c r="AI15">
        <f t="shared" si="7"/>
        <v>-649.61078229850932</v>
      </c>
      <c r="AJ15">
        <f t="shared" si="8"/>
        <v>338.82944878293438</v>
      </c>
      <c r="AK15">
        <f t="shared" si="32"/>
        <v>355.97954714086615</v>
      </c>
      <c r="AL15">
        <f t="shared" si="9"/>
        <v>45.198213625291203</v>
      </c>
      <c r="AN15">
        <f t="shared" si="10"/>
        <v>692.24924971407916</v>
      </c>
      <c r="AO15">
        <f t="shared" si="11"/>
        <v>-34.612462485703958</v>
      </c>
      <c r="AP15">
        <f t="shared" si="12"/>
        <v>-17.780470913942317</v>
      </c>
      <c r="AQ15">
        <f t="shared" si="13"/>
        <v>-939.57491792962685</v>
      </c>
      <c r="AR15">
        <f t="shared" si="14"/>
        <v>-299.71860161519407</v>
      </c>
      <c r="AS15">
        <f t="shared" si="15"/>
        <v>156.32974596872103</v>
      </c>
      <c r="AT15">
        <f t="shared" si="16"/>
        <v>164.2424894721691</v>
      </c>
      <c r="AU15">
        <f t="shared" si="17"/>
        <v>20.853633825696086</v>
      </c>
      <c r="AW15">
        <v>12</v>
      </c>
      <c r="AX15">
        <f>(R15*SUMPRODUCT(K16:$K$23, X16:$X$23)-$AZ$3*SUMPRODUCT(K15:$K$22, W16:$W$23))/Z15</f>
        <v>6610.1416859377268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1946.6561180088354</v>
      </c>
      <c r="P16">
        <f t="shared" si="30"/>
        <v>97.33280590044177</v>
      </c>
      <c r="Q16" s="5">
        <f t="shared" si="31"/>
        <v>50</v>
      </c>
      <c r="R16">
        <f t="shared" si="0"/>
        <v>100000</v>
      </c>
      <c r="S16">
        <f t="shared" si="1"/>
        <v>6291.2690110042558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5094.757887181102</v>
      </c>
      <c r="AC16">
        <f t="shared" si="2"/>
        <v>4658.543226105774</v>
      </c>
      <c r="AE16">
        <f t="shared" si="3"/>
        <v>1441.4550794514241</v>
      </c>
      <c r="AF16">
        <f t="shared" si="4"/>
        <v>-72.072753972571206</v>
      </c>
      <c r="AG16">
        <f t="shared" si="5"/>
        <v>-37.023875612037649</v>
      </c>
      <c r="AH16">
        <f t="shared" si="6"/>
        <v>-2256.3667200133277</v>
      </c>
      <c r="AI16">
        <f t="shared" si="7"/>
        <v>-924.00827014651259</v>
      </c>
      <c r="AJ16">
        <f t="shared" si="8"/>
        <v>436.21466107532797</v>
      </c>
      <c r="AK16">
        <f t="shared" si="32"/>
        <v>353.5884696324996</v>
      </c>
      <c r="AL16">
        <f t="shared" si="9"/>
        <v>-134.20513943868502</v>
      </c>
      <c r="AN16">
        <f t="shared" si="10"/>
        <v>630.5690342576645</v>
      </c>
      <c r="AO16">
        <f t="shared" si="11"/>
        <v>-31.528451712883228</v>
      </c>
      <c r="AP16">
        <f t="shared" si="12"/>
        <v>-16.196210219775512</v>
      </c>
      <c r="AQ16">
        <f t="shared" si="13"/>
        <v>-987.05468096266486</v>
      </c>
      <c r="AR16">
        <f t="shared" si="14"/>
        <v>-404.21030863765912</v>
      </c>
      <c r="AS16">
        <f t="shared" si="15"/>
        <v>190.82346823321416</v>
      </c>
      <c r="AT16">
        <f t="shared" si="16"/>
        <v>154.6783822813706</v>
      </c>
      <c r="AU16">
        <f t="shared" si="17"/>
        <v>-58.708458123074408</v>
      </c>
      <c r="AW16">
        <v>13</v>
      </c>
      <c r="AX16">
        <f>(R16*SUMPRODUCT(K17:$K$23, X17:$X$23)-$AZ$3*SUMPRODUCT(K16:$K$22, W17:$W$23))/Z16</f>
        <v>6291.2690110042558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1946.6561180088354</v>
      </c>
      <c r="P17">
        <f t="shared" si="30"/>
        <v>97.33280590044177</v>
      </c>
      <c r="Q17" s="5">
        <f t="shared" si="31"/>
        <v>50</v>
      </c>
      <c r="R17">
        <f t="shared" si="0"/>
        <v>100000</v>
      </c>
      <c r="S17">
        <f t="shared" si="1"/>
        <v>5848.9877139373066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4658.543226105774</v>
      </c>
      <c r="AC17">
        <f t="shared" si="2"/>
        <v>4143.375409545195</v>
      </c>
      <c r="AE17">
        <f t="shared" si="3"/>
        <v>1378.9953894037144</v>
      </c>
      <c r="AF17">
        <f t="shared" si="4"/>
        <v>-68.949769470185714</v>
      </c>
      <c r="AG17">
        <f t="shared" si="5"/>
        <v>-35.419594057892446</v>
      </c>
      <c r="AH17">
        <f t="shared" si="6"/>
        <v>-2468.0855960496538</v>
      </c>
      <c r="AI17">
        <f t="shared" si="7"/>
        <v>-1193.4595701740175</v>
      </c>
      <c r="AJ17">
        <f t="shared" si="8"/>
        <v>515.16781656057901</v>
      </c>
      <c r="AK17">
        <f t="shared" si="32"/>
        <v>368.26193180062501</v>
      </c>
      <c r="AL17">
        <f t="shared" si="9"/>
        <v>-310.02982181281345</v>
      </c>
      <c r="AN17">
        <f t="shared" si="10"/>
        <v>568.18861018578286</v>
      </c>
      <c r="AO17">
        <f t="shared" si="11"/>
        <v>-28.409430509289141</v>
      </c>
      <c r="AP17">
        <f t="shared" si="12"/>
        <v>-14.593964617822756</v>
      </c>
      <c r="AQ17">
        <f t="shared" si="13"/>
        <v>-1016.9273482816947</v>
      </c>
      <c r="AR17">
        <f t="shared" si="14"/>
        <v>-491.7421332230237</v>
      </c>
      <c r="AS17">
        <f t="shared" si="15"/>
        <v>212.26502129972334</v>
      </c>
      <c r="AT17">
        <f t="shared" si="16"/>
        <v>151.73526816837744</v>
      </c>
      <c r="AU17">
        <f t="shared" si="17"/>
        <v>-127.74184375492293</v>
      </c>
      <c r="AW17">
        <v>14</v>
      </c>
      <c r="AX17">
        <f>(R17*SUMPRODUCT(K18:$K$23, X18:$X$23)-$AZ$3*SUMPRODUCT(K17:$K$22, W18:$W$23))/Z17</f>
        <v>5848.9877139373066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1946.6561180088354</v>
      </c>
      <c r="P18">
        <f t="shared" si="30"/>
        <v>97.33280590044177</v>
      </c>
      <c r="Q18" s="5">
        <f t="shared" si="31"/>
        <v>50</v>
      </c>
      <c r="R18">
        <f t="shared" si="0"/>
        <v>100000</v>
      </c>
      <c r="S18">
        <f t="shared" si="1"/>
        <v>5284.3330451669644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4143.375409545195</v>
      </c>
      <c r="AC18">
        <f t="shared" si="2"/>
        <v>3564.4413848036302</v>
      </c>
      <c r="AE18">
        <f t="shared" si="3"/>
        <v>1313.0780307948276</v>
      </c>
      <c r="AF18">
        <f t="shared" si="4"/>
        <v>-65.653901539741383</v>
      </c>
      <c r="AG18">
        <f t="shared" si="5"/>
        <v>-33.726502042331127</v>
      </c>
      <c r="AH18">
        <f t="shared" si="6"/>
        <v>-2677.7921499647846</v>
      </c>
      <c r="AI18">
        <f t="shared" si="7"/>
        <v>-1464.0945227520294</v>
      </c>
      <c r="AJ18">
        <f t="shared" si="8"/>
        <v>578.93402474156483</v>
      </c>
      <c r="AK18">
        <f t="shared" si="32"/>
        <v>377.89504766989972</v>
      </c>
      <c r="AL18">
        <f t="shared" si="9"/>
        <v>-507.26545034056488</v>
      </c>
      <c r="AN18">
        <f t="shared" si="10"/>
        <v>505.58697918913401</v>
      </c>
      <c r="AO18">
        <f t="shared" si="11"/>
        <v>-25.279348959456701</v>
      </c>
      <c r="AP18">
        <f t="shared" si="12"/>
        <v>-12.986037300370254</v>
      </c>
      <c r="AQ18">
        <f t="shared" si="13"/>
        <v>-1031.0558948104251</v>
      </c>
      <c r="AR18">
        <f t="shared" si="14"/>
        <v>-563.73430188111809</v>
      </c>
      <c r="AS18">
        <f t="shared" si="15"/>
        <v>222.91249861344352</v>
      </c>
      <c r="AT18">
        <f t="shared" si="16"/>
        <v>145.50454056893128</v>
      </c>
      <c r="AU18">
        <f t="shared" si="17"/>
        <v>-195.31726269874329</v>
      </c>
      <c r="AW18">
        <v>15</v>
      </c>
      <c r="AX18">
        <f>(R18*SUMPRODUCT(K19:$K$23, X19:$X$23)-$AZ$3*SUMPRODUCT(K18:$K$22, W19:$W$23))/Z18</f>
        <v>5284.3330451669644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1946.6561180088354</v>
      </c>
      <c r="P19">
        <f t="shared" si="30"/>
        <v>97.33280590044177</v>
      </c>
      <c r="Q19" s="5">
        <f t="shared" si="31"/>
        <v>50</v>
      </c>
      <c r="R19">
        <f t="shared" si="0"/>
        <v>100000</v>
      </c>
      <c r="S19">
        <f t="shared" si="1"/>
        <v>4576.2141899278759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3564.4413848036302</v>
      </c>
      <c r="AC19">
        <f t="shared" si="2"/>
        <v>2922.737019895053</v>
      </c>
      <c r="AE19">
        <f t="shared" si="3"/>
        <v>1243.2905596141441</v>
      </c>
      <c r="AF19">
        <f t="shared" si="4"/>
        <v>-62.164527980707206</v>
      </c>
      <c r="AG19">
        <f t="shared" si="5"/>
        <v>-31.934005911785317</v>
      </c>
      <c r="AH19">
        <f t="shared" si="6"/>
        <v>-2910.4622202450068</v>
      </c>
      <c r="AI19">
        <f t="shared" si="7"/>
        <v>-1761.2701945233553</v>
      </c>
      <c r="AJ19">
        <f t="shared" si="8"/>
        <v>641.70436490857719</v>
      </c>
      <c r="AK19">
        <f t="shared" si="32"/>
        <v>348.32464836648074</v>
      </c>
      <c r="AL19">
        <f t="shared" si="9"/>
        <v>-771.24118124829738</v>
      </c>
      <c r="AN19">
        <f t="shared" si="10"/>
        <v>445.98103448778642</v>
      </c>
      <c r="AO19">
        <f t="shared" si="11"/>
        <v>-22.299051724389322</v>
      </c>
      <c r="AP19">
        <f t="shared" si="12"/>
        <v>-11.45505439717736</v>
      </c>
      <c r="AQ19">
        <f t="shared" si="13"/>
        <v>-1044.0125534495542</v>
      </c>
      <c r="AR19">
        <f t="shared" si="14"/>
        <v>-631.78562508333448</v>
      </c>
      <c r="AS19">
        <f t="shared" si="15"/>
        <v>230.18591614342654</v>
      </c>
      <c r="AT19">
        <f t="shared" si="16"/>
        <v>124.9476124585787</v>
      </c>
      <c r="AU19">
        <f t="shared" si="17"/>
        <v>-276.65209648132924</v>
      </c>
      <c r="AW19">
        <v>16</v>
      </c>
      <c r="AX19">
        <f>(R19*SUMPRODUCT(K20:$K$23, X20:$X$23)-$AZ$3*SUMPRODUCT(K19:$K$22, W20:$W$23))/Z19</f>
        <v>4576.2141899278759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1946.6561180088354</v>
      </c>
      <c r="P20">
        <f t="shared" si="30"/>
        <v>97.33280590044177</v>
      </c>
      <c r="Q20" s="5">
        <f t="shared" si="31"/>
        <v>50</v>
      </c>
      <c r="R20">
        <f t="shared" si="0"/>
        <v>100000</v>
      </c>
      <c r="S20">
        <f t="shared" si="1"/>
        <v>3686.8061229665132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2922.737019895053</v>
      </c>
      <c r="AC20">
        <f t="shared" si="2"/>
        <v>2216.1186322225544</v>
      </c>
      <c r="AE20">
        <f t="shared" si="3"/>
        <v>1170.1241534714115</v>
      </c>
      <c r="AF20">
        <f t="shared" si="4"/>
        <v>-58.506207673570572</v>
      </c>
      <c r="AG20">
        <f t="shared" si="5"/>
        <v>-30.054721597882665</v>
      </c>
      <c r="AH20">
        <f t="shared" si="6"/>
        <v>-3119.8885095696014</v>
      </c>
      <c r="AI20">
        <f t="shared" si="7"/>
        <v>-2038.3252853696431</v>
      </c>
      <c r="AJ20">
        <f t="shared" si="8"/>
        <v>706.61838767249856</v>
      </c>
      <c r="AK20">
        <f t="shared" si="32"/>
        <v>219.06547463712414</v>
      </c>
      <c r="AL20">
        <f t="shared" si="9"/>
        <v>-1112.6414230600203</v>
      </c>
      <c r="AN20">
        <f t="shared" si="10"/>
        <v>398.11770519701668</v>
      </c>
      <c r="AO20">
        <f t="shared" si="11"/>
        <v>-19.905885259850834</v>
      </c>
      <c r="AP20">
        <f t="shared" si="12"/>
        <v>-10.225681400889567</v>
      </c>
      <c r="AQ20">
        <f t="shared" si="13"/>
        <v>-1061.496637100857</v>
      </c>
      <c r="AR20">
        <f t="shared" si="14"/>
        <v>-693.51049856458064</v>
      </c>
      <c r="AS20">
        <f t="shared" si="15"/>
        <v>240.41661742953175</v>
      </c>
      <c r="AT20">
        <f t="shared" si="16"/>
        <v>74.533837962142314</v>
      </c>
      <c r="AU20">
        <f t="shared" si="17"/>
        <v>-378.56004317290655</v>
      </c>
      <c r="AW20">
        <v>17</v>
      </c>
      <c r="AX20">
        <f>(R20*SUMPRODUCT(K21:$K$23, X21:$X$23)-$AZ$3*SUMPRODUCT(K20:$K$22, W21:$W$23))/Z20</f>
        <v>3686.8061229665132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1946.6561180088354</v>
      </c>
      <c r="P21">
        <f t="shared" si="30"/>
        <v>97.33280590044177</v>
      </c>
      <c r="Q21" s="5">
        <f t="shared" si="31"/>
        <v>50</v>
      </c>
      <c r="R21">
        <f t="shared" si="0"/>
        <v>100000</v>
      </c>
      <c r="S21">
        <f t="shared" si="1"/>
        <v>2618.0638636445706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2216.1186322225544</v>
      </c>
      <c r="AC21">
        <f t="shared" si="2"/>
        <v>1472.15566433915</v>
      </c>
      <c r="AE21">
        <f t="shared" si="3"/>
        <v>1094.6183820962083</v>
      </c>
      <c r="AF21">
        <f t="shared" si="4"/>
        <v>-54.730919104810418</v>
      </c>
      <c r="AG21">
        <f t="shared" si="5"/>
        <v>-28.115350522614495</v>
      </c>
      <c r="AH21">
        <f t="shared" si="6"/>
        <v>-3277.6477185786921</v>
      </c>
      <c r="AI21">
        <f t="shared" si="7"/>
        <v>-2265.8756061099089</v>
      </c>
      <c r="AJ21">
        <f t="shared" si="8"/>
        <v>743.96296788340442</v>
      </c>
      <c r="AK21">
        <f t="shared" si="32"/>
        <v>167.03311268447578</v>
      </c>
      <c r="AL21">
        <f t="shared" si="9"/>
        <v>-1354.8795255420287</v>
      </c>
      <c r="AN21">
        <f t="shared" si="10"/>
        <v>354.25469981552715</v>
      </c>
      <c r="AO21">
        <f t="shared" si="11"/>
        <v>-17.712734990776358</v>
      </c>
      <c r="AP21">
        <f t="shared" si="12"/>
        <v>-9.0990570069941672</v>
      </c>
      <c r="AQ21">
        <f t="shared" si="13"/>
        <v>-1060.7551706034556</v>
      </c>
      <c r="AR21">
        <f t="shared" si="14"/>
        <v>-733.31226278569898</v>
      </c>
      <c r="AS21">
        <f t="shared" si="15"/>
        <v>240.77101405578253</v>
      </c>
      <c r="AT21">
        <f t="shared" si="16"/>
        <v>54.057437880749305</v>
      </c>
      <c r="AU21">
        <f t="shared" si="17"/>
        <v>-438.48381084916718</v>
      </c>
      <c r="AW21">
        <v>18</v>
      </c>
      <c r="AX21">
        <f>(R21*SUMPRODUCT(K22:$K$23, X22:$X$23)-$AZ$3*SUMPRODUCT(K21:$K$22, W22:$W$23))/Z21</f>
        <v>2618.0638636445706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1946.6561180088354</v>
      </c>
      <c r="P22">
        <f t="shared" si="30"/>
        <v>97.33280590044177</v>
      </c>
      <c r="Q22" s="5">
        <f t="shared" si="31"/>
        <v>50</v>
      </c>
      <c r="R22">
        <f t="shared" si="0"/>
        <v>100000</v>
      </c>
      <c r="S22">
        <f t="shared" si="1"/>
        <v>1378.7477357308373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1472.15566433915</v>
      </c>
      <c r="AC22">
        <f t="shared" si="2"/>
        <v>720.40910959938287</v>
      </c>
      <c r="AE22">
        <f t="shared" si="3"/>
        <v>1017.1467661033493</v>
      </c>
      <c r="AF22">
        <f t="shared" si="4"/>
        <v>-50.85733830516746</v>
      </c>
      <c r="AG22">
        <f t="shared" si="5"/>
        <v>-26.125486589376457</v>
      </c>
      <c r="AH22">
        <f t="shared" si="6"/>
        <v>-3417.4208560237921</v>
      </c>
      <c r="AI22">
        <f t="shared" si="7"/>
        <v>-2477.2569148149869</v>
      </c>
      <c r="AJ22">
        <f t="shared" si="8"/>
        <v>751.74655473976713</v>
      </c>
      <c r="AK22">
        <f t="shared" si="32"/>
        <v>170.69115644961323</v>
      </c>
      <c r="AL22">
        <f t="shared" si="9"/>
        <v>-1554.8192036256064</v>
      </c>
      <c r="AN22">
        <f t="shared" si="10"/>
        <v>307.64703124867589</v>
      </c>
      <c r="AO22">
        <f t="shared" si="11"/>
        <v>-15.382351562433795</v>
      </c>
      <c r="AP22">
        <f t="shared" si="12"/>
        <v>-7.9019357451627616</v>
      </c>
      <c r="AQ22">
        <f t="shared" si="13"/>
        <v>-1033.6358684113468</v>
      </c>
      <c r="AR22">
        <f t="shared" si="14"/>
        <v>-749.27312447026736</v>
      </c>
      <c r="AS22">
        <f t="shared" si="15"/>
        <v>227.37386926284606</v>
      </c>
      <c r="AT22">
        <f t="shared" si="16"/>
        <v>51.627384849583386</v>
      </c>
      <c r="AU22">
        <f t="shared" si="17"/>
        <v>-470.27187035783788</v>
      </c>
      <c r="AW22">
        <v>19</v>
      </c>
      <c r="AX22">
        <f>(R22*SUMPRODUCT(K23:$K$23, X23:$X$23)-$AZ$3*SUMPRODUCT(K22:$K$22, W23:$W$23))/Z22</f>
        <v>1378.7477357308373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1946.6561180088354</v>
      </c>
      <c r="P23">
        <f t="shared" si="30"/>
        <v>97.33280590044177</v>
      </c>
      <c r="Q23" s="5">
        <f t="shared" si="31"/>
        <v>50</v>
      </c>
      <c r="R23">
        <f t="shared" si="0"/>
        <v>100000</v>
      </c>
      <c r="S23">
        <f t="shared" si="1"/>
        <v>1494.4478914899926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720.40910959938287</v>
      </c>
      <c r="AC23">
        <f t="shared" si="2"/>
        <v>720.40910959938287</v>
      </c>
      <c r="AE23">
        <f t="shared" si="3"/>
        <v>938.39926347162793</v>
      </c>
      <c r="AF23">
        <f t="shared" si="4"/>
        <v>-46.919963173581394</v>
      </c>
      <c r="AG23">
        <f t="shared" si="5"/>
        <v>-24.10285141762693</v>
      </c>
      <c r="AH23">
        <f t="shared" si="6"/>
        <v>-3522.7606117115206</v>
      </c>
      <c r="AI23">
        <f t="shared" si="7"/>
        <v>-2655.3841628311011</v>
      </c>
      <c r="AJ23">
        <f t="shared" si="8"/>
        <v>0</v>
      </c>
      <c r="AK23">
        <f t="shared" si="32"/>
        <v>167.47520578834295</v>
      </c>
      <c r="AL23">
        <f t="shared" si="9"/>
        <v>-2487.9089570427582</v>
      </c>
      <c r="AN23">
        <f t="shared" si="10"/>
        <v>257.11477315826016</v>
      </c>
      <c r="AO23">
        <f t="shared" si="11"/>
        <v>-12.855738657913008</v>
      </c>
      <c r="AP23">
        <f t="shared" si="12"/>
        <v>-6.6040111239897277</v>
      </c>
      <c r="AQ23">
        <f t="shared" si="13"/>
        <v>-965.21153716618039</v>
      </c>
      <c r="AR23">
        <f t="shared" si="14"/>
        <v>-727.55651378982293</v>
      </c>
      <c r="AS23">
        <f t="shared" si="15"/>
        <v>0</v>
      </c>
      <c r="AT23">
        <f t="shared" si="16"/>
        <v>45.887024022802478</v>
      </c>
      <c r="AU23">
        <f t="shared" si="17"/>
        <v>-681.66948976702054</v>
      </c>
      <c r="AW23">
        <v>20</v>
      </c>
      <c r="AX23">
        <f>(R23*SUMPRODUCT(K$23:$K24, X$23:$X24)-$AZ$3*SUMPRODUCT(K$22:$K23, W$23:$W24))/Z23</f>
        <v>1494.4478914899926</v>
      </c>
    </row>
    <row r="25" spans="5:50" x14ac:dyDescent="0.3">
      <c r="AN25" s="6">
        <f t="shared" ref="AN25:AU25" si="33">SUM(AN3:AN23)</f>
        <v>17253.654495400646</v>
      </c>
      <c r="AO25" s="6">
        <f t="shared" si="33"/>
        <v>-2322.6748132766593</v>
      </c>
      <c r="AP25" s="6">
        <f t="shared" si="33"/>
        <v>-793.16133537362464</v>
      </c>
      <c r="AQ25" s="6">
        <f t="shared" si="33"/>
        <v>-14959.608390915741</v>
      </c>
      <c r="AR25" s="6">
        <f t="shared" si="33"/>
        <v>-821.79004416538316</v>
      </c>
      <c r="AS25" s="6">
        <f t="shared" si="33"/>
        <v>-2630.8574098106369</v>
      </c>
      <c r="AT25" s="6">
        <f t="shared" si="33"/>
        <v>3452.6474539760202</v>
      </c>
      <c r="AU25" s="7">
        <f t="shared" si="33"/>
        <v>3.1832314562052488E-12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6180.6931326637978</v>
      </c>
      <c r="K3">
        <v>1</v>
      </c>
      <c r="L3" s="2">
        <v>0</v>
      </c>
      <c r="O3">
        <f>$C$3</f>
        <v>6180.6931326637978</v>
      </c>
      <c r="P3">
        <f>O3*B5</f>
        <v>4944.5545061310386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6180.6931326637978</v>
      </c>
      <c r="AF3">
        <f t="shared" ref="AF3:AF23" si="4">-$Z3*P3</f>
        <v>-4944.5545061310386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836.13862653275919</v>
      </c>
      <c r="AJ3">
        <f t="shared" ref="AJ3:AJ23" si="8">AB3-AC3</f>
        <v>0</v>
      </c>
      <c r="AL3">
        <f t="shared" ref="AL3:AL23" si="9">SUM(AI3:AK3)</f>
        <v>836.13862653275919</v>
      </c>
      <c r="AN3">
        <f t="shared" ref="AN3:AN23" si="10">AE3*$K3</f>
        <v>6180.6931326637978</v>
      </c>
      <c r="AO3">
        <f t="shared" ref="AO3:AO23" si="11">AF3*$K3</f>
        <v>-4944.5545061310386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836.13862653275919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836.13862653275919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4824.9921698049411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2866.5632372057371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2775.2689312272087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-2775.2689312272087</v>
      </c>
      <c r="AK4">
        <f>H4*SUM(AB4, AE4:AF4)</f>
        <v>0</v>
      </c>
      <c r="AL4">
        <f t="shared" si="9"/>
        <v>-4960.0689312272079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-2049.7232385777274</v>
      </c>
      <c r="AR4">
        <f t="shared" si="14"/>
        <v>-2049.7232385777274</v>
      </c>
      <c r="AS4">
        <f t="shared" si="15"/>
        <v>-2603.6860223540748</v>
      </c>
      <c r="AT4">
        <f t="shared" si="16"/>
        <v>0</v>
      </c>
      <c r="AU4">
        <f t="shared" si="17"/>
        <v>-4653.4092609318013</v>
      </c>
      <c r="AW4">
        <v>1</v>
      </c>
      <c r="AX4">
        <f>(R4*SUMPRODUCT(K5:$K$23, X5:$X$23)-$AZ$3*SUMPRODUCT(K4:$K$22, W5:$W$23))/Z4</f>
        <v>2866.5632372057371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6180.6931326637978</v>
      </c>
      <c r="P5">
        <f t="shared" ref="P5:P23" si="30">O5*$C$5</f>
        <v>309.03465663318991</v>
      </c>
      <c r="Q5" s="5">
        <f t="shared" ref="Q5:Q23" si="31">$C$8</f>
        <v>50</v>
      </c>
      <c r="R5">
        <f t="shared" si="0"/>
        <v>100000</v>
      </c>
      <c r="S5">
        <f t="shared" si="1"/>
        <v>5383.5750213797437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2775.2689312272087</v>
      </c>
      <c r="AC5">
        <f t="shared" si="2"/>
        <v>5027.1720961961182</v>
      </c>
      <c r="AE5">
        <f t="shared" si="3"/>
        <v>5771.5194695504033</v>
      </c>
      <c r="AF5">
        <f t="shared" si="4"/>
        <v>-288.57597347752017</v>
      </c>
      <c r="AG5">
        <f t="shared" si="5"/>
        <v>-46.689904721600001</v>
      </c>
      <c r="AH5">
        <f t="shared" si="6"/>
        <v>-2467.2385568</v>
      </c>
      <c r="AI5">
        <f t="shared" si="7"/>
        <v>2969.015034551283</v>
      </c>
      <c r="AJ5">
        <f t="shared" si="8"/>
        <v>-2251.9031649689096</v>
      </c>
      <c r="AK5">
        <f>H5*SUM(AB5, AE5:AF5)</f>
        <v>713.50955371872794</v>
      </c>
      <c r="AL5">
        <f t="shared" si="9"/>
        <v>1430.6214233011015</v>
      </c>
      <c r="AN5">
        <f t="shared" si="10"/>
        <v>4984.0678498564639</v>
      </c>
      <c r="AO5">
        <f t="shared" si="11"/>
        <v>-249.20339249282321</v>
      </c>
      <c r="AP5">
        <f t="shared" si="12"/>
        <v>-40.319651395703545</v>
      </c>
      <c r="AQ5">
        <f t="shared" si="13"/>
        <v>-2130.6147252468786</v>
      </c>
      <c r="AR5">
        <f t="shared" si="14"/>
        <v>2563.9300807210589</v>
      </c>
      <c r="AS5">
        <f t="shared" si="15"/>
        <v>-1944.6591534041679</v>
      </c>
      <c r="AT5">
        <f t="shared" si="16"/>
        <v>616.16010238149113</v>
      </c>
      <c r="AU5">
        <f t="shared" si="17"/>
        <v>1235.4310296983822</v>
      </c>
      <c r="AW5">
        <v>2</v>
      </c>
      <c r="AX5">
        <f>(R5*SUMPRODUCT(K6:$K$23, X6:$X$23)-$AZ$3*SUMPRODUCT(K5:$K$22, W6:$W$23))/Z5</f>
        <v>5383.5750213797437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6180.6931326637978</v>
      </c>
      <c r="P6">
        <f t="shared" si="30"/>
        <v>309.03465663318991</v>
      </c>
      <c r="Q6" s="5">
        <f t="shared" si="31"/>
        <v>50</v>
      </c>
      <c r="R6">
        <f t="shared" si="0"/>
        <v>100000</v>
      </c>
      <c r="S6">
        <f t="shared" si="1"/>
        <v>7567.4554344982471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5027.1720961961182</v>
      </c>
      <c r="AC6">
        <f t="shared" si="2"/>
        <v>6788.9396405679181</v>
      </c>
      <c r="AE6">
        <f t="shared" si="3"/>
        <v>5544.8430423838108</v>
      </c>
      <c r="AF6">
        <f t="shared" si="4"/>
        <v>-277.24215211919056</v>
      </c>
      <c r="AG6">
        <f t="shared" si="5"/>
        <v>-44.856158713659163</v>
      </c>
      <c r="AH6">
        <f t="shared" si="6"/>
        <v>-2733.6939214496801</v>
      </c>
      <c r="AI6">
        <f t="shared" si="7"/>
        <v>2489.0508101012806</v>
      </c>
      <c r="AJ6">
        <f t="shared" si="8"/>
        <v>-1761.7675443717999</v>
      </c>
      <c r="AK6">
        <f>H6*SUM(AB6, AE6:AF6)</f>
        <v>1120.0713009269284</v>
      </c>
      <c r="AL6">
        <f t="shared" si="9"/>
        <v>1847.3545666564091</v>
      </c>
      <c r="AN6">
        <f t="shared" si="10"/>
        <v>4318.4691423641334</v>
      </c>
      <c r="AO6">
        <f t="shared" si="11"/>
        <v>-215.9234571182067</v>
      </c>
      <c r="AP6">
        <f t="shared" si="12"/>
        <v>-34.935152495614439</v>
      </c>
      <c r="AQ6">
        <f t="shared" si="13"/>
        <v>-2129.072501098884</v>
      </c>
      <c r="AR6">
        <f t="shared" si="14"/>
        <v>1938.5380316514281</v>
      </c>
      <c r="AS6">
        <f t="shared" si="15"/>
        <v>-1372.110755567465</v>
      </c>
      <c r="AT6">
        <f t="shared" si="16"/>
        <v>872.34089645594304</v>
      </c>
      <c r="AU6">
        <f t="shared" si="17"/>
        <v>1438.7681725399061</v>
      </c>
      <c r="AW6">
        <v>3</v>
      </c>
      <c r="AX6">
        <f>(R6*SUMPRODUCT(K7:$K$23, X7:$X$23)-$AZ$3*SUMPRODUCT(K6:$K$22, W7:$W$23))/Z6</f>
        <v>7567.4554344982471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6180.6931326637978</v>
      </c>
      <c r="P7">
        <f t="shared" si="30"/>
        <v>309.03465663318991</v>
      </c>
      <c r="Q7" s="5">
        <f t="shared" si="31"/>
        <v>50</v>
      </c>
      <c r="R7">
        <f t="shared" si="0"/>
        <v>100000</v>
      </c>
      <c r="S7">
        <f t="shared" si="1"/>
        <v>9381.9408460902378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6788.9396405679181</v>
      </c>
      <c r="AC7">
        <f t="shared" si="2"/>
        <v>8052.0500745031977</v>
      </c>
      <c r="AE7">
        <f t="shared" si="3"/>
        <v>5304.5794485142778</v>
      </c>
      <c r="AF7">
        <f t="shared" si="4"/>
        <v>-265.22897242571395</v>
      </c>
      <c r="AG7">
        <f t="shared" si="5"/>
        <v>-42.912496500437598</v>
      </c>
      <c r="AH7">
        <f t="shared" si="6"/>
        <v>-2990.2012521699471</v>
      </c>
      <c r="AI7">
        <f t="shared" si="7"/>
        <v>2006.2367274181788</v>
      </c>
      <c r="AJ7">
        <f t="shared" si="8"/>
        <v>-1263.1104339352796</v>
      </c>
      <c r="AK7">
        <f>H7*SUM(AB7, AE7:AF7)</f>
        <v>1238.4219752139338</v>
      </c>
      <c r="AL7">
        <f t="shared" si="9"/>
        <v>1981.548268696833</v>
      </c>
      <c r="AN7">
        <f t="shared" si="10"/>
        <v>3739.7895862735163</v>
      </c>
      <c r="AO7">
        <f t="shared" si="11"/>
        <v>-186.98947931367584</v>
      </c>
      <c r="AP7">
        <f t="shared" si="12"/>
        <v>-30.253804112272082</v>
      </c>
      <c r="AQ7">
        <f t="shared" si="13"/>
        <v>-2108.1263109103375</v>
      </c>
      <c r="AR7">
        <f t="shared" si="14"/>
        <v>1414.4199919372306</v>
      </c>
      <c r="AS7">
        <f t="shared" si="15"/>
        <v>-890.50739893576815</v>
      </c>
      <c r="AT7">
        <f t="shared" si="16"/>
        <v>873.10175128294759</v>
      </c>
      <c r="AU7">
        <f t="shared" si="17"/>
        <v>1397.0143442844101</v>
      </c>
      <c r="AW7">
        <v>4</v>
      </c>
      <c r="AX7">
        <f>(R7*SUMPRODUCT(K8:$K$23, X8:$X$23)-$AZ$3*SUMPRODUCT(K7:$K$22, W8:$W$23))/Z7</f>
        <v>9381.9408460902378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6180.6931326637978</v>
      </c>
      <c r="P8">
        <f t="shared" si="30"/>
        <v>309.03465663318991</v>
      </c>
      <c r="Q8" s="5">
        <f t="shared" si="31"/>
        <v>50</v>
      </c>
      <c r="R8">
        <f t="shared" si="0"/>
        <v>100000</v>
      </c>
      <c r="S8">
        <f t="shared" si="1"/>
        <v>10815.758386011355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8052.0500745031977</v>
      </c>
      <c r="AC8">
        <f t="shared" si="2"/>
        <v>8838.9051738037779</v>
      </c>
      <c r="AE8">
        <f t="shared" si="3"/>
        <v>5051.0152462958467</v>
      </c>
      <c r="AF8">
        <f t="shared" si="4"/>
        <v>-252.55076231479237</v>
      </c>
      <c r="AG8">
        <f t="shared" si="5"/>
        <v>-40.861236255220177</v>
      </c>
      <c r="AH8">
        <f t="shared" si="6"/>
        <v>-3244.2705604260832</v>
      </c>
      <c r="AI8">
        <f t="shared" si="7"/>
        <v>1513.3326872997509</v>
      </c>
      <c r="AJ8">
        <f t="shared" si="8"/>
        <v>-786.85509930058015</v>
      </c>
      <c r="AK8">
        <f t="shared" ref="AK8:AK23" si="32">H8*SUM(AB8:AB8, AE8:AF8)</f>
        <v>931.66230549010822</v>
      </c>
      <c r="AL8">
        <f t="shared" si="9"/>
        <v>1658.1398934892791</v>
      </c>
      <c r="AN8">
        <f t="shared" si="10"/>
        <v>3320.3020086340844</v>
      </c>
      <c r="AO8">
        <f t="shared" si="11"/>
        <v>-166.01510043170424</v>
      </c>
      <c r="AP8">
        <f t="shared" si="12"/>
        <v>-26.86027228149311</v>
      </c>
      <c r="AQ8">
        <f t="shared" si="13"/>
        <v>-2132.6322596699242</v>
      </c>
      <c r="AR8">
        <f t="shared" si="14"/>
        <v>994.79437625096261</v>
      </c>
      <c r="AS8">
        <f t="shared" si="15"/>
        <v>-517.24186907327817</v>
      </c>
      <c r="AT8">
        <f t="shared" si="16"/>
        <v>612.43137734656568</v>
      </c>
      <c r="AU8">
        <f t="shared" si="17"/>
        <v>1089.9838845242502</v>
      </c>
      <c r="AW8">
        <v>5</v>
      </c>
      <c r="AX8">
        <f>(R8*SUMPRODUCT(K9:$K$23, X9:$X$23)-$AZ$3*SUMPRODUCT(K8:$K$22, W9:$W$23))/Z8</f>
        <v>10815.758386011355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6180.6931326637978</v>
      </c>
      <c r="P9">
        <f t="shared" si="30"/>
        <v>309.03465663318991</v>
      </c>
      <c r="Q9" s="5">
        <f t="shared" si="31"/>
        <v>50</v>
      </c>
      <c r="R9">
        <f t="shared" si="0"/>
        <v>100000</v>
      </c>
      <c r="S9">
        <f t="shared" si="1"/>
        <v>11925.672808256299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8838.9051738037779</v>
      </c>
      <c r="AC9">
        <f t="shared" si="2"/>
        <v>9227.9766829514647</v>
      </c>
      <c r="AE9">
        <f t="shared" si="3"/>
        <v>4782.5638879857161</v>
      </c>
      <c r="AF9">
        <f t="shared" si="4"/>
        <v>-239.1281943992858</v>
      </c>
      <c r="AG9">
        <f t="shared" si="5"/>
        <v>-38.689543270727739</v>
      </c>
      <c r="AH9">
        <f t="shared" si="6"/>
        <v>-3526.1612438804805</v>
      </c>
      <c r="AI9">
        <f t="shared" si="7"/>
        <v>978.58490643522236</v>
      </c>
      <c r="AJ9">
        <f t="shared" si="8"/>
        <v>-389.07150914768681</v>
      </c>
      <c r="AK9">
        <f t="shared" si="32"/>
        <v>698.55819327776896</v>
      </c>
      <c r="AL9">
        <f t="shared" si="9"/>
        <v>1288.0715905653046</v>
      </c>
      <c r="AN9">
        <f t="shared" si="10"/>
        <v>2987.867893441552</v>
      </c>
      <c r="AO9">
        <f t="shared" si="11"/>
        <v>-149.39339467207759</v>
      </c>
      <c r="AP9">
        <f t="shared" si="12"/>
        <v>-24.170977504539362</v>
      </c>
      <c r="AQ9">
        <f t="shared" si="13"/>
        <v>-2202.9405595929761</v>
      </c>
      <c r="AR9">
        <f t="shared" si="14"/>
        <v>611.36296167195883</v>
      </c>
      <c r="AS9">
        <f t="shared" si="15"/>
        <v>-243.06926110397137</v>
      </c>
      <c r="AT9">
        <f t="shared" si="16"/>
        <v>436.41855002469288</v>
      </c>
      <c r="AU9">
        <f t="shared" si="17"/>
        <v>804.71225059268045</v>
      </c>
      <c r="AW9">
        <v>6</v>
      </c>
      <c r="AX9">
        <f>(R9*SUMPRODUCT(K10:$K$23, X10:$X$23)-$AZ$3*SUMPRODUCT(K9:$K$22, W10:$W$23))/Z9</f>
        <v>11925.672808256299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6180.6931326637978</v>
      </c>
      <c r="P10">
        <f t="shared" si="30"/>
        <v>309.03465663318991</v>
      </c>
      <c r="Q10" s="5">
        <f t="shared" si="31"/>
        <v>50</v>
      </c>
      <c r="R10">
        <f t="shared" si="0"/>
        <v>100000</v>
      </c>
      <c r="S10">
        <f t="shared" si="1"/>
        <v>12793.349323516914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9227.9766829514647</v>
      </c>
      <c r="AC10">
        <f t="shared" si="2"/>
        <v>9316.8084166672979</v>
      </c>
      <c r="AE10">
        <f t="shared" si="3"/>
        <v>4501.1147857416445</v>
      </c>
      <c r="AF10">
        <f t="shared" si="4"/>
        <v>-225.05573928708225</v>
      </c>
      <c r="AG10">
        <f t="shared" si="5"/>
        <v>-36.412702338788684</v>
      </c>
      <c r="AH10">
        <f t="shared" si="6"/>
        <v>-3779.8909984635588</v>
      </c>
      <c r="AI10">
        <f t="shared" si="7"/>
        <v>459.75534565221415</v>
      </c>
      <c r="AJ10">
        <f t="shared" si="8"/>
        <v>-88.831733715833252</v>
      </c>
      <c r="AK10">
        <f t="shared" si="32"/>
        <v>708.9618757938166</v>
      </c>
      <c r="AL10">
        <f t="shared" si="9"/>
        <v>1079.8854877301974</v>
      </c>
      <c r="AN10">
        <f t="shared" si="10"/>
        <v>2671.767083876874</v>
      </c>
      <c r="AO10">
        <f t="shared" si="11"/>
        <v>-133.58835419384371</v>
      </c>
      <c r="AP10">
        <f t="shared" si="12"/>
        <v>-21.613814393705201</v>
      </c>
      <c r="AQ10">
        <f t="shared" si="13"/>
        <v>-2243.6638102028378</v>
      </c>
      <c r="AR10">
        <f t="shared" si="14"/>
        <v>272.90110508648689</v>
      </c>
      <c r="AS10">
        <f t="shared" si="15"/>
        <v>-52.728649110994148</v>
      </c>
      <c r="AT10">
        <f t="shared" si="16"/>
        <v>420.82486086997699</v>
      </c>
      <c r="AU10">
        <f t="shared" si="17"/>
        <v>640.99731684546964</v>
      </c>
      <c r="AW10">
        <v>7</v>
      </c>
      <c r="AX10">
        <f>(R10*SUMPRODUCT(K11:$K$23, X11:$X$23)-$AZ$3*SUMPRODUCT(K10:$K$22, W11:$W$23))/Z10</f>
        <v>12793.349323516914</v>
      </c>
    </row>
    <row r="11" spans="1:52" x14ac:dyDescent="0.3">
      <c r="A11" t="s">
        <v>33</v>
      </c>
      <c r="C11" s="24">
        <f>AU25</f>
        <v>1.2391865311656147E-11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6180.6931326637978</v>
      </c>
      <c r="P11">
        <f t="shared" si="30"/>
        <v>309.03465663318991</v>
      </c>
      <c r="Q11" s="5">
        <f t="shared" si="31"/>
        <v>50</v>
      </c>
      <c r="R11">
        <f t="shared" si="0"/>
        <v>100000</v>
      </c>
      <c r="S11">
        <f t="shared" si="1"/>
        <v>13446.923226437941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9316.8084166672979</v>
      </c>
      <c r="AC11">
        <f t="shared" si="2"/>
        <v>9160.8679900676852</v>
      </c>
      <c r="AE11">
        <f t="shared" si="3"/>
        <v>4210.6668508473067</v>
      </c>
      <c r="AF11">
        <f t="shared" si="4"/>
        <v>-210.53334254236538</v>
      </c>
      <c r="AG11">
        <f t="shared" si="5"/>
        <v>-34.063063482271325</v>
      </c>
      <c r="AH11">
        <f t="shared" si="6"/>
        <v>-3971.0236662589391</v>
      </c>
      <c r="AI11">
        <f t="shared" si="7"/>
        <v>-4.9532214362693594</v>
      </c>
      <c r="AJ11">
        <f t="shared" si="8"/>
        <v>155.94042659961269</v>
      </c>
      <c r="AK11">
        <f t="shared" si="32"/>
        <v>685.82250913607038</v>
      </c>
      <c r="AL11">
        <f t="shared" si="9"/>
        <v>836.80971429941371</v>
      </c>
      <c r="AN11">
        <f t="shared" si="10"/>
        <v>2376.950354244856</v>
      </c>
      <c r="AO11">
        <f t="shared" si="11"/>
        <v>-118.84751771224283</v>
      </c>
      <c r="AP11">
        <f t="shared" si="12"/>
        <v>-19.228833265343024</v>
      </c>
      <c r="AQ11">
        <f t="shared" si="13"/>
        <v>-2241.6701307845124</v>
      </c>
      <c r="AR11">
        <f t="shared" si="14"/>
        <v>-2.7961275172421898</v>
      </c>
      <c r="AS11">
        <f t="shared" si="15"/>
        <v>88.029441743284778</v>
      </c>
      <c r="AT11">
        <f t="shared" si="16"/>
        <v>387.15151632384368</v>
      </c>
      <c r="AU11">
        <f t="shared" si="17"/>
        <v>472.38483054988632</v>
      </c>
      <c r="AW11">
        <v>8</v>
      </c>
      <c r="AX11">
        <f>(R11*SUMPRODUCT(K12:$K$23, X12:$X$23)-$AZ$3*SUMPRODUCT(K11:$K$22, W12:$W$23))/Z11</f>
        <v>13446.923226437941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6180.6931326637978</v>
      </c>
      <c r="P12">
        <f t="shared" si="30"/>
        <v>309.03465663318991</v>
      </c>
      <c r="Q12" s="5">
        <f t="shared" si="31"/>
        <v>50</v>
      </c>
      <c r="R12">
        <f t="shared" si="0"/>
        <v>100000</v>
      </c>
      <c r="S12">
        <f t="shared" si="1"/>
        <v>13892.379912508573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9160.8679900676852</v>
      </c>
      <c r="AC12">
        <f t="shared" si="2"/>
        <v>8794.5016873681197</v>
      </c>
      <c r="AE12">
        <f t="shared" si="3"/>
        <v>3912.6569044785883</v>
      </c>
      <c r="AF12">
        <f t="shared" si="4"/>
        <v>-195.63284522392945</v>
      </c>
      <c r="AG12">
        <f t="shared" si="5"/>
        <v>-31.652250164313568</v>
      </c>
      <c r="AH12">
        <f t="shared" si="6"/>
        <v>-4140.3653662700799</v>
      </c>
      <c r="AI12">
        <f t="shared" si="7"/>
        <v>-454.99355717973458</v>
      </c>
      <c r="AJ12">
        <f t="shared" si="8"/>
        <v>366.36630269956549</v>
      </c>
      <c r="AK12">
        <f t="shared" si="32"/>
        <v>668.36259735982969</v>
      </c>
      <c r="AL12">
        <f t="shared" si="9"/>
        <v>579.73534287966061</v>
      </c>
      <c r="AN12">
        <f t="shared" si="10"/>
        <v>2099.7449310040652</v>
      </c>
      <c r="AO12">
        <f t="shared" si="11"/>
        <v>-104.98724655020328</v>
      </c>
      <c r="AP12">
        <f t="shared" si="12"/>
        <v>-16.986322455545555</v>
      </c>
      <c r="AQ12">
        <f t="shared" si="13"/>
        <v>-2221.9457014948616</v>
      </c>
      <c r="AR12">
        <f t="shared" si="14"/>
        <v>-244.17433949654509</v>
      </c>
      <c r="AS12">
        <f t="shared" si="15"/>
        <v>196.61212464184348</v>
      </c>
      <c r="AT12">
        <f t="shared" si="16"/>
        <v>358.67979486589644</v>
      </c>
      <c r="AU12">
        <f t="shared" si="17"/>
        <v>311.11758001119483</v>
      </c>
      <c r="AW12">
        <v>9</v>
      </c>
      <c r="AX12">
        <f>(R12*SUMPRODUCT(K13:$K$23, X13:$X$23)-$AZ$3*SUMPRODUCT(K12:$K$22, W13:$W$23))/Z12</f>
        <v>13892.379912508573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6180.6931326637978</v>
      </c>
      <c r="P13">
        <f t="shared" si="30"/>
        <v>309.03465663318991</v>
      </c>
      <c r="Q13" s="5">
        <f t="shared" si="31"/>
        <v>50</v>
      </c>
      <c r="R13">
        <f t="shared" si="0"/>
        <v>100000</v>
      </c>
      <c r="S13">
        <f t="shared" si="1"/>
        <v>14135.869663958345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8794.5016873681197</v>
      </c>
      <c r="AC13">
        <f t="shared" si="2"/>
        <v>8255.8378207221467</v>
      </c>
      <c r="AE13">
        <f t="shared" si="3"/>
        <v>3609.7390069338567</v>
      </c>
      <c r="AF13">
        <f t="shared" si="4"/>
        <v>-180.48695034669285</v>
      </c>
      <c r="AG13">
        <f t="shared" si="5"/>
        <v>-29.201732956592412</v>
      </c>
      <c r="AH13">
        <f t="shared" si="6"/>
        <v>-4267.989412156041</v>
      </c>
      <c r="AI13">
        <f t="shared" si="7"/>
        <v>-867.93908852546974</v>
      </c>
      <c r="AJ13">
        <f t="shared" si="8"/>
        <v>538.66386664597303</v>
      </c>
      <c r="AK13">
        <f t="shared" si="32"/>
        <v>631.96806856248816</v>
      </c>
      <c r="AL13">
        <f t="shared" si="9"/>
        <v>302.69284668299144</v>
      </c>
      <c r="AN13">
        <f t="shared" si="10"/>
        <v>1841.9536735245133</v>
      </c>
      <c r="AO13">
        <f t="shared" si="11"/>
        <v>-92.097683676225671</v>
      </c>
      <c r="AP13">
        <f t="shared" si="12"/>
        <v>-14.900866569399275</v>
      </c>
      <c r="AQ13">
        <f t="shared" si="13"/>
        <v>-2177.8413234817554</v>
      </c>
      <c r="AR13">
        <f t="shared" si="14"/>
        <v>-442.88620020286709</v>
      </c>
      <c r="AS13">
        <f t="shared" si="15"/>
        <v>274.86582438718932</v>
      </c>
      <c r="AT13">
        <f t="shared" si="16"/>
        <v>322.47647356300854</v>
      </c>
      <c r="AU13">
        <f t="shared" si="17"/>
        <v>154.45609774733074</v>
      </c>
      <c r="AW13">
        <v>10</v>
      </c>
      <c r="AX13">
        <f>(R13*SUMPRODUCT(K14:$K$23, X14:$X$23)-$AZ$3*SUMPRODUCT(K13:$K$22, W14:$W$23))/Z13</f>
        <v>14135.869663958345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6180.6931326637978</v>
      </c>
      <c r="P14">
        <f t="shared" si="30"/>
        <v>309.03465663318991</v>
      </c>
      <c r="Q14" s="5">
        <f t="shared" si="31"/>
        <v>50</v>
      </c>
      <c r="R14">
        <f t="shared" si="0"/>
        <v>100000</v>
      </c>
      <c r="S14">
        <f t="shared" si="1"/>
        <v>14168.56006624876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8255.8378207221467</v>
      </c>
      <c r="AC14">
        <f t="shared" si="2"/>
        <v>7573.0671233299117</v>
      </c>
      <c r="AE14">
        <f t="shared" si="3"/>
        <v>3303.5681638437409</v>
      </c>
      <c r="AF14">
        <f t="shared" si="4"/>
        <v>-165.17840819218705</v>
      </c>
      <c r="AG14">
        <f t="shared" si="5"/>
        <v>-26.72490037068016</v>
      </c>
      <c r="AH14">
        <f t="shared" si="6"/>
        <v>-4369.6305126926618</v>
      </c>
      <c r="AI14">
        <f t="shared" si="7"/>
        <v>-1257.965657411788</v>
      </c>
      <c r="AJ14">
        <f t="shared" si="8"/>
        <v>682.77069739223498</v>
      </c>
      <c r="AK14">
        <f t="shared" si="32"/>
        <v>585.66329742560822</v>
      </c>
      <c r="AL14">
        <f t="shared" si="9"/>
        <v>10.468337406055184</v>
      </c>
      <c r="AN14">
        <f t="shared" si="10"/>
        <v>1603.312580220193</v>
      </c>
      <c r="AO14">
        <f t="shared" si="11"/>
        <v>-80.165629011009642</v>
      </c>
      <c r="AP14">
        <f t="shared" si="12"/>
        <v>-12.970329911276361</v>
      </c>
      <c r="AQ14">
        <f t="shared" si="13"/>
        <v>-2120.7019878054302</v>
      </c>
      <c r="AR14">
        <f t="shared" si="14"/>
        <v>-610.52536650752313</v>
      </c>
      <c r="AS14">
        <f t="shared" si="15"/>
        <v>331.36741675733862</v>
      </c>
      <c r="AT14">
        <f t="shared" si="16"/>
        <v>284.23852209641677</v>
      </c>
      <c r="AU14">
        <f t="shared" si="17"/>
        <v>5.0805723462322918</v>
      </c>
      <c r="AW14">
        <v>11</v>
      </c>
      <c r="AX14">
        <f>(R14*SUMPRODUCT(K15:$K$23, X15:$X$23)-$AZ$3*SUMPRODUCT(K14:$K$22, W15:$W$23))/Z14</f>
        <v>14168.56006624876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6180.6931326637978</v>
      </c>
      <c r="P15">
        <f t="shared" si="30"/>
        <v>309.03465663318991</v>
      </c>
      <c r="Q15" s="5">
        <f t="shared" si="31"/>
        <v>50</v>
      </c>
      <c r="R15">
        <f t="shared" si="0"/>
        <v>100000</v>
      </c>
      <c r="S15">
        <f t="shared" si="1"/>
        <v>13968.578842192579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7573.0671233299117</v>
      </c>
      <c r="AC15">
        <f t="shared" si="2"/>
        <v>6769.2024163767364</v>
      </c>
      <c r="AE15">
        <f t="shared" si="3"/>
        <v>2995.1767721807641</v>
      </c>
      <c r="AF15">
        <f t="shared" si="4"/>
        <v>-149.75883860903821</v>
      </c>
      <c r="AG15">
        <f t="shared" si="5"/>
        <v>-24.230104196176796</v>
      </c>
      <c r="AH15">
        <f t="shared" si="6"/>
        <v>-4455.0943415931233</v>
      </c>
      <c r="AI15">
        <f t="shared" si="7"/>
        <v>-1633.9065122175743</v>
      </c>
      <c r="AJ15">
        <f t="shared" si="8"/>
        <v>803.8647069531753</v>
      </c>
      <c r="AK15">
        <f t="shared" si="32"/>
        <v>540.71937445319509</v>
      </c>
      <c r="AL15">
        <f t="shared" si="9"/>
        <v>-289.32243081120396</v>
      </c>
      <c r="AN15">
        <f t="shared" si="10"/>
        <v>1381.9200946326246</v>
      </c>
      <c r="AO15">
        <f t="shared" si="11"/>
        <v>-69.096004731631226</v>
      </c>
      <c r="AP15">
        <f t="shared" si="12"/>
        <v>-11.179329445506989</v>
      </c>
      <c r="AQ15">
        <f t="shared" si="13"/>
        <v>-2055.499512187082</v>
      </c>
      <c r="AR15">
        <f t="shared" si="14"/>
        <v>-753.85475173159568</v>
      </c>
      <c r="AS15">
        <f t="shared" si="15"/>
        <v>370.88855730399462</v>
      </c>
      <c r="AT15">
        <f t="shared" si="16"/>
        <v>249.4780862533199</v>
      </c>
      <c r="AU15">
        <f t="shared" si="17"/>
        <v>-133.48810817428111</v>
      </c>
      <c r="AW15">
        <v>12</v>
      </c>
      <c r="AX15">
        <f>(R15*SUMPRODUCT(K16:$K$23, X16:$X$23)-$AZ$3*SUMPRODUCT(K15:$K$22, W16:$W$23))/Z15</f>
        <v>13968.578842192579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6180.6931326637978</v>
      </c>
      <c r="P16">
        <f t="shared" si="30"/>
        <v>309.03465663318991</v>
      </c>
      <c r="Q16" s="5">
        <f t="shared" si="31"/>
        <v>50</v>
      </c>
      <c r="R16">
        <f t="shared" si="0"/>
        <v>100000</v>
      </c>
      <c r="S16">
        <f t="shared" si="1"/>
        <v>13536.586599292756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6769.2024163767364</v>
      </c>
      <c r="AC16">
        <f t="shared" si="2"/>
        <v>5887.6431788276968</v>
      </c>
      <c r="AE16">
        <f t="shared" si="3"/>
        <v>2688.2490276283124</v>
      </c>
      <c r="AF16">
        <f t="shared" si="4"/>
        <v>-134.41245138141562</v>
      </c>
      <c r="AG16">
        <f t="shared" si="5"/>
        <v>-21.747148498777776</v>
      </c>
      <c r="AH16">
        <f t="shared" si="6"/>
        <v>-4481.3093108745061</v>
      </c>
      <c r="AI16">
        <f t="shared" si="7"/>
        <v>-1949.2198831263872</v>
      </c>
      <c r="AJ16">
        <f t="shared" si="8"/>
        <v>881.55923754903961</v>
      </c>
      <c r="AK16">
        <f t="shared" si="32"/>
        <v>509.97023289651275</v>
      </c>
      <c r="AL16">
        <f t="shared" si="9"/>
        <v>-557.69041268083492</v>
      </c>
      <c r="AN16">
        <f t="shared" si="10"/>
        <v>1175.982947620405</v>
      </c>
      <c r="AO16">
        <f t="shared" si="11"/>
        <v>-58.799147381020248</v>
      </c>
      <c r="AP16">
        <f t="shared" si="12"/>
        <v>-9.5133581491496209</v>
      </c>
      <c r="AQ16">
        <f t="shared" si="13"/>
        <v>-1960.3627783138586</v>
      </c>
      <c r="AR16">
        <f t="shared" si="14"/>
        <v>-852.69233622362356</v>
      </c>
      <c r="AS16">
        <f t="shared" si="15"/>
        <v>385.64084652140133</v>
      </c>
      <c r="AT16">
        <f t="shared" si="16"/>
        <v>223.08807387885514</v>
      </c>
      <c r="AU16">
        <f t="shared" si="17"/>
        <v>-243.96341582336711</v>
      </c>
      <c r="AW16">
        <v>13</v>
      </c>
      <c r="AX16">
        <f>(R16*SUMPRODUCT(K17:$K$23, X17:$X$23)-$AZ$3*SUMPRODUCT(K16:$K$22, W17:$W$23))/Z16</f>
        <v>13536.586599292756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6180.6931326637978</v>
      </c>
      <c r="P17">
        <f t="shared" si="30"/>
        <v>309.03465663318991</v>
      </c>
      <c r="Q17" s="5">
        <f t="shared" si="31"/>
        <v>50</v>
      </c>
      <c r="R17">
        <f t="shared" si="0"/>
        <v>100000</v>
      </c>
      <c r="S17">
        <f t="shared" si="1"/>
        <v>12882.778421042671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5887.6431788276968</v>
      </c>
      <c r="AC17">
        <f t="shared" si="2"/>
        <v>4974.7826900961263</v>
      </c>
      <c r="AE17">
        <f t="shared" si="3"/>
        <v>2386.7215754443828</v>
      </c>
      <c r="AF17">
        <f t="shared" si="4"/>
        <v>-119.33607877221915</v>
      </c>
      <c r="AG17">
        <f t="shared" si="5"/>
        <v>-19.307879587412369</v>
      </c>
      <c r="AH17">
        <f t="shared" si="6"/>
        <v>-4443.5948527552637</v>
      </c>
      <c r="AI17">
        <f t="shared" si="7"/>
        <v>-2195.5172356705125</v>
      </c>
      <c r="AJ17">
        <f t="shared" si="8"/>
        <v>912.86048873157051</v>
      </c>
      <c r="AK17">
        <f t="shared" si="32"/>
        <v>503.16526927834138</v>
      </c>
      <c r="AL17">
        <f t="shared" si="9"/>
        <v>-779.49147766060059</v>
      </c>
      <c r="AN17">
        <f t="shared" si="10"/>
        <v>983.40286361548669</v>
      </c>
      <c r="AO17">
        <f t="shared" si="11"/>
        <v>-49.170143180774339</v>
      </c>
      <c r="AP17">
        <f t="shared" si="12"/>
        <v>-7.9554415864653434</v>
      </c>
      <c r="AQ17">
        <f t="shared" si="13"/>
        <v>-1830.8980602955096</v>
      </c>
      <c r="AR17">
        <f t="shared" si="14"/>
        <v>-904.62078144726263</v>
      </c>
      <c r="AS17">
        <f t="shared" si="15"/>
        <v>376.12666175061281</v>
      </c>
      <c r="AT17">
        <f t="shared" si="16"/>
        <v>207.31960182161134</v>
      </c>
      <c r="AU17">
        <f t="shared" si="17"/>
        <v>-321.17451787503842</v>
      </c>
      <c r="AW17">
        <v>14</v>
      </c>
      <c r="AX17">
        <f>(R17*SUMPRODUCT(K18:$K$23, X18:$X$23)-$AZ$3*SUMPRODUCT(K17:$K$22, W18:$W$23))/Z17</f>
        <v>12882.778421042671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6180.6931326637978</v>
      </c>
      <c r="P18">
        <f t="shared" si="30"/>
        <v>309.03465663318991</v>
      </c>
      <c r="Q18" s="5">
        <f t="shared" si="31"/>
        <v>50</v>
      </c>
      <c r="R18">
        <f t="shared" si="0"/>
        <v>100000</v>
      </c>
      <c r="S18">
        <f t="shared" si="1"/>
        <v>11992.850142257859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4974.7826900961263</v>
      </c>
      <c r="AC18">
        <f t="shared" si="2"/>
        <v>4061.126001708235</v>
      </c>
      <c r="AE18">
        <f t="shared" si="3"/>
        <v>2092.961497217113</v>
      </c>
      <c r="AF18">
        <f t="shared" si="4"/>
        <v>-104.64807486085566</v>
      </c>
      <c r="AG18">
        <f t="shared" si="5"/>
        <v>-16.931446459914067</v>
      </c>
      <c r="AH18">
        <f t="shared" si="6"/>
        <v>-4366.7086632483561</v>
      </c>
      <c r="AI18">
        <f t="shared" si="7"/>
        <v>-2395.3266873520124</v>
      </c>
      <c r="AJ18">
        <f t="shared" si="8"/>
        <v>913.65668838789134</v>
      </c>
      <c r="AK18">
        <f t="shared" si="32"/>
        <v>488.11303748291209</v>
      </c>
      <c r="AL18">
        <f t="shared" si="9"/>
        <v>-993.55696148120899</v>
      </c>
      <c r="AN18">
        <f t="shared" si="10"/>
        <v>805.87296118010386</v>
      </c>
      <c r="AO18">
        <f t="shared" si="11"/>
        <v>-40.293648059005193</v>
      </c>
      <c r="AP18">
        <f t="shared" si="12"/>
        <v>-6.5192765914976194</v>
      </c>
      <c r="AQ18">
        <f t="shared" si="13"/>
        <v>-1681.3555556286096</v>
      </c>
      <c r="AR18">
        <f t="shared" si="14"/>
        <v>-922.2955190990084</v>
      </c>
      <c r="AS18">
        <f t="shared" si="15"/>
        <v>351.79396369792767</v>
      </c>
      <c r="AT18">
        <f t="shared" si="16"/>
        <v>187.94282619627404</v>
      </c>
      <c r="AU18">
        <f t="shared" si="17"/>
        <v>-382.5587292048067</v>
      </c>
      <c r="AW18">
        <v>15</v>
      </c>
      <c r="AX18">
        <f>(R18*SUMPRODUCT(K19:$K$23, X19:$X$23)-$AZ$3*SUMPRODUCT(K18:$K$22, W19:$W$23))/Z18</f>
        <v>11992.850142257859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6180.6931326637978</v>
      </c>
      <c r="P19">
        <f t="shared" si="30"/>
        <v>309.03465663318991</v>
      </c>
      <c r="Q19" s="5">
        <f t="shared" si="31"/>
        <v>50</v>
      </c>
      <c r="R19">
        <f t="shared" si="0"/>
        <v>100000</v>
      </c>
      <c r="S19">
        <f t="shared" si="1"/>
        <v>10817.357516807109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4061.126001708235</v>
      </c>
      <c r="AC19">
        <f t="shared" si="2"/>
        <v>3167.1271192855943</v>
      </c>
      <c r="AE19">
        <f t="shared" si="3"/>
        <v>1809.5954401088879</v>
      </c>
      <c r="AF19">
        <f t="shared" si="4"/>
        <v>-90.479772005444403</v>
      </c>
      <c r="AG19">
        <f t="shared" si="5"/>
        <v>-14.639097923706302</v>
      </c>
      <c r="AH19">
        <f t="shared" si="6"/>
        <v>-4246.0681432172496</v>
      </c>
      <c r="AI19">
        <f t="shared" si="7"/>
        <v>-2541.5915730375123</v>
      </c>
      <c r="AJ19">
        <f t="shared" si="8"/>
        <v>893.99888242264069</v>
      </c>
      <c r="AK19">
        <f t="shared" si="32"/>
        <v>424.2697385641772</v>
      </c>
      <c r="AL19">
        <f t="shared" si="9"/>
        <v>-1223.3229520506943</v>
      </c>
      <c r="AN19">
        <f t="shared" si="10"/>
        <v>649.12038472696997</v>
      </c>
      <c r="AO19">
        <f t="shared" si="11"/>
        <v>-32.456019236348496</v>
      </c>
      <c r="AP19">
        <f t="shared" si="12"/>
        <v>-5.2511940877350076</v>
      </c>
      <c r="AQ19">
        <f t="shared" si="13"/>
        <v>-1523.1080525580148</v>
      </c>
      <c r="AR19">
        <f t="shared" si="14"/>
        <v>-911.69488115512831</v>
      </c>
      <c r="AS19">
        <f t="shared" si="15"/>
        <v>320.68653890327374</v>
      </c>
      <c r="AT19">
        <f t="shared" si="16"/>
        <v>152.18989273548237</v>
      </c>
      <c r="AU19">
        <f t="shared" si="17"/>
        <v>-438.81844951637214</v>
      </c>
      <c r="AW19">
        <v>16</v>
      </c>
      <c r="AX19">
        <f>(R19*SUMPRODUCT(K20:$K$23, X20:$X$23)-$AZ$3*SUMPRODUCT(K19:$K$22, W20:$W$23))/Z19</f>
        <v>10817.357516807109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6180.6931326637978</v>
      </c>
      <c r="P20">
        <f t="shared" si="30"/>
        <v>309.03465663318991</v>
      </c>
      <c r="Q20" s="5">
        <f t="shared" si="31"/>
        <v>50</v>
      </c>
      <c r="R20">
        <f t="shared" si="0"/>
        <v>100000</v>
      </c>
      <c r="S20">
        <f t="shared" si="1"/>
        <v>9173.9196963722588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3167.1271192855943</v>
      </c>
      <c r="AC20">
        <f t="shared" si="2"/>
        <v>2284.4692053758276</v>
      </c>
      <c r="AE20">
        <f t="shared" si="3"/>
        <v>1539.1025425077319</v>
      </c>
      <c r="AF20">
        <f t="shared" si="4"/>
        <v>-76.955127125386596</v>
      </c>
      <c r="AG20">
        <f t="shared" si="5"/>
        <v>-12.450889483364454</v>
      </c>
      <c r="AH20">
        <f t="shared" si="6"/>
        <v>-4083.6349222095669</v>
      </c>
      <c r="AI20">
        <f t="shared" si="7"/>
        <v>-2633.9383963105861</v>
      </c>
      <c r="AJ20">
        <f t="shared" si="8"/>
        <v>882.65791390976665</v>
      </c>
      <c r="AK20">
        <f t="shared" si="32"/>
        <v>251.36960723246912</v>
      </c>
      <c r="AL20">
        <f t="shared" si="9"/>
        <v>-1499.9108751683502</v>
      </c>
      <c r="AN20">
        <f t="shared" si="10"/>
        <v>523.65722942154673</v>
      </c>
      <c r="AO20">
        <f t="shared" si="11"/>
        <v>-26.182861471077334</v>
      </c>
      <c r="AP20">
        <f t="shared" si="12"/>
        <v>-4.2362338509747142</v>
      </c>
      <c r="AQ20">
        <f t="shared" si="13"/>
        <v>-1389.3973210187146</v>
      </c>
      <c r="AR20">
        <f t="shared" si="14"/>
        <v>-896.15918691922002</v>
      </c>
      <c r="AS20">
        <f t="shared" si="15"/>
        <v>300.31150294371531</v>
      </c>
      <c r="AT20">
        <f t="shared" si="16"/>
        <v>85.52484870154511</v>
      </c>
      <c r="AU20">
        <f t="shared" si="17"/>
        <v>-510.32283527395958</v>
      </c>
      <c r="AW20">
        <v>17</v>
      </c>
      <c r="AX20">
        <f>(R20*SUMPRODUCT(K21:$K$23, X21:$X$23)-$AZ$3*SUMPRODUCT(K20:$K$22, W21:$W$23))/Z20</f>
        <v>9173.9196963722588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6180.6931326637978</v>
      </c>
      <c r="P21">
        <f t="shared" si="30"/>
        <v>309.03465663318991</v>
      </c>
      <c r="Q21" s="5">
        <f t="shared" si="31"/>
        <v>50</v>
      </c>
      <c r="R21">
        <f t="shared" si="0"/>
        <v>100000</v>
      </c>
      <c r="S21">
        <f t="shared" si="1"/>
        <v>6922.8655167234374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2284.4692053758276</v>
      </c>
      <c r="AC21">
        <f t="shared" si="2"/>
        <v>1438.206787812057</v>
      </c>
      <c r="AE21">
        <f t="shared" si="3"/>
        <v>1284.0224608302979</v>
      </c>
      <c r="AF21">
        <f t="shared" si="4"/>
        <v>-64.201123041514904</v>
      </c>
      <c r="AG21">
        <f t="shared" si="5"/>
        <v>-10.387366216618014</v>
      </c>
      <c r="AH21">
        <f t="shared" si="6"/>
        <v>-3878.0287438255937</v>
      </c>
      <c r="AI21">
        <f t="shared" si="7"/>
        <v>-2668.5947722534283</v>
      </c>
      <c r="AJ21">
        <f t="shared" si="8"/>
        <v>846.26241756377067</v>
      </c>
      <c r="AK21">
        <f t="shared" si="32"/>
        <v>179.77010486434455</v>
      </c>
      <c r="AL21">
        <f t="shared" si="9"/>
        <v>-1642.5622498253131</v>
      </c>
      <c r="AN21">
        <f t="shared" si="10"/>
        <v>415.55212196121522</v>
      </c>
      <c r="AO21">
        <f t="shared" si="11"/>
        <v>-20.777606098060765</v>
      </c>
      <c r="AP21">
        <f t="shared" si="12"/>
        <v>-3.3616951452022477</v>
      </c>
      <c r="AQ21">
        <f t="shared" si="13"/>
        <v>-1255.0583207720829</v>
      </c>
      <c r="AR21">
        <f t="shared" si="14"/>
        <v>-863.64550005413059</v>
      </c>
      <c r="AS21">
        <f t="shared" si="15"/>
        <v>273.87849829920589</v>
      </c>
      <c r="AT21">
        <f t="shared" si="16"/>
        <v>58.179549673346209</v>
      </c>
      <c r="AU21">
        <f t="shared" si="17"/>
        <v>-531.58745208157859</v>
      </c>
      <c r="AW21">
        <v>18</v>
      </c>
      <c r="AX21">
        <f>(R21*SUMPRODUCT(K22:$K$23, X22:$X$23)-$AZ$3*SUMPRODUCT(K21:$K$22, W22:$W$23))/Z21</f>
        <v>6922.8655167234374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6180.6931326637978</v>
      </c>
      <c r="P22">
        <f t="shared" si="30"/>
        <v>309.03465663318991</v>
      </c>
      <c r="Q22" s="5">
        <f t="shared" si="31"/>
        <v>50</v>
      </c>
      <c r="R22">
        <f t="shared" si="0"/>
        <v>100000</v>
      </c>
      <c r="S22">
        <f t="shared" si="1"/>
        <v>3932.7552387476426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1438.206787812057</v>
      </c>
      <c r="AC22">
        <f t="shared" si="2"/>
        <v>666.30136236693556</v>
      </c>
      <c r="AE22">
        <f t="shared" si="3"/>
        <v>1047.1549854135503</v>
      </c>
      <c r="AF22">
        <f t="shared" si="4"/>
        <v>-52.357749270677516</v>
      </c>
      <c r="AG22">
        <f t="shared" si="5"/>
        <v>-8.471177608539838</v>
      </c>
      <c r="AH22">
        <f t="shared" si="6"/>
        <v>-3624.6298918239895</v>
      </c>
      <c r="AI22">
        <f t="shared" si="7"/>
        <v>-2638.3038332896567</v>
      </c>
      <c r="AJ22">
        <f t="shared" si="8"/>
        <v>771.90542544512141</v>
      </c>
      <c r="AK22">
        <f t="shared" si="32"/>
        <v>170.31028167684508</v>
      </c>
      <c r="AL22">
        <f t="shared" si="9"/>
        <v>-1696.0881261676902</v>
      </c>
      <c r="AN22">
        <f t="shared" si="10"/>
        <v>316.72334146417194</v>
      </c>
      <c r="AO22">
        <f t="shared" si="11"/>
        <v>-15.836167073208596</v>
      </c>
      <c r="AP22">
        <f t="shared" si="12"/>
        <v>-2.5621992118517318</v>
      </c>
      <c r="AQ22">
        <f t="shared" si="13"/>
        <v>-1096.308480502564</v>
      </c>
      <c r="AR22">
        <f t="shared" si="14"/>
        <v>-797.9835053234525</v>
      </c>
      <c r="AS22">
        <f t="shared" si="15"/>
        <v>233.47113755539254</v>
      </c>
      <c r="AT22">
        <f t="shared" si="16"/>
        <v>51.512185158619879</v>
      </c>
      <c r="AU22">
        <f t="shared" si="17"/>
        <v>-513.00018260944</v>
      </c>
      <c r="AW22">
        <v>19</v>
      </c>
      <c r="AX22">
        <f>(R22*SUMPRODUCT(K23:$K$23, X23:$X$23)-$AZ$3*SUMPRODUCT(K22:$K$22, W23:$W$23))/Z22</f>
        <v>3932.7552387476426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6180.6931326637978</v>
      </c>
      <c r="P23">
        <f t="shared" si="30"/>
        <v>309.03465663318991</v>
      </c>
      <c r="Q23" s="5">
        <f t="shared" si="31"/>
        <v>50</v>
      </c>
      <c r="R23">
        <f t="shared" si="0"/>
        <v>100000</v>
      </c>
      <c r="S23">
        <f t="shared" si="1"/>
        <v>4958.0752932388505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666.30136236693556</v>
      </c>
      <c r="AC23">
        <f t="shared" si="2"/>
        <v>666.30136236693556</v>
      </c>
      <c r="AE23">
        <f t="shared" si="3"/>
        <v>830.60542873999884</v>
      </c>
      <c r="AF23">
        <f t="shared" si="4"/>
        <v>-41.530271436999946</v>
      </c>
      <c r="AG23">
        <f t="shared" si="5"/>
        <v>-6.719355021449017</v>
      </c>
      <c r="AH23">
        <f t="shared" si="6"/>
        <v>-3334.2216220108462</v>
      </c>
      <c r="AI23">
        <f t="shared" si="7"/>
        <v>-2551.8658197292962</v>
      </c>
      <c r="AJ23">
        <f t="shared" si="8"/>
        <v>0</v>
      </c>
      <c r="AK23">
        <f t="shared" si="32"/>
        <v>151.21362039370618</v>
      </c>
      <c r="AL23">
        <f t="shared" si="9"/>
        <v>-2400.65219933559</v>
      </c>
      <c r="AN23">
        <f t="shared" si="10"/>
        <v>227.58002345870466</v>
      </c>
      <c r="AO23">
        <f t="shared" si="11"/>
        <v>-11.379001172935233</v>
      </c>
      <c r="AP23">
        <f t="shared" si="12"/>
        <v>-1.8410558377019817</v>
      </c>
      <c r="AQ23">
        <f t="shared" si="13"/>
        <v>-913.55318506023582</v>
      </c>
      <c r="AR23">
        <f t="shared" si="14"/>
        <v>-699.19321861216827</v>
      </c>
      <c r="AS23">
        <f t="shared" si="15"/>
        <v>0</v>
      </c>
      <c r="AT23">
        <f t="shared" si="16"/>
        <v>41.431464430324041</v>
      </c>
      <c r="AU23">
        <f t="shared" si="17"/>
        <v>-657.76175418184425</v>
      </c>
      <c r="AW23">
        <v>20</v>
      </c>
      <c r="AX23">
        <f>(R23*SUMPRODUCT(K$23:$K24, X$23:$X24)-$AZ$3*SUMPRODUCT(K$22:$K23, W$23:$W24))/Z23</f>
        <v>4958.0752932388505</v>
      </c>
    </row>
    <row r="25" spans="5:50" x14ac:dyDescent="0.3">
      <c r="AN25" s="6">
        <f t="shared" ref="AN25:AU25" si="33">SUM(AN3:AN23)</f>
        <v>42604.730204185267</v>
      </c>
      <c r="AO25" s="6">
        <f t="shared" si="33"/>
        <v>-6765.7563597071103</v>
      </c>
      <c r="AP25" s="6">
        <f t="shared" si="33"/>
        <v>-694.65980829097714</v>
      </c>
      <c r="AQ25" s="6">
        <f t="shared" si="33"/>
        <v>-37464.4738152028</v>
      </c>
      <c r="AR25" s="6">
        <f t="shared" si="33"/>
        <v>-2320.1597790156102</v>
      </c>
      <c r="AS25" s="6">
        <f t="shared" si="33"/>
        <v>-4120.3305950445401</v>
      </c>
      <c r="AT25" s="6">
        <f t="shared" si="33"/>
        <v>6440.4903740601621</v>
      </c>
      <c r="AU25" s="7">
        <f t="shared" si="33"/>
        <v>1.2391865311656147E-11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536.6393297013625</v>
      </c>
      <c r="K3">
        <v>1</v>
      </c>
      <c r="L3" s="2">
        <v>0</v>
      </c>
      <c r="O3">
        <f>$C$3</f>
        <v>536.6393297013625</v>
      </c>
      <c r="P3">
        <f>O3*B5</f>
        <v>429.31146376109001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536.6393297013625</v>
      </c>
      <c r="AF3">
        <f t="shared" ref="AF3:AF23" si="4">-$Z3*P3</f>
        <v>-429.31146376109001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-292.67213405972751</v>
      </c>
      <c r="AJ3">
        <f t="shared" ref="AJ3:AJ23" si="8">AB3-AC3</f>
        <v>0</v>
      </c>
      <c r="AL3">
        <f t="shared" ref="AL3:AL23" si="9">SUM(AI3:AK3)</f>
        <v>-292.67213405972751</v>
      </c>
      <c r="AN3">
        <f t="shared" ref="AN3:AN23" si="10">AE3*$K3</f>
        <v>536.6393297013625</v>
      </c>
      <c r="AO3">
        <f t="shared" ref="AO3:AO23" si="11">AF3*$K3</f>
        <v>-429.31146376109001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-292.67213405972751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-292.67213405972751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352.46360857757071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66.605366802542264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65.857923241234403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-65.857923241234403</v>
      </c>
      <c r="AK4">
        <f>G4*MAX(0, SUM(AB4, AE4:AF4))</f>
        <v>0</v>
      </c>
      <c r="AL4">
        <f t="shared" si="9"/>
        <v>-371.3509232412344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-286.60568533633545</v>
      </c>
      <c r="AR4">
        <f t="shared" si="14"/>
        <v>-286.60568533633545</v>
      </c>
      <c r="AS4">
        <f t="shared" si="15"/>
        <v>-61.786211878444881</v>
      </c>
      <c r="AT4">
        <f t="shared" si="16"/>
        <v>0</v>
      </c>
      <c r="AU4">
        <f t="shared" si="17"/>
        <v>-348.39189721478033</v>
      </c>
      <c r="AW4">
        <v>1</v>
      </c>
      <c r="AX4">
        <f>(R4*SUMPRODUCT(K5:$K$23, X5:$X$23)-$AZ$3*SUMPRODUCT(K4:$K$22, W5:$W$23))/Z4</f>
        <v>66.605366802542264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536.6393297013625</v>
      </c>
      <c r="P5">
        <f t="shared" ref="P5:P23" si="30">O5*$C$5</f>
        <v>26.831966485068126</v>
      </c>
      <c r="Q5" s="5">
        <f t="shared" ref="Q5:Q23" si="31">$C$8</f>
        <v>50</v>
      </c>
      <c r="R5">
        <f t="shared" si="0"/>
        <v>250000</v>
      </c>
      <c r="S5">
        <f t="shared" si="1"/>
        <v>132.36337311225469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65.857923241234403</v>
      </c>
      <c r="AC5">
        <f t="shared" si="2"/>
        <v>129.40771636063164</v>
      </c>
      <c r="AE5">
        <f t="shared" si="3"/>
        <v>524.65624389201889</v>
      </c>
      <c r="AF5">
        <f t="shared" si="4"/>
        <v>-26.232812194600946</v>
      </c>
      <c r="AG5">
        <f t="shared" si="5"/>
        <v>-48.883506561472849</v>
      </c>
      <c r="AH5">
        <f t="shared" si="6"/>
        <v>-305.02912263574797</v>
      </c>
      <c r="AI5">
        <f t="shared" si="7"/>
        <v>144.51080250019709</v>
      </c>
      <c r="AJ5">
        <f t="shared" si="8"/>
        <v>-63.549793119397236</v>
      </c>
      <c r="AK5">
        <f>G5*SUM(AB5, AE5:AF5)</f>
        <v>23.13553555248475</v>
      </c>
      <c r="AL5">
        <f t="shared" si="9"/>
        <v>104.0965449332846</v>
      </c>
      <c r="AN5">
        <f t="shared" si="10"/>
        <v>453.07346379139284</v>
      </c>
      <c r="AO5">
        <f t="shared" si="11"/>
        <v>-22.653673189569641</v>
      </c>
      <c r="AP5">
        <f t="shared" si="12"/>
        <v>-42.213963710368219</v>
      </c>
      <c r="AQ5">
        <f t="shared" si="13"/>
        <v>-263.41171530643476</v>
      </c>
      <c r="AR5">
        <f t="shared" si="14"/>
        <v>124.79411158502018</v>
      </c>
      <c r="AS5">
        <f t="shared" si="15"/>
        <v>-54.879218968673221</v>
      </c>
      <c r="AT5">
        <f t="shared" si="16"/>
        <v>19.978981192856125</v>
      </c>
      <c r="AU5">
        <f t="shared" si="17"/>
        <v>89.893873809203072</v>
      </c>
      <c r="AW5">
        <v>2</v>
      </c>
      <c r="AX5">
        <f>(R5*SUMPRODUCT(K6:$K$23, X6:$X$23)-$AZ$3*SUMPRODUCT(K5:$K$22, W6:$W$23))/Z5</f>
        <v>132.36337311225469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536.6393297013625</v>
      </c>
      <c r="P6">
        <f t="shared" si="30"/>
        <v>26.831966485068126</v>
      </c>
      <c r="Q6" s="5">
        <f t="shared" si="31"/>
        <v>50</v>
      </c>
      <c r="R6">
        <f t="shared" si="0"/>
        <v>250000</v>
      </c>
      <c r="S6">
        <f t="shared" si="1"/>
        <v>195.76030043623493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129.40771636063164</v>
      </c>
      <c r="AC6">
        <f t="shared" si="2"/>
        <v>189.23607257546291</v>
      </c>
      <c r="AE6">
        <f t="shared" si="3"/>
        <v>518.75440993866482</v>
      </c>
      <c r="AF6">
        <f t="shared" si="4"/>
        <v>-25.937720496933242</v>
      </c>
      <c r="AG6">
        <f t="shared" si="5"/>
        <v>-48.333618244804143</v>
      </c>
      <c r="AH6">
        <f t="shared" si="6"/>
        <v>-305.26625526988886</v>
      </c>
      <c r="AI6">
        <f t="shared" si="7"/>
        <v>139.21681592703857</v>
      </c>
      <c r="AJ6">
        <f t="shared" si="8"/>
        <v>-59.828356214831274</v>
      </c>
      <c r="AK6">
        <f>G6*SUM(AB6, AE6:AF6)</f>
        <v>36.400127739438247</v>
      </c>
      <c r="AL6">
        <f t="shared" si="9"/>
        <v>115.78858745164554</v>
      </c>
      <c r="AN6">
        <f t="shared" si="10"/>
        <v>404.01953574908259</v>
      </c>
      <c r="AO6">
        <f t="shared" si="11"/>
        <v>-20.200976787454131</v>
      </c>
      <c r="AP6">
        <f t="shared" si="12"/>
        <v>-37.643489154430569</v>
      </c>
      <c r="AQ6">
        <f t="shared" si="13"/>
        <v>-237.74936341954921</v>
      </c>
      <c r="AR6">
        <f t="shared" si="14"/>
        <v>108.42570638764867</v>
      </c>
      <c r="AS6">
        <f t="shared" si="15"/>
        <v>-46.595892467506616</v>
      </c>
      <c r="AT6">
        <f t="shared" si="16"/>
        <v>28.349373863123319</v>
      </c>
      <c r="AU6">
        <f t="shared" si="17"/>
        <v>90.179187783265377</v>
      </c>
      <c r="AW6">
        <v>3</v>
      </c>
      <c r="AX6">
        <f>(R6*SUMPRODUCT(K7:$K$23, X7:$X$23)-$AZ$3*SUMPRODUCT(K6:$K$22, W7:$W$23))/Z6</f>
        <v>195.76030043623493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536.6393297013625</v>
      </c>
      <c r="P7">
        <f t="shared" si="30"/>
        <v>26.831966485068126</v>
      </c>
      <c r="Q7" s="5">
        <f t="shared" si="31"/>
        <v>50</v>
      </c>
      <c r="R7">
        <f t="shared" si="0"/>
        <v>250000</v>
      </c>
      <c r="S7">
        <f t="shared" si="1"/>
        <v>250.1361244922218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189.23607257546291</v>
      </c>
      <c r="AC7">
        <f t="shared" si="2"/>
        <v>239.07581940738419</v>
      </c>
      <c r="AE7">
        <f t="shared" si="3"/>
        <v>512.91067107970719</v>
      </c>
      <c r="AF7">
        <f t="shared" si="4"/>
        <v>-25.645533553985356</v>
      </c>
      <c r="AG7">
        <f t="shared" si="5"/>
        <v>-47.789142790292665</v>
      </c>
      <c r="AH7">
        <f t="shared" si="6"/>
        <v>-305.69636031718642</v>
      </c>
      <c r="AI7">
        <f t="shared" si="7"/>
        <v>133.77963441824278</v>
      </c>
      <c r="AJ7">
        <f t="shared" si="8"/>
        <v>-49.839746831921275</v>
      </c>
      <c r="AK7">
        <f>G7*SUM(AB7, AE7:AF7)</f>
        <v>33.216209415968166</v>
      </c>
      <c r="AL7">
        <f t="shared" si="9"/>
        <v>117.15609700228967</v>
      </c>
      <c r="AN7">
        <f t="shared" si="10"/>
        <v>361.60792858512065</v>
      </c>
      <c r="AO7">
        <f t="shared" si="11"/>
        <v>-18.08039642925603</v>
      </c>
      <c r="AP7">
        <f t="shared" si="12"/>
        <v>-33.691895894618263</v>
      </c>
      <c r="AQ7">
        <f t="shared" si="13"/>
        <v>-215.51945370450287</v>
      </c>
      <c r="AR7">
        <f t="shared" si="14"/>
        <v>94.316182556743499</v>
      </c>
      <c r="AS7">
        <f t="shared" si="15"/>
        <v>-35.137595353903571</v>
      </c>
      <c r="AT7">
        <f t="shared" si="16"/>
        <v>23.417810078065738</v>
      </c>
      <c r="AU7">
        <f t="shared" si="17"/>
        <v>82.596397280905677</v>
      </c>
      <c r="AW7">
        <v>4</v>
      </c>
      <c r="AX7">
        <f>(R7*SUMPRODUCT(K8:$K$23, X8:$X$23)-$AZ$3*SUMPRODUCT(K7:$K$22, W8:$W$23))/Z7</f>
        <v>250.1361244922218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536.6393297013625</v>
      </c>
      <c r="P8">
        <f t="shared" si="30"/>
        <v>26.831966485068126</v>
      </c>
      <c r="Q8" s="5">
        <f t="shared" si="31"/>
        <v>50</v>
      </c>
      <c r="R8">
        <f t="shared" si="0"/>
        <v>250000</v>
      </c>
      <c r="S8">
        <f t="shared" si="1"/>
        <v>290.74478754303379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239.07581940738419</v>
      </c>
      <c r="AC8">
        <f t="shared" si="2"/>
        <v>274.75292675218043</v>
      </c>
      <c r="AE8">
        <f t="shared" si="3"/>
        <v>507.1225100603196</v>
      </c>
      <c r="AF8">
        <f t="shared" si="4"/>
        <v>-25.356125503015981</v>
      </c>
      <c r="AG8">
        <f t="shared" si="5"/>
        <v>-47.249845659144206</v>
      </c>
      <c r="AH8">
        <f t="shared" si="6"/>
        <v>-307.02851622765382</v>
      </c>
      <c r="AI8">
        <f t="shared" si="7"/>
        <v>127.48802267050559</v>
      </c>
      <c r="AJ8">
        <f t="shared" si="8"/>
        <v>-35.677107344796241</v>
      </c>
      <c r="AK8">
        <f t="shared" ref="AK8:AK23" si="32">G8*SUM(AB8:AB8, AE8:AF8)</f>
        <v>15.353938944447851</v>
      </c>
      <c r="AL8">
        <f t="shared" si="9"/>
        <v>107.16485427015719</v>
      </c>
      <c r="AN8">
        <f t="shared" si="10"/>
        <v>333.35870249286012</v>
      </c>
      <c r="AO8">
        <f t="shared" si="11"/>
        <v>-16.667935124643005</v>
      </c>
      <c r="AP8">
        <f t="shared" si="12"/>
        <v>-31.059846347673847</v>
      </c>
      <c r="AQ8">
        <f t="shared" si="13"/>
        <v>-201.82623679194333</v>
      </c>
      <c r="AR8">
        <f t="shared" si="14"/>
        <v>83.804684228599939</v>
      </c>
      <c r="AS8">
        <f t="shared" si="15"/>
        <v>-23.452467554132276</v>
      </c>
      <c r="AT8">
        <f t="shared" si="16"/>
        <v>10.092963856143808</v>
      </c>
      <c r="AU8">
        <f t="shared" si="17"/>
        <v>70.445180530611466</v>
      </c>
      <c r="AW8">
        <v>5</v>
      </c>
      <c r="AX8">
        <f>(R8*SUMPRODUCT(K9:$K$23, X9:$X$23)-$AZ$3*SUMPRODUCT(K8:$K$22, W9:$W$23))/Z8</f>
        <v>290.74478754303379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536.6393297013625</v>
      </c>
      <c r="P9">
        <f t="shared" si="30"/>
        <v>26.831966485068126</v>
      </c>
      <c r="Q9" s="5">
        <f t="shared" si="31"/>
        <v>50</v>
      </c>
      <c r="R9">
        <f t="shared" si="0"/>
        <v>250000</v>
      </c>
      <c r="S9">
        <f t="shared" si="1"/>
        <v>320.53926819243031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274.75292675218043</v>
      </c>
      <c r="AC9">
        <f t="shared" si="2"/>
        <v>299.48093262787575</v>
      </c>
      <c r="AE9">
        <f t="shared" si="3"/>
        <v>501.38395788462543</v>
      </c>
      <c r="AF9">
        <f t="shared" si="4"/>
        <v>-25.069197894231273</v>
      </c>
      <c r="AG9">
        <f t="shared" si="5"/>
        <v>-46.715170705401285</v>
      </c>
      <c r="AH9">
        <f t="shared" si="6"/>
        <v>-310.88248575739402</v>
      </c>
      <c r="AI9">
        <f t="shared" si="7"/>
        <v>118.71710352759885</v>
      </c>
      <c r="AJ9">
        <f t="shared" si="8"/>
        <v>-24.728005875695317</v>
      </c>
      <c r="AK9">
        <f t="shared" si="32"/>
        <v>4.4312993517811901</v>
      </c>
      <c r="AL9">
        <f t="shared" si="9"/>
        <v>98.420397003684727</v>
      </c>
      <c r="AN9">
        <f t="shared" si="10"/>
        <v>313.23555003905426</v>
      </c>
      <c r="AO9">
        <f t="shared" si="11"/>
        <v>-15.661777501952713</v>
      </c>
      <c r="AP9">
        <f t="shared" si="12"/>
        <v>-29.184922973626296</v>
      </c>
      <c r="AQ9">
        <f t="shared" si="13"/>
        <v>-194.2213046356261</v>
      </c>
      <c r="AR9">
        <f t="shared" si="14"/>
        <v>74.167544927849136</v>
      </c>
      <c r="AS9">
        <f t="shared" si="15"/>
        <v>-15.44862056321468</v>
      </c>
      <c r="AT9">
        <f t="shared" si="16"/>
        <v>2.7684182312077295</v>
      </c>
      <c r="AU9">
        <f t="shared" si="17"/>
        <v>61.487342595842179</v>
      </c>
      <c r="AW9">
        <v>6</v>
      </c>
      <c r="AX9">
        <f>(R9*SUMPRODUCT(K10:$K$23, X10:$X$23)-$AZ$3*SUMPRODUCT(K9:$K$22, W10:$W$23))/Z9</f>
        <v>320.53926819243031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536.6393297013625</v>
      </c>
      <c r="P10">
        <f t="shared" si="30"/>
        <v>26.831966485068126</v>
      </c>
      <c r="Q10" s="5">
        <f t="shared" si="31"/>
        <v>50</v>
      </c>
      <c r="R10">
        <f t="shared" si="0"/>
        <v>250000</v>
      </c>
      <c r="S10">
        <f t="shared" si="1"/>
        <v>343.88121141650828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299.48093262787575</v>
      </c>
      <c r="AC10">
        <f t="shared" si="2"/>
        <v>317.64182870037666</v>
      </c>
      <c r="AE10">
        <f t="shared" si="3"/>
        <v>495.69180397130043</v>
      </c>
      <c r="AF10">
        <f t="shared" si="4"/>
        <v>-24.78459019856502</v>
      </c>
      <c r="AG10">
        <f t="shared" si="5"/>
        <v>-46.184818791342671</v>
      </c>
      <c r="AH10">
        <f t="shared" si="6"/>
        <v>-316.00103502303057</v>
      </c>
      <c r="AI10">
        <f t="shared" si="7"/>
        <v>108.7213599583622</v>
      </c>
      <c r="AJ10">
        <f t="shared" si="8"/>
        <v>-18.160896072500918</v>
      </c>
      <c r="AK10">
        <f t="shared" si="32"/>
        <v>3.1585914002425062</v>
      </c>
      <c r="AL10">
        <f t="shared" si="9"/>
        <v>93.719055286103782</v>
      </c>
      <c r="AN10">
        <f t="shared" si="10"/>
        <v>294.23223104492604</v>
      </c>
      <c r="AO10">
        <f t="shared" si="11"/>
        <v>-14.711611552246302</v>
      </c>
      <c r="AP10">
        <f t="shared" si="12"/>
        <v>-27.414337224282932</v>
      </c>
      <c r="AQ10">
        <f t="shared" si="13"/>
        <v>-187.57156927435364</v>
      </c>
      <c r="AR10">
        <f t="shared" si="14"/>
        <v>64.534712994043204</v>
      </c>
      <c r="AS10">
        <f t="shared" si="15"/>
        <v>-10.779926007201764</v>
      </c>
      <c r="AT10">
        <f t="shared" si="16"/>
        <v>1.8748734338695614</v>
      </c>
      <c r="AU10">
        <f t="shared" si="17"/>
        <v>55.629660420710998</v>
      </c>
      <c r="AW10">
        <v>7</v>
      </c>
      <c r="AX10">
        <f>(R10*SUMPRODUCT(K11:$K$23, X11:$X$23)-$AZ$3*SUMPRODUCT(K10:$K$22, W11:$W$23))/Z10</f>
        <v>343.88121141650828</v>
      </c>
    </row>
    <row r="11" spans="1:52" x14ac:dyDescent="0.3">
      <c r="A11" t="s">
        <v>33</v>
      </c>
      <c r="C11" s="24">
        <f>AU25</f>
        <v>-8.1712414612411521E-13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536.6393297013625</v>
      </c>
      <c r="P11">
        <f t="shared" si="30"/>
        <v>26.831966485068126</v>
      </c>
      <c r="Q11" s="5">
        <f t="shared" si="31"/>
        <v>50</v>
      </c>
      <c r="R11">
        <f t="shared" si="0"/>
        <v>250000</v>
      </c>
      <c r="S11">
        <f t="shared" si="1"/>
        <v>361.20465482017266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317.64182870037666</v>
      </c>
      <c r="AC11">
        <f t="shared" si="2"/>
        <v>329.8436122682831</v>
      </c>
      <c r="AE11">
        <f t="shared" si="3"/>
        <v>490.04643941272383</v>
      </c>
      <c r="AF11">
        <f t="shared" si="4"/>
        <v>-24.502321970636192</v>
      </c>
      <c r="AG11">
        <f t="shared" si="5"/>
        <v>-45.658826356002699</v>
      </c>
      <c r="AH11">
        <f t="shared" si="6"/>
        <v>-320.72123713272089</v>
      </c>
      <c r="AI11">
        <f t="shared" si="7"/>
        <v>99.164053953364032</v>
      </c>
      <c r="AJ11">
        <f t="shared" si="8"/>
        <v>-12.201783567906432</v>
      </c>
      <c r="AK11">
        <f t="shared" si="32"/>
        <v>1.8796462707419141</v>
      </c>
      <c r="AL11">
        <f t="shared" si="9"/>
        <v>88.841916656199516</v>
      </c>
      <c r="AN11">
        <f t="shared" si="10"/>
        <v>276.63458046416332</v>
      </c>
      <c r="AO11">
        <f t="shared" si="11"/>
        <v>-13.831729023208165</v>
      </c>
      <c r="AP11">
        <f t="shared" si="12"/>
        <v>-25.774721041980772</v>
      </c>
      <c r="AQ11">
        <f t="shared" si="13"/>
        <v>-181.04934092875695</v>
      </c>
      <c r="AR11">
        <f t="shared" si="14"/>
        <v>55.9787894702174</v>
      </c>
      <c r="AS11">
        <f t="shared" si="15"/>
        <v>-6.8879906203735919</v>
      </c>
      <c r="AT11">
        <f t="shared" si="16"/>
        <v>1.0610732283880311</v>
      </c>
      <c r="AU11">
        <f t="shared" si="17"/>
        <v>50.15187207823184</v>
      </c>
      <c r="AW11">
        <v>8</v>
      </c>
      <c r="AX11">
        <f>(R11*SUMPRODUCT(K12:$K$23, X12:$X$23)-$AZ$3*SUMPRODUCT(K11:$K$22, W12:$W$23))/Z11</f>
        <v>361.20465482017266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536.6393297013625</v>
      </c>
      <c r="P12">
        <f t="shared" si="30"/>
        <v>26.831966485068126</v>
      </c>
      <c r="Q12" s="5">
        <f t="shared" si="31"/>
        <v>50</v>
      </c>
      <c r="R12">
        <f t="shared" si="0"/>
        <v>250000</v>
      </c>
      <c r="S12">
        <f t="shared" si="1"/>
        <v>371.923672675886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329.8436122682831</v>
      </c>
      <c r="AC12">
        <f t="shared" si="2"/>
        <v>335.74833395390988</v>
      </c>
      <c r="AE12">
        <f t="shared" si="3"/>
        <v>484.44284168593401</v>
      </c>
      <c r="AF12">
        <f t="shared" si="4"/>
        <v>-24.222142084296703</v>
      </c>
      <c r="AG12">
        <f t="shared" si="5"/>
        <v>-45.136725438622285</v>
      </c>
      <c r="AH12">
        <f t="shared" si="6"/>
        <v>-327.56326910191677</v>
      </c>
      <c r="AI12">
        <f t="shared" si="7"/>
        <v>87.520705061098226</v>
      </c>
      <c r="AJ12">
        <f t="shared" si="8"/>
        <v>-5.9047216856267823</v>
      </c>
      <c r="AK12">
        <f t="shared" si="32"/>
        <v>1.8171479173008169</v>
      </c>
      <c r="AL12">
        <f t="shared" si="9"/>
        <v>83.433131292772259</v>
      </c>
      <c r="AN12">
        <f t="shared" si="10"/>
        <v>259.97843052042424</v>
      </c>
      <c r="AO12">
        <f t="shared" si="11"/>
        <v>-12.998921526021213</v>
      </c>
      <c r="AP12">
        <f t="shared" si="12"/>
        <v>-24.222826778751113</v>
      </c>
      <c r="AQ12">
        <f t="shared" si="13"/>
        <v>-175.78830208510919</v>
      </c>
      <c r="AR12">
        <f t="shared" si="14"/>
        <v>46.968380130542705</v>
      </c>
      <c r="AS12">
        <f t="shared" si="15"/>
        <v>-3.1687954581943756</v>
      </c>
      <c r="AT12">
        <f t="shared" si="16"/>
        <v>0.97518060524794603</v>
      </c>
      <c r="AU12">
        <f t="shared" si="17"/>
        <v>44.774765277596273</v>
      </c>
      <c r="AW12">
        <v>9</v>
      </c>
      <c r="AX12">
        <f>(R12*SUMPRODUCT(K13:$K$23, X13:$X$23)-$AZ$3*SUMPRODUCT(K12:$K$22, W13:$W$23))/Z12</f>
        <v>371.923672675886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536.6393297013625</v>
      </c>
      <c r="P13">
        <f t="shared" si="30"/>
        <v>26.831966485068126</v>
      </c>
      <c r="Q13" s="5">
        <f t="shared" si="31"/>
        <v>50</v>
      </c>
      <c r="R13">
        <f t="shared" si="0"/>
        <v>250000</v>
      </c>
      <c r="S13">
        <f t="shared" si="1"/>
        <v>376.23702609185523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335.74833395390988</v>
      </c>
      <c r="AC13">
        <f t="shared" si="2"/>
        <v>335.7421047655414</v>
      </c>
      <c r="AE13">
        <f t="shared" si="3"/>
        <v>478.88008239230851</v>
      </c>
      <c r="AF13">
        <f t="shared" si="4"/>
        <v>-23.944004119615428</v>
      </c>
      <c r="AG13">
        <f t="shared" si="5"/>
        <v>-44.618429538029133</v>
      </c>
      <c r="AH13">
        <f t="shared" si="6"/>
        <v>-334.64323103469127</v>
      </c>
      <c r="AI13">
        <f t="shared" si="7"/>
        <v>75.674417699972651</v>
      </c>
      <c r="AJ13">
        <f t="shared" si="8"/>
        <v>6.2291883684792992E-3</v>
      </c>
      <c r="AK13">
        <f t="shared" si="32"/>
        <v>1.5813688244532058</v>
      </c>
      <c r="AL13">
        <f t="shared" si="9"/>
        <v>77.262015712794337</v>
      </c>
      <c r="AN13">
        <f t="shared" si="10"/>
        <v>244.35975156261401</v>
      </c>
      <c r="AO13">
        <f t="shared" si="11"/>
        <v>-12.217987578130701</v>
      </c>
      <c r="AP13">
        <f t="shared" si="12"/>
        <v>-22.767596226929474</v>
      </c>
      <c r="AQ13">
        <f t="shared" si="13"/>
        <v>-170.75952791612909</v>
      </c>
      <c r="AR13">
        <f t="shared" si="14"/>
        <v>38.61463984142474</v>
      </c>
      <c r="AS13">
        <f t="shared" si="15"/>
        <v>3.1785889163611926E-3</v>
      </c>
      <c r="AT13">
        <f t="shared" si="16"/>
        <v>0.80693039297400282</v>
      </c>
      <c r="AU13">
        <f t="shared" si="17"/>
        <v>39.424748823315106</v>
      </c>
      <c r="AW13">
        <v>10</v>
      </c>
      <c r="AX13">
        <f>(R13*SUMPRODUCT(K14:$K$23, X14:$X$23)-$AZ$3*SUMPRODUCT(K13:$K$22, W14:$W$23))/Z13</f>
        <v>376.23702609185523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536.6393297013625</v>
      </c>
      <c r="P14">
        <f t="shared" si="30"/>
        <v>26.831966485068126</v>
      </c>
      <c r="Q14" s="5">
        <f t="shared" si="31"/>
        <v>50</v>
      </c>
      <c r="R14">
        <f t="shared" si="0"/>
        <v>250000</v>
      </c>
      <c r="S14">
        <f t="shared" si="1"/>
        <v>373.70121884267695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335.7421047655414</v>
      </c>
      <c r="AC14">
        <f t="shared" si="2"/>
        <v>329.63129322391819</v>
      </c>
      <c r="AE14">
        <f t="shared" si="3"/>
        <v>473.35440005280344</v>
      </c>
      <c r="AF14">
        <f t="shared" si="4"/>
        <v>-23.66772000264017</v>
      </c>
      <c r="AG14">
        <f t="shared" si="5"/>
        <v>-44.1035881880129</v>
      </c>
      <c r="AH14">
        <f t="shared" si="6"/>
        <v>-343.28527317968849</v>
      </c>
      <c r="AI14">
        <f t="shared" si="7"/>
        <v>62.297818682461866</v>
      </c>
      <c r="AJ14">
        <f t="shared" si="8"/>
        <v>6.1108115416232067</v>
      </c>
      <c r="AK14">
        <f t="shared" si="32"/>
        <v>1.4137718126682683</v>
      </c>
      <c r="AL14">
        <f t="shared" si="9"/>
        <v>69.822402036753346</v>
      </c>
      <c r="AN14">
        <f t="shared" si="10"/>
        <v>229.73192223290218</v>
      </c>
      <c r="AO14">
        <f t="shared" si="11"/>
        <v>-11.486596111645108</v>
      </c>
      <c r="AP14">
        <f t="shared" si="12"/>
        <v>-21.404685560481283</v>
      </c>
      <c r="AQ14">
        <f t="shared" si="13"/>
        <v>-166.60579403723597</v>
      </c>
      <c r="AR14">
        <f t="shared" si="14"/>
        <v>30.234846523539794</v>
      </c>
      <c r="AS14">
        <f t="shared" si="15"/>
        <v>2.9657450774800065</v>
      </c>
      <c r="AT14">
        <f t="shared" si="16"/>
        <v>0.68614238314198639</v>
      </c>
      <c r="AU14">
        <f t="shared" si="17"/>
        <v>33.886733984161793</v>
      </c>
      <c r="AW14">
        <v>11</v>
      </c>
      <c r="AX14">
        <f>(R14*SUMPRODUCT(K15:$K$23, X15:$X$23)-$AZ$3*SUMPRODUCT(K14:$K$22, W15:$W$23))/Z14</f>
        <v>373.70121884267695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536.6393297013625</v>
      </c>
      <c r="P15">
        <f t="shared" si="30"/>
        <v>26.831966485068126</v>
      </c>
      <c r="Q15" s="5">
        <f t="shared" si="31"/>
        <v>50</v>
      </c>
      <c r="R15">
        <f t="shared" si="0"/>
        <v>250000</v>
      </c>
      <c r="S15">
        <f t="shared" si="1"/>
        <v>362.60878220131872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329.63129322391819</v>
      </c>
      <c r="AC15">
        <f t="shared" si="2"/>
        <v>316.13171876562819</v>
      </c>
      <c r="AE15">
        <f t="shared" si="3"/>
        <v>467.85605308792043</v>
      </c>
      <c r="AF15">
        <f t="shared" si="4"/>
        <v>-23.392802654396021</v>
      </c>
      <c r="AG15">
        <f t="shared" si="5"/>
        <v>-43.591293741765099</v>
      </c>
      <c r="AH15">
        <f t="shared" si="6"/>
        <v>-356.29282183833067</v>
      </c>
      <c r="AI15">
        <f t="shared" si="7"/>
        <v>44.579134853428684</v>
      </c>
      <c r="AJ15">
        <f t="shared" si="8"/>
        <v>13.499574458289999</v>
      </c>
      <c r="AK15">
        <f t="shared" si="32"/>
        <v>3.1737876289955147</v>
      </c>
      <c r="AL15">
        <f t="shared" si="9"/>
        <v>61.252496940714195</v>
      </c>
      <c r="AN15">
        <f t="shared" si="10"/>
        <v>215.86027481341773</v>
      </c>
      <c r="AO15">
        <f t="shared" si="11"/>
        <v>-10.793013740670887</v>
      </c>
      <c r="AP15">
        <f t="shared" si="12"/>
        <v>-20.112230213684025</v>
      </c>
      <c r="AQ15">
        <f t="shared" si="13"/>
        <v>-164.38702872059918</v>
      </c>
      <c r="AR15">
        <f t="shared" si="14"/>
        <v>20.56800213846368</v>
      </c>
      <c r="AS15">
        <f t="shared" si="15"/>
        <v>6.2284581618591677</v>
      </c>
      <c r="AT15">
        <f t="shared" si="16"/>
        <v>1.4643278958830803</v>
      </c>
      <c r="AU15">
        <f t="shared" si="17"/>
        <v>28.260788196205926</v>
      </c>
      <c r="AW15">
        <v>12</v>
      </c>
      <c r="AX15">
        <f>(R15*SUMPRODUCT(K16:$K$23, X16:$X$23)-$AZ$3*SUMPRODUCT(K15:$K$22, W16:$W$23))/Z15</f>
        <v>362.60878220131872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536.6393297013625</v>
      </c>
      <c r="P16">
        <f t="shared" si="30"/>
        <v>26.831966485068126</v>
      </c>
      <c r="Q16" s="5">
        <f t="shared" si="31"/>
        <v>50</v>
      </c>
      <c r="R16">
        <f t="shared" si="0"/>
        <v>250000</v>
      </c>
      <c r="S16">
        <f t="shared" si="1"/>
        <v>342.8154980564326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316.13171876562819</v>
      </c>
      <c r="AC16">
        <f t="shared" si="2"/>
        <v>295.37718929788741</v>
      </c>
      <c r="AE16">
        <f t="shared" si="3"/>
        <v>462.37996173614494</v>
      </c>
      <c r="AF16">
        <f t="shared" si="4"/>
        <v>-23.118998086807245</v>
      </c>
      <c r="AG16">
        <f t="shared" si="5"/>
        <v>-43.081072905470549</v>
      </c>
      <c r="AH16">
        <f t="shared" si="6"/>
        <v>-371.53949438449945</v>
      </c>
      <c r="AI16">
        <f t="shared" si="7"/>
        <v>24.640396359367685</v>
      </c>
      <c r="AJ16">
        <f t="shared" si="8"/>
        <v>20.754529467740781</v>
      </c>
      <c r="AK16">
        <f t="shared" si="32"/>
        <v>5.3632880451462581</v>
      </c>
      <c r="AL16">
        <f t="shared" si="9"/>
        <v>50.758213872254721</v>
      </c>
      <c r="AN16">
        <f t="shared" si="10"/>
        <v>202.2695608683255</v>
      </c>
      <c r="AO16">
        <f t="shared" si="11"/>
        <v>-10.113478043416274</v>
      </c>
      <c r="AP16">
        <f t="shared" si="12"/>
        <v>-18.845950126399384</v>
      </c>
      <c r="AQ16">
        <f t="shared" si="13"/>
        <v>-162.53111422089924</v>
      </c>
      <c r="AR16">
        <f t="shared" si="14"/>
        <v>10.779018477610599</v>
      </c>
      <c r="AS16">
        <f t="shared" si="15"/>
        <v>9.0791338485040676</v>
      </c>
      <c r="AT16">
        <f t="shared" si="16"/>
        <v>2.3461871349890524</v>
      </c>
      <c r="AU16">
        <f t="shared" si="17"/>
        <v>22.204339461103718</v>
      </c>
      <c r="AW16">
        <v>13</v>
      </c>
      <c r="AX16">
        <f>(R16*SUMPRODUCT(K17:$K$23, X17:$X$23)-$AZ$3*SUMPRODUCT(K16:$K$22, W17:$W$23))/Z16</f>
        <v>342.8154980564326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536.6393297013625</v>
      </c>
      <c r="P17">
        <f t="shared" si="30"/>
        <v>26.831966485068126</v>
      </c>
      <c r="Q17" s="5">
        <f t="shared" si="31"/>
        <v>50</v>
      </c>
      <c r="R17">
        <f t="shared" si="0"/>
        <v>250000</v>
      </c>
      <c r="S17">
        <f t="shared" si="1"/>
        <v>315.76695863396628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295.37718929788741</v>
      </c>
      <c r="AC17">
        <f t="shared" si="2"/>
        <v>268.86234269835631</v>
      </c>
      <c r="AE17">
        <f t="shared" si="3"/>
        <v>456.92591774566966</v>
      </c>
      <c r="AF17">
        <f t="shared" si="4"/>
        <v>-22.846295887283485</v>
      </c>
      <c r="AG17">
        <f t="shared" si="5"/>
        <v>-42.572906275798587</v>
      </c>
      <c r="AH17">
        <f t="shared" si="6"/>
        <v>-386.77950308630483</v>
      </c>
      <c r="AI17">
        <f t="shared" si="7"/>
        <v>4.7272124962827888</v>
      </c>
      <c r="AJ17">
        <f t="shared" si="8"/>
        <v>26.514846599531097</v>
      </c>
      <c r="AK17">
        <f t="shared" si="32"/>
        <v>10.066503993956575</v>
      </c>
      <c r="AL17">
        <f t="shared" si="9"/>
        <v>41.308563089770459</v>
      </c>
      <c r="AN17">
        <f t="shared" si="10"/>
        <v>188.26756358774819</v>
      </c>
      <c r="AO17">
        <f t="shared" si="11"/>
        <v>-9.4133781793874096</v>
      </c>
      <c r="AP17">
        <f t="shared" si="12"/>
        <v>-17.54134976395769</v>
      </c>
      <c r="AQ17">
        <f t="shared" si="13"/>
        <v>-159.36507837200409</v>
      </c>
      <c r="AR17">
        <f t="shared" si="14"/>
        <v>1.9477572723990053</v>
      </c>
      <c r="AS17">
        <f t="shared" si="15"/>
        <v>10.924934161811219</v>
      </c>
      <c r="AT17">
        <f t="shared" si="16"/>
        <v>4.1477099616910529</v>
      </c>
      <c r="AU17">
        <f t="shared" si="17"/>
        <v>17.020401395901278</v>
      </c>
      <c r="AW17">
        <v>14</v>
      </c>
      <c r="AX17">
        <f>(R17*SUMPRODUCT(K18:$K$23, X18:$X$23)-$AZ$3*SUMPRODUCT(K17:$K$22, W18:$W$23))/Z17</f>
        <v>315.76695863396628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536.6393297013625</v>
      </c>
      <c r="P18">
        <f t="shared" si="30"/>
        <v>26.831966485068126</v>
      </c>
      <c r="Q18" s="5">
        <f t="shared" si="31"/>
        <v>50</v>
      </c>
      <c r="R18">
        <f t="shared" si="0"/>
        <v>250000</v>
      </c>
      <c r="S18">
        <f t="shared" si="1"/>
        <v>282.27148348938385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268.86234269835631</v>
      </c>
      <c r="AC18">
        <f t="shared" si="2"/>
        <v>237.48431117608453</v>
      </c>
      <c r="AE18">
        <f t="shared" si="3"/>
        <v>451.49237177164906</v>
      </c>
      <c r="AF18">
        <f t="shared" si="4"/>
        <v>-22.574618588582453</v>
      </c>
      <c r="AG18">
        <f t="shared" si="5"/>
        <v>-42.06664949649727</v>
      </c>
      <c r="AH18">
        <f t="shared" si="6"/>
        <v>-402.63858271664964</v>
      </c>
      <c r="AI18">
        <f t="shared" si="7"/>
        <v>-15.787479030080306</v>
      </c>
      <c r="AJ18">
        <f t="shared" si="8"/>
        <v>31.378031522271783</v>
      </c>
      <c r="AK18">
        <f t="shared" si="32"/>
        <v>15.072050071038735</v>
      </c>
      <c r="AL18">
        <f t="shared" si="9"/>
        <v>30.662602563230212</v>
      </c>
      <c r="AN18">
        <f t="shared" si="10"/>
        <v>173.84242140795757</v>
      </c>
      <c r="AO18">
        <f t="shared" si="11"/>
        <v>-8.692121070397878</v>
      </c>
      <c r="AP18">
        <f t="shared" si="12"/>
        <v>-16.197323955430189</v>
      </c>
      <c r="AQ18">
        <f t="shared" si="13"/>
        <v>-155.03178026478869</v>
      </c>
      <c r="AR18">
        <f t="shared" si="14"/>
        <v>-6.078803882659205</v>
      </c>
      <c r="AS18">
        <f t="shared" si="15"/>
        <v>12.081783259022224</v>
      </c>
      <c r="AT18">
        <f t="shared" si="16"/>
        <v>5.8033354354357716</v>
      </c>
      <c r="AU18">
        <f t="shared" si="17"/>
        <v>11.80631481179879</v>
      </c>
      <c r="AW18">
        <v>15</v>
      </c>
      <c r="AX18">
        <f>(R18*SUMPRODUCT(K19:$K$23, X19:$X$23)-$AZ$3*SUMPRODUCT(K18:$K$22, W19:$W$23))/Z18</f>
        <v>282.27148348938385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536.6393297013625</v>
      </c>
      <c r="P19">
        <f t="shared" si="30"/>
        <v>26.831966485068126</v>
      </c>
      <c r="Q19" s="5">
        <f t="shared" si="31"/>
        <v>50</v>
      </c>
      <c r="R19">
        <f t="shared" si="0"/>
        <v>250000</v>
      </c>
      <c r="S19">
        <f t="shared" si="1"/>
        <v>241.3052571924886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237.48431117608453</v>
      </c>
      <c r="AC19">
        <f t="shared" si="2"/>
        <v>200.58135904003785</v>
      </c>
      <c r="AE19">
        <f t="shared" si="3"/>
        <v>446.07335670258607</v>
      </c>
      <c r="AF19">
        <f t="shared" si="4"/>
        <v>-22.303667835129303</v>
      </c>
      <c r="AG19">
        <f t="shared" si="5"/>
        <v>-41.56174659718139</v>
      </c>
      <c r="AH19">
        <f t="shared" si="6"/>
        <v>-421.1820217545523</v>
      </c>
      <c r="AI19">
        <f t="shared" si="7"/>
        <v>-38.974079484276956</v>
      </c>
      <c r="AJ19">
        <f t="shared" si="8"/>
        <v>36.902952136046679</v>
      </c>
      <c r="AK19">
        <f t="shared" si="32"/>
        <v>14.74596420097097</v>
      </c>
      <c r="AL19">
        <f t="shared" si="9"/>
        <v>12.674836852740693</v>
      </c>
      <c r="AN19">
        <f t="shared" si="10"/>
        <v>160.01107347054892</v>
      </c>
      <c r="AO19">
        <f t="shared" si="11"/>
        <v>-8.0005536735274454</v>
      </c>
      <c r="AP19">
        <f t="shared" si="12"/>
        <v>-14.90862341002796</v>
      </c>
      <c r="AQ19">
        <f t="shared" si="13"/>
        <v>-151.08229714866377</v>
      </c>
      <c r="AR19">
        <f t="shared" si="14"/>
        <v>-13.98040076167028</v>
      </c>
      <c r="AS19">
        <f t="shared" si="15"/>
        <v>13.237466207734352</v>
      </c>
      <c r="AT19">
        <f t="shared" si="16"/>
        <v>5.2895281139349226</v>
      </c>
      <c r="AU19">
        <f t="shared" si="17"/>
        <v>4.5465935599989944</v>
      </c>
      <c r="AW19">
        <v>16</v>
      </c>
      <c r="AX19">
        <f>(R19*SUMPRODUCT(K20:$K$23, X20:$X$23)-$AZ$3*SUMPRODUCT(K19:$K$22, W20:$W$23))/Z19</f>
        <v>241.3052571924886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536.6393297013625</v>
      </c>
      <c r="P20">
        <f t="shared" si="30"/>
        <v>26.831966485068126</v>
      </c>
      <c r="Q20" s="5">
        <f t="shared" si="31"/>
        <v>50</v>
      </c>
      <c r="R20">
        <f t="shared" si="0"/>
        <v>250000</v>
      </c>
      <c r="S20">
        <f t="shared" si="1"/>
        <v>190.36688859523883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200.58135904003785</v>
      </c>
      <c r="AC20">
        <f t="shared" si="2"/>
        <v>156.32294974292159</v>
      </c>
      <c r="AE20">
        <f t="shared" si="3"/>
        <v>440.6703475904755</v>
      </c>
      <c r="AF20">
        <f t="shared" si="4"/>
        <v>-22.033517379523776</v>
      </c>
      <c r="AG20">
        <f t="shared" si="5"/>
        <v>-41.058335012056112</v>
      </c>
      <c r="AH20">
        <f t="shared" si="6"/>
        <v>-438.97059576730408</v>
      </c>
      <c r="AI20">
        <f t="shared" si="7"/>
        <v>-61.392100568408466</v>
      </c>
      <c r="AJ20">
        <f t="shared" si="8"/>
        <v>44.258409297116259</v>
      </c>
      <c r="AK20">
        <f t="shared" si="32"/>
        <v>2.662638213779255</v>
      </c>
      <c r="AL20">
        <f t="shared" si="9"/>
        <v>-14.471053057512952</v>
      </c>
      <c r="AN20">
        <f t="shared" si="10"/>
        <v>149.93166922554096</v>
      </c>
      <c r="AO20">
        <f t="shared" si="11"/>
        <v>-7.4965834612770488</v>
      </c>
      <c r="AP20">
        <f t="shared" si="12"/>
        <v>-13.969500642915728</v>
      </c>
      <c r="AQ20">
        <f t="shared" si="13"/>
        <v>-149.35335341756632</v>
      </c>
      <c r="AR20">
        <f t="shared" si="14"/>
        <v>-20.887768296218145</v>
      </c>
      <c r="AS20">
        <f t="shared" si="15"/>
        <v>15.058279322552867</v>
      </c>
      <c r="AT20">
        <f t="shared" si="16"/>
        <v>0.90592388191872286</v>
      </c>
      <c r="AU20">
        <f t="shared" si="17"/>
        <v>-4.9235650917465534</v>
      </c>
      <c r="AW20">
        <v>17</v>
      </c>
      <c r="AX20">
        <f>(R20*SUMPRODUCT(K21:$K$23, X21:$X$23)-$AZ$3*SUMPRODUCT(K20:$K$22, W21:$W$23))/Z20</f>
        <v>190.36688859523883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536.6393297013625</v>
      </c>
      <c r="P21">
        <f t="shared" si="30"/>
        <v>26.831966485068126</v>
      </c>
      <c r="Q21" s="5">
        <f t="shared" si="31"/>
        <v>50</v>
      </c>
      <c r="R21">
        <f t="shared" si="0"/>
        <v>250000</v>
      </c>
      <c r="S21">
        <f t="shared" si="1"/>
        <v>130.79168049741267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156.32294974292159</v>
      </c>
      <c r="AC21">
        <f t="shared" si="2"/>
        <v>106.08735822271277</v>
      </c>
      <c r="AE21">
        <f t="shared" si="3"/>
        <v>435.27729431958107</v>
      </c>
      <c r="AF21">
        <f t="shared" si="4"/>
        <v>-21.763864715979054</v>
      </c>
      <c r="AG21">
        <f t="shared" si="5"/>
        <v>-40.55585103702807</v>
      </c>
      <c r="AH21">
        <f t="shared" si="6"/>
        <v>-459.50312453737564</v>
      </c>
      <c r="AI21">
        <f t="shared" si="7"/>
        <v>-86.545545970801641</v>
      </c>
      <c r="AJ21">
        <f t="shared" si="8"/>
        <v>50.235591520208828</v>
      </c>
      <c r="AK21">
        <f t="shared" si="32"/>
        <v>0.91173820695443797</v>
      </c>
      <c r="AL21">
        <f t="shared" si="9"/>
        <v>-35.398216243638373</v>
      </c>
      <c r="AN21">
        <f t="shared" si="10"/>
        <v>140.87012401564544</v>
      </c>
      <c r="AO21">
        <f t="shared" si="11"/>
        <v>-7.0435062007822724</v>
      </c>
      <c r="AP21">
        <f t="shared" si="12"/>
        <v>-13.125214293745397</v>
      </c>
      <c r="AQ21">
        <f t="shared" si="13"/>
        <v>-148.71040365278427</v>
      </c>
      <c r="AR21">
        <f t="shared" si="14"/>
        <v>-28.009000131666472</v>
      </c>
      <c r="AS21">
        <f t="shared" si="15"/>
        <v>16.257898355376671</v>
      </c>
      <c r="AT21">
        <f t="shared" si="16"/>
        <v>0.29506862857214772</v>
      </c>
      <c r="AU21">
        <f t="shared" si="17"/>
        <v>-11.456033147717651</v>
      </c>
      <c r="AW21">
        <v>18</v>
      </c>
      <c r="AX21">
        <f>(R21*SUMPRODUCT(K22:$K$23, X22:$X$23)-$AZ$3*SUMPRODUCT(K21:$K$22, W22:$W$23))/Z21</f>
        <v>130.79168049741267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536.6393297013625</v>
      </c>
      <c r="P22">
        <f t="shared" si="30"/>
        <v>26.831966485068126</v>
      </c>
      <c r="Q22" s="5">
        <f t="shared" si="31"/>
        <v>50</v>
      </c>
      <c r="R22">
        <f t="shared" si="0"/>
        <v>250000</v>
      </c>
      <c r="S22">
        <f t="shared" si="1"/>
        <v>66.153313701324961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106.08735822271277</v>
      </c>
      <c r="AC22">
        <f t="shared" si="2"/>
        <v>52.994102762844221</v>
      </c>
      <c r="AE22">
        <f t="shared" si="3"/>
        <v>429.89108471837983</v>
      </c>
      <c r="AF22">
        <f t="shared" si="4"/>
        <v>-21.494554235918994</v>
      </c>
      <c r="AG22">
        <f t="shared" si="5"/>
        <v>-40.054004703458126</v>
      </c>
      <c r="AH22">
        <f t="shared" si="6"/>
        <v>-481.4391159983258</v>
      </c>
      <c r="AI22">
        <f t="shared" si="7"/>
        <v>-113.0965902193231</v>
      </c>
      <c r="AJ22">
        <f t="shared" si="8"/>
        <v>53.093255459868544</v>
      </c>
      <c r="AK22">
        <f t="shared" si="32"/>
        <v>10.804161662808648</v>
      </c>
      <c r="AL22">
        <f t="shared" si="9"/>
        <v>-49.199173096645914</v>
      </c>
      <c r="AN22">
        <f t="shared" si="10"/>
        <v>130.02520420975765</v>
      </c>
      <c r="AO22">
        <f t="shared" si="11"/>
        <v>-6.5012602104878834</v>
      </c>
      <c r="AP22">
        <f t="shared" si="12"/>
        <v>-12.114766567902889</v>
      </c>
      <c r="AQ22">
        <f t="shared" si="13"/>
        <v>-145.61646332641683</v>
      </c>
      <c r="AR22">
        <f t="shared" si="14"/>
        <v>-34.207285895049971</v>
      </c>
      <c r="AS22">
        <f t="shared" si="15"/>
        <v>16.058628868409009</v>
      </c>
      <c r="AT22">
        <f t="shared" si="16"/>
        <v>3.2678354505588723</v>
      </c>
      <c r="AU22">
        <f t="shared" si="17"/>
        <v>-14.880821576082088</v>
      </c>
      <c r="AW22">
        <v>19</v>
      </c>
      <c r="AX22">
        <f>(R22*SUMPRODUCT(K23:$K$23, X23:$X$23)-$AZ$3*SUMPRODUCT(K22:$K$22, W23:$W$23))/Z22</f>
        <v>66.153313701324961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536.6393297013625</v>
      </c>
      <c r="P23">
        <f t="shared" si="30"/>
        <v>26.831966485068126</v>
      </c>
      <c r="Q23" s="5">
        <f t="shared" si="31"/>
        <v>50</v>
      </c>
      <c r="R23">
        <f t="shared" si="0"/>
        <v>250000</v>
      </c>
      <c r="S23">
        <f t="shared" si="1"/>
        <v>66.992197026673651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52.994102762844221</v>
      </c>
      <c r="AC23">
        <f t="shared" si="2"/>
        <v>52.994102762844221</v>
      </c>
      <c r="AE23">
        <f t="shared" si="3"/>
        <v>424.50794341697241</v>
      </c>
      <c r="AF23">
        <f t="shared" si="4"/>
        <v>-21.22539717084862</v>
      </c>
      <c r="AG23">
        <f t="shared" si="5"/>
        <v>-39.552444250890936</v>
      </c>
      <c r="AH23">
        <f t="shared" si="6"/>
        <v>-505.10202766307634</v>
      </c>
      <c r="AI23">
        <f t="shared" si="7"/>
        <v>-141.37192566784347</v>
      </c>
      <c r="AJ23">
        <f t="shared" si="8"/>
        <v>0</v>
      </c>
      <c r="AK23">
        <f t="shared" si="32"/>
        <v>31.939365430627763</v>
      </c>
      <c r="AL23">
        <f t="shared" si="9"/>
        <v>-109.43256023721571</v>
      </c>
      <c r="AN23">
        <f t="shared" si="10"/>
        <v>116.31217949995165</v>
      </c>
      <c r="AO23">
        <f t="shared" si="11"/>
        <v>-5.8156089749975823</v>
      </c>
      <c r="AP23">
        <f t="shared" si="12"/>
        <v>-10.837090487262543</v>
      </c>
      <c r="AQ23">
        <f t="shared" si="13"/>
        <v>-138.3943895948035</v>
      </c>
      <c r="AR23">
        <f t="shared" si="14"/>
        <v>-38.734909557111969</v>
      </c>
      <c r="AS23">
        <f t="shared" si="15"/>
        <v>0</v>
      </c>
      <c r="AT23">
        <f t="shared" si="16"/>
        <v>8.7511606383128022</v>
      </c>
      <c r="AU23">
        <f t="shared" si="17"/>
        <v>-29.983748918799169</v>
      </c>
      <c r="AW23">
        <v>20</v>
      </c>
      <c r="AX23">
        <f>(R23*SUMPRODUCT(K$23:$K24, X$23:$X24)-$AZ$3*SUMPRODUCT(K$22:$K23, W$23:$W24))/Z23</f>
        <v>66.992197026673651</v>
      </c>
    </row>
    <row r="25" spans="5:50" x14ac:dyDescent="0.3">
      <c r="AN25" s="6">
        <f t="shared" ref="AN25:AU25" si="33">SUM(AN3:AN23)</f>
        <v>5184.2614972827951</v>
      </c>
      <c r="AO25" s="6">
        <f t="shared" si="33"/>
        <v>-661.6925721401617</v>
      </c>
      <c r="AP25" s="6">
        <f t="shared" si="33"/>
        <v>-833.03033437446879</v>
      </c>
      <c r="AQ25" s="6">
        <f t="shared" si="33"/>
        <v>-3655.5802021545032</v>
      </c>
      <c r="AR25" s="6">
        <f t="shared" si="33"/>
        <v>33.958388613663537</v>
      </c>
      <c r="AS25" s="6">
        <f t="shared" si="33"/>
        <v>-156.24121301997906</v>
      </c>
      <c r="AT25" s="6">
        <f t="shared" si="33"/>
        <v>122.28282440631466</v>
      </c>
      <c r="AU25" s="7">
        <f t="shared" si="33"/>
        <v>-8.1712414612411521E-13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1315.7359083774979</v>
      </c>
      <c r="K3">
        <v>1</v>
      </c>
      <c r="L3" s="2">
        <v>0</v>
      </c>
      <c r="O3">
        <f>$C$3</f>
        <v>1315.7359083774979</v>
      </c>
      <c r="P3">
        <f>O3*B5</f>
        <v>1052.5887267019984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1315.7359083774979</v>
      </c>
      <c r="AF3">
        <f t="shared" ref="AF3:AF23" si="4">-$Z3*P3</f>
        <v>-1052.5887267019984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-136.8528183245005</v>
      </c>
      <c r="AJ3">
        <f t="shared" ref="AJ3:AJ23" si="8">AB3-AC3</f>
        <v>0</v>
      </c>
      <c r="AL3">
        <f t="shared" ref="AL3:AL23" si="9">SUM(AI3:AK3)</f>
        <v>-136.8528183245005</v>
      </c>
      <c r="AN3">
        <f t="shared" ref="AN3:AN23" si="10">AE3*$K3</f>
        <v>1315.7359083774979</v>
      </c>
      <c r="AO3">
        <f t="shared" ref="AO3:AO23" si="11">AF3*$K3</f>
        <v>-1052.5887267019984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-136.8528183245005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-136.8528183245005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884.46567388900473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542.9191562271908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536.6849252259035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-536.6849252259035</v>
      </c>
      <c r="AK4">
        <f>G4*MAX(0, SUM(AB4, AE4:AF4))</f>
        <v>0</v>
      </c>
      <c r="AL4">
        <f t="shared" si="9"/>
        <v>-907.38442522590344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-347.78074866310158</v>
      </c>
      <c r="AR4">
        <f t="shared" si="14"/>
        <v>-347.78074866310158</v>
      </c>
      <c r="AS4">
        <f t="shared" si="15"/>
        <v>-503.50401090712398</v>
      </c>
      <c r="AT4">
        <f t="shared" si="16"/>
        <v>0</v>
      </c>
      <c r="AU4">
        <f t="shared" si="17"/>
        <v>-851.28475957022545</v>
      </c>
      <c r="AW4">
        <v>1</v>
      </c>
      <c r="AX4">
        <f>(R4*SUMPRODUCT(K5:$K$23, X5:$X$23)-$AZ$3*SUMPRODUCT(K4:$K$22, W5:$W$23))/Z4</f>
        <v>542.9191562271908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1315.7359083774979</v>
      </c>
      <c r="P5">
        <f t="shared" ref="P5:P23" si="30">O5*$C$5</f>
        <v>65.786795418874902</v>
      </c>
      <c r="Q5" s="5">
        <f t="shared" ref="Q5:Q23" si="31">$C$8</f>
        <v>50</v>
      </c>
      <c r="R5">
        <f t="shared" si="0"/>
        <v>250000</v>
      </c>
      <c r="S5">
        <f t="shared" si="1"/>
        <v>1052.6444813951816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536.6849252259035</v>
      </c>
      <c r="AC5">
        <f t="shared" si="2"/>
        <v>1028.5504379126387</v>
      </c>
      <c r="AE5">
        <f t="shared" si="3"/>
        <v>1285.6199492400185</v>
      </c>
      <c r="AF5">
        <f t="shared" si="4"/>
        <v>-64.280997462000926</v>
      </c>
      <c r="AG5">
        <f t="shared" si="5"/>
        <v>-48.855546962512527</v>
      </c>
      <c r="AH5">
        <f t="shared" si="6"/>
        <v>-380.27268243738001</v>
      </c>
      <c r="AI5">
        <f t="shared" si="7"/>
        <v>792.21072237812507</v>
      </c>
      <c r="AJ5">
        <f t="shared" si="8"/>
        <v>-491.8655126867352</v>
      </c>
      <c r="AK5">
        <f>G5*SUM(AB5, AE5:AF5)</f>
        <v>72.078978957160771</v>
      </c>
      <c r="AL5">
        <f t="shared" si="9"/>
        <v>372.42418864855063</v>
      </c>
      <c r="AN5">
        <f t="shared" si="10"/>
        <v>1110.213192547789</v>
      </c>
      <c r="AO5">
        <f t="shared" si="11"/>
        <v>-55.510659627389458</v>
      </c>
      <c r="AP5">
        <f t="shared" si="12"/>
        <v>-42.189818848861947</v>
      </c>
      <c r="AQ5">
        <f t="shared" si="13"/>
        <v>-328.38923280327515</v>
      </c>
      <c r="AR5">
        <f t="shared" si="14"/>
        <v>684.12348126826259</v>
      </c>
      <c r="AS5">
        <f t="shared" si="15"/>
        <v>-424.75661758897144</v>
      </c>
      <c r="AT5">
        <f t="shared" si="16"/>
        <v>62.244704114088456</v>
      </c>
      <c r="AU5">
        <f t="shared" si="17"/>
        <v>321.61156779337961</v>
      </c>
      <c r="AW5">
        <v>2</v>
      </c>
      <c r="AX5">
        <f>(R5*SUMPRODUCT(K6:$K$23, X6:$X$23)-$AZ$3*SUMPRODUCT(K5:$K$22, W6:$W$23))/Z5</f>
        <v>1052.6444813951816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1315.7359083774979</v>
      </c>
      <c r="P6">
        <f t="shared" si="30"/>
        <v>65.786795418874902</v>
      </c>
      <c r="Q6" s="5">
        <f t="shared" si="31"/>
        <v>50</v>
      </c>
      <c r="R6">
        <f t="shared" si="0"/>
        <v>250000</v>
      </c>
      <c r="S6">
        <f t="shared" si="1"/>
        <v>1519.496779813463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1028.5504379126387</v>
      </c>
      <c r="AC6">
        <f t="shared" si="2"/>
        <v>1467.4708859548273</v>
      </c>
      <c r="AE6">
        <f t="shared" si="3"/>
        <v>1270.6865620250517</v>
      </c>
      <c r="AF6">
        <f t="shared" si="4"/>
        <v>-63.534328101252591</v>
      </c>
      <c r="AG6">
        <f t="shared" si="5"/>
        <v>-48.288055145960143</v>
      </c>
      <c r="AH6">
        <f t="shared" si="6"/>
        <v>-394.68173463627073</v>
      </c>
      <c r="AI6">
        <f t="shared" si="7"/>
        <v>764.18244414156811</v>
      </c>
      <c r="AJ6">
        <f t="shared" si="8"/>
        <v>-438.92044804218858</v>
      </c>
      <c r="AK6">
        <f>G6*SUM(AB6, AE6:AF6)</f>
        <v>130.78860630243165</v>
      </c>
      <c r="AL6">
        <f t="shared" si="9"/>
        <v>456.05060240181115</v>
      </c>
      <c r="AN6">
        <f t="shared" si="10"/>
        <v>989.64401080013806</v>
      </c>
      <c r="AO6">
        <f t="shared" si="11"/>
        <v>-49.482200540006907</v>
      </c>
      <c r="AP6">
        <f t="shared" si="12"/>
        <v>-37.608003418426094</v>
      </c>
      <c r="AQ6">
        <f t="shared" si="13"/>
        <v>-307.38848314608532</v>
      </c>
      <c r="AR6">
        <f t="shared" si="14"/>
        <v>595.16532369561958</v>
      </c>
      <c r="AS6">
        <f t="shared" si="15"/>
        <v>-341.8427530471526</v>
      </c>
      <c r="AT6">
        <f t="shared" si="16"/>
        <v>101.8615957516885</v>
      </c>
      <c r="AU6">
        <f t="shared" si="17"/>
        <v>355.1841664001555</v>
      </c>
      <c r="AW6">
        <v>3</v>
      </c>
      <c r="AX6">
        <f>(R6*SUMPRODUCT(K7:$K$23, X7:$X$23)-$AZ$3*SUMPRODUCT(K6:$K$22, W7:$W$23))/Z6</f>
        <v>1519.496779813463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1315.7359083774979</v>
      </c>
      <c r="P7">
        <f t="shared" si="30"/>
        <v>65.786795418874902</v>
      </c>
      <c r="Q7" s="5">
        <f t="shared" si="31"/>
        <v>50</v>
      </c>
      <c r="R7">
        <f t="shared" si="0"/>
        <v>250000</v>
      </c>
      <c r="S7">
        <f t="shared" si="1"/>
        <v>1930.4880543777383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1467.4708859548273</v>
      </c>
      <c r="AC7">
        <f t="shared" si="2"/>
        <v>1842.5682369643755</v>
      </c>
      <c r="AE7">
        <f t="shared" si="3"/>
        <v>1255.8136205568451</v>
      </c>
      <c r="AF7">
        <f t="shared" si="4"/>
        <v>-62.790681027842261</v>
      </c>
      <c r="AG7">
        <f t="shared" si="5"/>
        <v>-47.722860361295986</v>
      </c>
      <c r="AH7">
        <f t="shared" si="6"/>
        <v>-411.57116602280485</v>
      </c>
      <c r="AI7">
        <f t="shared" si="7"/>
        <v>733.72891314490198</v>
      </c>
      <c r="AJ7">
        <f t="shared" si="8"/>
        <v>-375.09735100954822</v>
      </c>
      <c r="AK7">
        <f>G7*SUM(AB7, AE7:AF7)</f>
        <v>130.63024683125607</v>
      </c>
      <c r="AL7">
        <f t="shared" si="9"/>
        <v>489.26180896660981</v>
      </c>
      <c r="AN7">
        <f t="shared" si="10"/>
        <v>885.36306149101665</v>
      </c>
      <c r="AO7">
        <f t="shared" si="11"/>
        <v>-44.268153074550838</v>
      </c>
      <c r="AP7">
        <f t="shared" si="12"/>
        <v>-33.645166019022916</v>
      </c>
      <c r="AQ7">
        <f t="shared" si="13"/>
        <v>-290.16241073241622</v>
      </c>
      <c r="AR7">
        <f t="shared" si="14"/>
        <v>517.28733166502673</v>
      </c>
      <c r="AS7">
        <f t="shared" si="15"/>
        <v>-264.44795120133159</v>
      </c>
      <c r="AT7">
        <f t="shared" si="16"/>
        <v>92.095828046971619</v>
      </c>
      <c r="AU7">
        <f t="shared" si="17"/>
        <v>344.93520851066671</v>
      </c>
      <c r="AW7">
        <v>4</v>
      </c>
      <c r="AX7">
        <f>(R7*SUMPRODUCT(K8:$K$23, X8:$X$23)-$AZ$3*SUMPRODUCT(K7:$K$22, W8:$W$23))/Z7</f>
        <v>1930.4880543777383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1315.7359083774979</v>
      </c>
      <c r="P8">
        <f t="shared" si="30"/>
        <v>65.786795418874902</v>
      </c>
      <c r="Q8" s="5">
        <f t="shared" si="31"/>
        <v>50</v>
      </c>
      <c r="R8">
        <f t="shared" si="0"/>
        <v>250000</v>
      </c>
      <c r="S8">
        <f t="shared" si="1"/>
        <v>2285.9262542242986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1842.5682369643755</v>
      </c>
      <c r="AC8">
        <f t="shared" si="2"/>
        <v>2156.0829508293382</v>
      </c>
      <c r="AE8">
        <f t="shared" si="3"/>
        <v>1241.0005592281545</v>
      </c>
      <c r="AF8">
        <f t="shared" si="4"/>
        <v>-62.050027961407736</v>
      </c>
      <c r="AG8">
        <f t="shared" si="5"/>
        <v>-47.15994111456974</v>
      </c>
      <c r="AH8">
        <f t="shared" si="6"/>
        <v>-428.45321556639544</v>
      </c>
      <c r="AI8">
        <f t="shared" si="7"/>
        <v>703.3373745857815</v>
      </c>
      <c r="AJ8">
        <f t="shared" si="8"/>
        <v>-313.51471386496269</v>
      </c>
      <c r="AK8">
        <f t="shared" ref="AK8:AK23" si="32">G8*SUM(AB8:AB8, AE8:AF8)</f>
        <v>64.358349763322906</v>
      </c>
      <c r="AL8">
        <f t="shared" si="9"/>
        <v>454.18101048414172</v>
      </c>
      <c r="AN8">
        <f t="shared" si="10"/>
        <v>815.77592792716723</v>
      </c>
      <c r="AO8">
        <f t="shared" si="11"/>
        <v>-40.788796396358364</v>
      </c>
      <c r="AP8">
        <f t="shared" si="12"/>
        <v>-31.000747290280415</v>
      </c>
      <c r="AQ8">
        <f t="shared" si="13"/>
        <v>-281.64517485748871</v>
      </c>
      <c r="AR8">
        <f t="shared" si="14"/>
        <v>462.34120938303965</v>
      </c>
      <c r="AS8">
        <f t="shared" si="15"/>
        <v>-206.0899608144253</v>
      </c>
      <c r="AT8">
        <f t="shared" si="16"/>
        <v>42.30617956424593</v>
      </c>
      <c r="AU8">
        <f t="shared" si="17"/>
        <v>298.55742813286025</v>
      </c>
      <c r="AW8">
        <v>5</v>
      </c>
      <c r="AX8">
        <f>(R8*SUMPRODUCT(K9:$K$23, X9:$X$23)-$AZ$3*SUMPRODUCT(K8:$K$22, W9:$W$23))/Z8</f>
        <v>2285.9262542242986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1315.7359083774979</v>
      </c>
      <c r="P9">
        <f t="shared" si="30"/>
        <v>65.786795418874902</v>
      </c>
      <c r="Q9" s="5">
        <f t="shared" si="31"/>
        <v>50</v>
      </c>
      <c r="R9">
        <f t="shared" si="0"/>
        <v>250000</v>
      </c>
      <c r="S9">
        <f t="shared" si="1"/>
        <v>2602.8559774979858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2156.0829508293382</v>
      </c>
      <c r="AC9">
        <f t="shared" si="2"/>
        <v>2425.8168715442516</v>
      </c>
      <c r="AE9">
        <f t="shared" si="3"/>
        <v>1226.243170053079</v>
      </c>
      <c r="AF9">
        <f t="shared" si="4"/>
        <v>-61.312158502653958</v>
      </c>
      <c r="AG9">
        <f t="shared" si="5"/>
        <v>-46.599137495807305</v>
      </c>
      <c r="AH9">
        <f t="shared" si="6"/>
        <v>-446.02103808368264</v>
      </c>
      <c r="AI9">
        <f t="shared" si="7"/>
        <v>672.31083597093493</v>
      </c>
      <c r="AJ9">
        <f t="shared" si="8"/>
        <v>-269.73392071491344</v>
      </c>
      <c r="AK9">
        <f t="shared" si="32"/>
        <v>19.593982378040604</v>
      </c>
      <c r="AL9">
        <f t="shared" si="9"/>
        <v>422.1708976340621</v>
      </c>
      <c r="AN9">
        <f t="shared" si="10"/>
        <v>766.08544771509526</v>
      </c>
      <c r="AO9">
        <f t="shared" si="11"/>
        <v>-38.304272385754764</v>
      </c>
      <c r="AP9">
        <f t="shared" si="12"/>
        <v>-29.112432169605938</v>
      </c>
      <c r="AQ9">
        <f t="shared" si="13"/>
        <v>-278.64801614829724</v>
      </c>
      <c r="AR9">
        <f t="shared" si="14"/>
        <v>420.0207270114372</v>
      </c>
      <c r="AS9">
        <f t="shared" si="15"/>
        <v>-168.51407327788655</v>
      </c>
      <c r="AT9">
        <f t="shared" si="16"/>
        <v>12.241181136978868</v>
      </c>
      <c r="AU9">
        <f t="shared" si="17"/>
        <v>263.74783487052952</v>
      </c>
      <c r="AW9">
        <v>6</v>
      </c>
      <c r="AX9">
        <f>(R9*SUMPRODUCT(K10:$K$23, X10:$X$23)-$AZ$3*SUMPRODUCT(K9:$K$22, W10:$W$23))/Z9</f>
        <v>2602.8559774979858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1315.7359083774979</v>
      </c>
      <c r="P10">
        <f t="shared" si="30"/>
        <v>65.786795418874902</v>
      </c>
      <c r="Q10" s="5">
        <f t="shared" si="31"/>
        <v>50</v>
      </c>
      <c r="R10">
        <f t="shared" si="0"/>
        <v>250000</v>
      </c>
      <c r="S10">
        <f t="shared" si="1"/>
        <v>2892.9884652602127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2425.8168715442516</v>
      </c>
      <c r="AC10">
        <f t="shared" si="2"/>
        <v>2663.854152761146</v>
      </c>
      <c r="AE10">
        <f t="shared" si="3"/>
        <v>1211.5252464904322</v>
      </c>
      <c r="AF10">
        <f t="shared" si="4"/>
        <v>-60.576262324521622</v>
      </c>
      <c r="AG10">
        <f t="shared" si="5"/>
        <v>-46.039833631371621</v>
      </c>
      <c r="AH10">
        <f t="shared" si="6"/>
        <v>-466.56244738808419</v>
      </c>
      <c r="AI10">
        <f t="shared" si="7"/>
        <v>638.34670314645473</v>
      </c>
      <c r="AJ10">
        <f t="shared" si="8"/>
        <v>-238.03728121689437</v>
      </c>
      <c r="AK10">
        <f t="shared" si="32"/>
        <v>14.664740008411666</v>
      </c>
      <c r="AL10">
        <f t="shared" si="9"/>
        <v>414.97416193797204</v>
      </c>
      <c r="AN10">
        <f t="shared" si="10"/>
        <v>719.13590942240535</v>
      </c>
      <c r="AO10">
        <f t="shared" si="11"/>
        <v>-35.956795471120273</v>
      </c>
      <c r="AP10">
        <f t="shared" si="12"/>
        <v>-27.328277082184723</v>
      </c>
      <c r="AQ10">
        <f t="shared" si="13"/>
        <v>-276.94165753187451</v>
      </c>
      <c r="AR10">
        <f t="shared" si="14"/>
        <v>378.90917933722591</v>
      </c>
      <c r="AS10">
        <f t="shared" si="15"/>
        <v>-141.293924497429</v>
      </c>
      <c r="AT10">
        <f t="shared" si="16"/>
        <v>8.7046812874448349</v>
      </c>
      <c r="AU10">
        <f t="shared" si="17"/>
        <v>246.31993612724173</v>
      </c>
      <c r="AW10">
        <v>7</v>
      </c>
      <c r="AX10">
        <f>(R10*SUMPRODUCT(K11:$K$23, X11:$X$23)-$AZ$3*SUMPRODUCT(K10:$K$22, W11:$W$23))/Z10</f>
        <v>2892.9884652602127</v>
      </c>
    </row>
    <row r="11" spans="1:52" x14ac:dyDescent="0.3">
      <c r="A11" t="s">
        <v>33</v>
      </c>
      <c r="C11" s="24">
        <f>AU25</f>
        <v>-9.0949470177292824E-13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1315.7359083774979</v>
      </c>
      <c r="P11">
        <f t="shared" si="30"/>
        <v>65.786795418874902</v>
      </c>
      <c r="Q11" s="5">
        <f t="shared" si="31"/>
        <v>50</v>
      </c>
      <c r="R11">
        <f t="shared" si="0"/>
        <v>250000</v>
      </c>
      <c r="S11">
        <f t="shared" si="1"/>
        <v>3158.1281601348219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2663.854152761146</v>
      </c>
      <c r="AC11">
        <f t="shared" si="2"/>
        <v>2872.7711802254689</v>
      </c>
      <c r="AE11">
        <f t="shared" si="3"/>
        <v>1196.850794748397</v>
      </c>
      <c r="AF11">
        <f t="shared" si="4"/>
        <v>-59.842539737419855</v>
      </c>
      <c r="AG11">
        <f t="shared" si="5"/>
        <v>-45.482181763371329</v>
      </c>
      <c r="AH11">
        <f t="shared" si="6"/>
        <v>-486.26765843284755</v>
      </c>
      <c r="AI11">
        <f t="shared" si="7"/>
        <v>605.25841481475823</v>
      </c>
      <c r="AJ11">
        <f t="shared" si="8"/>
        <v>-208.91702746432293</v>
      </c>
      <c r="AK11">
        <f t="shared" si="32"/>
        <v>9.1220697786530938</v>
      </c>
      <c r="AL11">
        <f t="shared" si="9"/>
        <v>405.4634571290884</v>
      </c>
      <c r="AN11">
        <f t="shared" si="10"/>
        <v>675.63049306144319</v>
      </c>
      <c r="AO11">
        <f t="shared" si="11"/>
        <v>-33.781524653072161</v>
      </c>
      <c r="AP11">
        <f t="shared" si="12"/>
        <v>-25.675003956325781</v>
      </c>
      <c r="AQ11">
        <f t="shared" si="13"/>
        <v>-274.50143265007699</v>
      </c>
      <c r="AR11">
        <f t="shared" si="14"/>
        <v>341.6725318019682</v>
      </c>
      <c r="AS11">
        <f t="shared" si="15"/>
        <v>-117.93509675057231</v>
      </c>
      <c r="AT11">
        <f t="shared" si="16"/>
        <v>5.1494710362688956</v>
      </c>
      <c r="AU11">
        <f t="shared" si="17"/>
        <v>228.88690608766478</v>
      </c>
      <c r="AW11">
        <v>8</v>
      </c>
      <c r="AX11">
        <f>(R11*SUMPRODUCT(K12:$K$23, X12:$X$23)-$AZ$3*SUMPRODUCT(K11:$K$22, W12:$W$23))/Z11</f>
        <v>3158.1281601348219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1315.7359083774979</v>
      </c>
      <c r="P12">
        <f t="shared" si="30"/>
        <v>65.786795418874902</v>
      </c>
      <c r="Q12" s="5">
        <f t="shared" si="31"/>
        <v>50</v>
      </c>
      <c r="R12">
        <f t="shared" si="0"/>
        <v>250000</v>
      </c>
      <c r="S12">
        <f t="shared" si="1"/>
        <v>3398.7119063630134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2872.7711802254689</v>
      </c>
      <c r="AC12">
        <f t="shared" si="2"/>
        <v>3053.7805401870842</v>
      </c>
      <c r="AE12">
        <f t="shared" si="3"/>
        <v>1182.2033828481324</v>
      </c>
      <c r="AF12">
        <f t="shared" si="4"/>
        <v>-59.110169142406626</v>
      </c>
      <c r="AG12">
        <f t="shared" si="5"/>
        <v>-44.925557451189754</v>
      </c>
      <c r="AH12">
        <f t="shared" si="6"/>
        <v>-509.01247273931739</v>
      </c>
      <c r="AI12">
        <f t="shared" si="7"/>
        <v>569.1551835152186</v>
      </c>
      <c r="AJ12">
        <f t="shared" si="8"/>
        <v>-181.00935996161525</v>
      </c>
      <c r="AK12">
        <f t="shared" si="32"/>
        <v>9.190488106041748</v>
      </c>
      <c r="AL12">
        <f t="shared" si="9"/>
        <v>397.33631165964511</v>
      </c>
      <c r="AN12">
        <f t="shared" si="10"/>
        <v>634.43476419050501</v>
      </c>
      <c r="AO12">
        <f t="shared" si="11"/>
        <v>-31.721738209525252</v>
      </c>
      <c r="AP12">
        <f t="shared" si="12"/>
        <v>-24.109502528241375</v>
      </c>
      <c r="AQ12">
        <f t="shared" si="13"/>
        <v>-273.16383356507396</v>
      </c>
      <c r="AR12">
        <f t="shared" si="14"/>
        <v>305.43968988766437</v>
      </c>
      <c r="AS12">
        <f t="shared" si="15"/>
        <v>-97.139487392478514</v>
      </c>
      <c r="AT12">
        <f t="shared" si="16"/>
        <v>4.9321167905178172</v>
      </c>
      <c r="AU12">
        <f t="shared" si="17"/>
        <v>213.23231928570365</v>
      </c>
      <c r="AW12">
        <v>9</v>
      </c>
      <c r="AX12">
        <f>(R12*SUMPRODUCT(K13:$K$23, X13:$X$23)-$AZ$3*SUMPRODUCT(K12:$K$22, W13:$W$23))/Z12</f>
        <v>3398.7119063630134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1315.7359083774979</v>
      </c>
      <c r="P13">
        <f t="shared" si="30"/>
        <v>65.786795418874902</v>
      </c>
      <c r="Q13" s="5">
        <f t="shared" si="31"/>
        <v>50</v>
      </c>
      <c r="R13">
        <f t="shared" si="0"/>
        <v>250000</v>
      </c>
      <c r="S13">
        <f t="shared" si="1"/>
        <v>3615.2268007220841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3053.7805401870842</v>
      </c>
      <c r="AC13">
        <f t="shared" si="2"/>
        <v>3208.1261959753301</v>
      </c>
      <c r="AE13">
        <f t="shared" si="3"/>
        <v>1167.5745582014829</v>
      </c>
      <c r="AF13">
        <f t="shared" si="4"/>
        <v>-58.378727910074154</v>
      </c>
      <c r="AG13">
        <f t="shared" si="5"/>
        <v>-44.369639483400569</v>
      </c>
      <c r="AH13">
        <f t="shared" si="6"/>
        <v>-533.3119663864353</v>
      </c>
      <c r="AI13">
        <f t="shared" si="7"/>
        <v>531.51422442157298</v>
      </c>
      <c r="AJ13">
        <f t="shared" si="8"/>
        <v>-154.34565578824595</v>
      </c>
      <c r="AK13">
        <f t="shared" si="32"/>
        <v>8.3259527409569856</v>
      </c>
      <c r="AL13">
        <f t="shared" si="9"/>
        <v>385.49452137428403</v>
      </c>
      <c r="AN13">
        <f t="shared" si="10"/>
        <v>595.78219989365266</v>
      </c>
      <c r="AO13">
        <f t="shared" si="11"/>
        <v>-29.789109994682637</v>
      </c>
      <c r="AP13">
        <f t="shared" si="12"/>
        <v>-22.640645288321672</v>
      </c>
      <c r="AQ13">
        <f t="shared" si="13"/>
        <v>-272.1348922271477</v>
      </c>
      <c r="AR13">
        <f t="shared" si="14"/>
        <v>271.21755238350067</v>
      </c>
      <c r="AS13">
        <f t="shared" si="15"/>
        <v>-78.758477309747235</v>
      </c>
      <c r="AT13">
        <f t="shared" si="16"/>
        <v>4.2485119304577523</v>
      </c>
      <c r="AU13">
        <f t="shared" si="17"/>
        <v>196.70758700421118</v>
      </c>
      <c r="AW13">
        <v>10</v>
      </c>
      <c r="AX13">
        <f>(R13*SUMPRODUCT(K14:$K$23, X14:$X$23)-$AZ$3*SUMPRODUCT(K13:$K$22, W14:$W$23))/Z13</f>
        <v>3615.2268007220841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1315.7359083774979</v>
      </c>
      <c r="P14">
        <f t="shared" si="30"/>
        <v>65.786795418874902</v>
      </c>
      <c r="Q14" s="5">
        <f t="shared" si="31"/>
        <v>50</v>
      </c>
      <c r="R14">
        <f t="shared" si="0"/>
        <v>250000</v>
      </c>
      <c r="S14">
        <f t="shared" si="1"/>
        <v>3808.2212758470059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3208.1261959753301</v>
      </c>
      <c r="AC14">
        <f t="shared" si="2"/>
        <v>3337.0710490023744</v>
      </c>
      <c r="AE14">
        <f t="shared" si="3"/>
        <v>1152.9540669883554</v>
      </c>
      <c r="AF14">
        <f t="shared" si="4"/>
        <v>-57.647703349417775</v>
      </c>
      <c r="AG14">
        <f t="shared" si="5"/>
        <v>-43.814038198977286</v>
      </c>
      <c r="AH14">
        <f t="shared" si="6"/>
        <v>-559.52444794641008</v>
      </c>
      <c r="AI14">
        <f t="shared" si="7"/>
        <v>491.96787749355042</v>
      </c>
      <c r="AJ14">
        <f t="shared" si="8"/>
        <v>-128.94485302704425</v>
      </c>
      <c r="AK14">
        <f t="shared" si="32"/>
        <v>7.7461786073056826</v>
      </c>
      <c r="AL14">
        <f t="shared" si="9"/>
        <v>370.76920307381187</v>
      </c>
      <c r="AN14">
        <f t="shared" si="10"/>
        <v>559.56035060819215</v>
      </c>
      <c r="AO14">
        <f t="shared" si="11"/>
        <v>-27.978017530409609</v>
      </c>
      <c r="AP14">
        <f t="shared" si="12"/>
        <v>-21.264158979221559</v>
      </c>
      <c r="AQ14">
        <f t="shared" si="13"/>
        <v>-271.55261881730326</v>
      </c>
      <c r="AR14">
        <f t="shared" si="14"/>
        <v>238.7655552812578</v>
      </c>
      <c r="AS14">
        <f t="shared" si="15"/>
        <v>-62.580487145862513</v>
      </c>
      <c r="AT14">
        <f t="shared" si="16"/>
        <v>3.7594337376333851</v>
      </c>
      <c r="AU14">
        <f t="shared" si="17"/>
        <v>179.94450187302868</v>
      </c>
      <c r="AW14">
        <v>11</v>
      </c>
      <c r="AX14">
        <f>(R14*SUMPRODUCT(K15:$K$23, X15:$X$23)-$AZ$3*SUMPRODUCT(K14:$K$22, W15:$W$23))/Z14</f>
        <v>3808.2212758470059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1315.7359083774979</v>
      </c>
      <c r="P15">
        <f t="shared" si="30"/>
        <v>65.786795418874902</v>
      </c>
      <c r="Q15" s="5">
        <f t="shared" si="31"/>
        <v>50</v>
      </c>
      <c r="R15">
        <f t="shared" si="0"/>
        <v>250000</v>
      </c>
      <c r="S15">
        <f t="shared" si="1"/>
        <v>3978.9150105414778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3337.0710490023744</v>
      </c>
      <c r="AC15">
        <f t="shared" si="2"/>
        <v>3442.439491924722</v>
      </c>
      <c r="AE15">
        <f t="shared" si="3"/>
        <v>1138.3357623730101</v>
      </c>
      <c r="AF15">
        <f t="shared" si="4"/>
        <v>-56.916788118650508</v>
      </c>
      <c r="AG15">
        <f t="shared" si="5"/>
        <v>-43.258520008652454</v>
      </c>
      <c r="AH15">
        <f t="shared" si="6"/>
        <v>-586.88904167530075</v>
      </c>
      <c r="AI15">
        <f t="shared" si="7"/>
        <v>451.27141257040637</v>
      </c>
      <c r="AJ15">
        <f t="shared" si="8"/>
        <v>-105.36844292234764</v>
      </c>
      <c r="AK15">
        <f t="shared" si="32"/>
        <v>18.115809095352613</v>
      </c>
      <c r="AL15">
        <f t="shared" si="9"/>
        <v>364.01877874341136</v>
      </c>
      <c r="AN15">
        <f t="shared" si="10"/>
        <v>525.20741983347364</v>
      </c>
      <c r="AO15">
        <f t="shared" si="11"/>
        <v>-26.260370991673682</v>
      </c>
      <c r="AP15">
        <f t="shared" si="12"/>
        <v>-19.958694464800846</v>
      </c>
      <c r="AQ15">
        <f t="shared" si="13"/>
        <v>-270.77993110245535</v>
      </c>
      <c r="AR15">
        <f t="shared" si="14"/>
        <v>208.20842327454372</v>
      </c>
      <c r="AS15">
        <f t="shared" si="15"/>
        <v>-48.615083412430756</v>
      </c>
      <c r="AT15">
        <f t="shared" si="16"/>
        <v>8.3583048759986056</v>
      </c>
      <c r="AU15">
        <f t="shared" si="17"/>
        <v>167.95164473811158</v>
      </c>
      <c r="AW15">
        <v>12</v>
      </c>
      <c r="AX15">
        <f>(R15*SUMPRODUCT(K16:$K$23, X16:$X$23)-$AZ$3*SUMPRODUCT(K15:$K$22, W16:$W$23))/Z15</f>
        <v>3978.9150105414778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1315.7359083774979</v>
      </c>
      <c r="P16">
        <f t="shared" si="30"/>
        <v>65.786795418874902</v>
      </c>
      <c r="Q16" s="5">
        <f t="shared" si="31"/>
        <v>50</v>
      </c>
      <c r="R16">
        <f t="shared" si="0"/>
        <v>250000</v>
      </c>
      <c r="S16">
        <f t="shared" si="1"/>
        <v>4000.9151272625359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3442.439491924722</v>
      </c>
      <c r="AC16">
        <f t="shared" si="2"/>
        <v>3412.8604101011279</v>
      </c>
      <c r="AE16">
        <f t="shared" si="3"/>
        <v>1122.3489749262435</v>
      </c>
      <c r="AF16">
        <f t="shared" si="4"/>
        <v>-56.117448746312178</v>
      </c>
      <c r="AG16">
        <f t="shared" si="5"/>
        <v>-42.650997353650929</v>
      </c>
      <c r="AH16">
        <f t="shared" si="6"/>
        <v>-874.68727457495243</v>
      </c>
      <c r="AI16">
        <f t="shared" si="7"/>
        <v>148.8932542513279</v>
      </c>
      <c r="AJ16">
        <f t="shared" si="8"/>
        <v>29.579081823594152</v>
      </c>
      <c r="AK16">
        <f t="shared" si="32"/>
        <v>32.011564228543037</v>
      </c>
      <c r="AL16">
        <f t="shared" si="9"/>
        <v>210.48390030346508</v>
      </c>
      <c r="AN16">
        <f t="shared" si="10"/>
        <v>490.97507047438359</v>
      </c>
      <c r="AO16">
        <f t="shared" si="11"/>
        <v>-24.548753523719178</v>
      </c>
      <c r="AP16">
        <f t="shared" si="12"/>
        <v>-18.657812230716964</v>
      </c>
      <c r="AQ16">
        <f t="shared" si="13"/>
        <v>-382.63468481869069</v>
      </c>
      <c r="AR16">
        <f t="shared" si="14"/>
        <v>65.133819901256715</v>
      </c>
      <c r="AS16">
        <f t="shared" si="15"/>
        <v>12.939461885160153</v>
      </c>
      <c r="AT16">
        <f t="shared" si="16"/>
        <v>14.003558923495277</v>
      </c>
      <c r="AU16">
        <f t="shared" si="17"/>
        <v>92.076840709912133</v>
      </c>
      <c r="AW16">
        <v>13</v>
      </c>
      <c r="AX16">
        <f>(R16*SUMPRODUCT(K17:$K$23, X17:$X$23)-$AZ$3*SUMPRODUCT(K16:$K$22, W17:$W$23))/Z16</f>
        <v>4000.9151272625359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1315.7359083774979</v>
      </c>
      <c r="P17">
        <f t="shared" si="30"/>
        <v>65.786795418874902</v>
      </c>
      <c r="Q17" s="5">
        <f t="shared" si="31"/>
        <v>50</v>
      </c>
      <c r="R17">
        <f t="shared" si="0"/>
        <v>250000</v>
      </c>
      <c r="S17">
        <f t="shared" si="1"/>
        <v>3870.67278236947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3412.8604101011279</v>
      </c>
      <c r="AC17">
        <f t="shared" si="2"/>
        <v>3250.2305065916562</v>
      </c>
      <c r="AE17">
        <f t="shared" si="3"/>
        <v>1104.8324744745694</v>
      </c>
      <c r="AF17">
        <f t="shared" si="4"/>
        <v>-55.24162372372848</v>
      </c>
      <c r="AG17">
        <f t="shared" si="5"/>
        <v>-41.985343237952499</v>
      </c>
      <c r="AH17">
        <f t="shared" si="6"/>
        <v>-1195.7207108096038</v>
      </c>
      <c r="AI17">
        <f t="shared" si="7"/>
        <v>-188.11520329671544</v>
      </c>
      <c r="AJ17">
        <f t="shared" si="8"/>
        <v>162.62990350947166</v>
      </c>
      <c r="AK17">
        <f t="shared" si="32"/>
        <v>61.581827399757174</v>
      </c>
      <c r="AL17">
        <f t="shared" si="9"/>
        <v>36.096527612513398</v>
      </c>
      <c r="AN17">
        <f t="shared" si="10"/>
        <v>455.22503772203987</v>
      </c>
      <c r="AO17">
        <f t="shared" si="11"/>
        <v>-22.761251886101999</v>
      </c>
      <c r="AP17">
        <f t="shared" si="12"/>
        <v>-17.299255679789169</v>
      </c>
      <c r="AQ17">
        <f t="shared" si="13"/>
        <v>-492.67379286818317</v>
      </c>
      <c r="AR17">
        <f t="shared" si="14"/>
        <v>-77.509262712034442</v>
      </c>
      <c r="AS17">
        <f t="shared" si="15"/>
        <v>67.008533574322456</v>
      </c>
      <c r="AT17">
        <f t="shared" si="16"/>
        <v>25.373611247604465</v>
      </c>
      <c r="AU17">
        <f t="shared" si="17"/>
        <v>14.872882109892483</v>
      </c>
      <c r="AW17">
        <v>14</v>
      </c>
      <c r="AX17">
        <f>(R17*SUMPRODUCT(K18:$K$23, X18:$X$23)-$AZ$3*SUMPRODUCT(K17:$K$22, W18:$W$23))/Z17</f>
        <v>3870.67278236947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1315.7359083774979</v>
      </c>
      <c r="P18">
        <f t="shared" si="30"/>
        <v>65.786795418874902</v>
      </c>
      <c r="Q18" s="5">
        <f t="shared" si="31"/>
        <v>50</v>
      </c>
      <c r="R18">
        <f t="shared" si="0"/>
        <v>250000</v>
      </c>
      <c r="S18">
        <f t="shared" si="1"/>
        <v>3598.4551114507644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3250.2305065916562</v>
      </c>
      <c r="AC18">
        <f t="shared" si="2"/>
        <v>2969.4968461070471</v>
      </c>
      <c r="AE18">
        <f t="shared" si="3"/>
        <v>1085.7641707976129</v>
      </c>
      <c r="AF18">
        <f t="shared" si="4"/>
        <v>-54.28820853988065</v>
      </c>
      <c r="AG18">
        <f t="shared" si="5"/>
        <v>-41.260718199008679</v>
      </c>
      <c r="AH18">
        <f t="shared" si="6"/>
        <v>-1523.8580328214859</v>
      </c>
      <c r="AI18">
        <f t="shared" si="7"/>
        <v>-533.64278876276228</v>
      </c>
      <c r="AJ18">
        <f t="shared" si="8"/>
        <v>280.73366048460912</v>
      </c>
      <c r="AK18">
        <f t="shared" si="32"/>
        <v>92.484859727146798</v>
      </c>
      <c r="AL18">
        <f t="shared" si="9"/>
        <v>-160.42426855100638</v>
      </c>
      <c r="AN18">
        <f t="shared" si="10"/>
        <v>418.06215194467364</v>
      </c>
      <c r="AO18">
        <f t="shared" si="11"/>
        <v>-20.903107597233685</v>
      </c>
      <c r="AP18">
        <f t="shared" si="12"/>
        <v>-15.887008528185863</v>
      </c>
      <c r="AQ18">
        <f t="shared" si="13"/>
        <v>-586.74561713666753</v>
      </c>
      <c r="AR18">
        <f t="shared" si="14"/>
        <v>-205.47358131741345</v>
      </c>
      <c r="AS18">
        <f t="shared" si="15"/>
        <v>108.09356339257747</v>
      </c>
      <c r="AT18">
        <f t="shared" si="16"/>
        <v>35.61032913015449</v>
      </c>
      <c r="AU18">
        <f t="shared" si="17"/>
        <v>-61.7696887946815</v>
      </c>
      <c r="AW18">
        <v>15</v>
      </c>
      <c r="AX18">
        <f>(R18*SUMPRODUCT(K19:$K$23, X19:$X$23)-$AZ$3*SUMPRODUCT(K18:$K$22, W19:$W$23))/Z18</f>
        <v>3598.4551114507644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1315.7359083774979</v>
      </c>
      <c r="P19">
        <f t="shared" si="30"/>
        <v>65.786795418874902</v>
      </c>
      <c r="Q19" s="5">
        <f t="shared" si="31"/>
        <v>50</v>
      </c>
      <c r="R19">
        <f t="shared" si="0"/>
        <v>250000</v>
      </c>
      <c r="S19">
        <f t="shared" si="1"/>
        <v>3186.045877046703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2969.4968461070471</v>
      </c>
      <c r="AC19">
        <f t="shared" si="2"/>
        <v>2579.0220177791821</v>
      </c>
      <c r="AE19">
        <f t="shared" si="3"/>
        <v>1065.0543050038191</v>
      </c>
      <c r="AF19">
        <f t="shared" si="4"/>
        <v>-53.252715250190967</v>
      </c>
      <c r="AG19">
        <f t="shared" si="5"/>
        <v>-40.473711260080783</v>
      </c>
      <c r="AH19">
        <f t="shared" si="6"/>
        <v>-1871.9987846890238</v>
      </c>
      <c r="AI19">
        <f t="shared" si="7"/>
        <v>-900.67090619547639</v>
      </c>
      <c r="AJ19">
        <f t="shared" si="8"/>
        <v>390.474828327865</v>
      </c>
      <c r="AK19">
        <f t="shared" si="32"/>
        <v>88.782955119693057</v>
      </c>
      <c r="AL19">
        <f t="shared" si="9"/>
        <v>-421.41312274791835</v>
      </c>
      <c r="AN19">
        <f t="shared" si="10"/>
        <v>382.04586776456205</v>
      </c>
      <c r="AO19">
        <f t="shared" si="11"/>
        <v>-19.102293388228105</v>
      </c>
      <c r="AP19">
        <f t="shared" si="12"/>
        <v>-14.518334011104196</v>
      </c>
      <c r="AQ19">
        <f t="shared" si="13"/>
        <v>-671.5051024071106</v>
      </c>
      <c r="AR19">
        <f t="shared" si="14"/>
        <v>-323.07986204188092</v>
      </c>
      <c r="AS19">
        <f t="shared" si="15"/>
        <v>140.06731293218203</v>
      </c>
      <c r="AT19">
        <f t="shared" si="16"/>
        <v>31.847353672058695</v>
      </c>
      <c r="AU19">
        <f t="shared" si="17"/>
        <v>-151.16519543764019</v>
      </c>
      <c r="AW19">
        <v>16</v>
      </c>
      <c r="AX19">
        <f>(R19*SUMPRODUCT(K20:$K$23, X20:$X$23)-$AZ$3*SUMPRODUCT(K19:$K$22, W20:$W$23))/Z19</f>
        <v>3186.045877046703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1315.7359083774979</v>
      </c>
      <c r="P20">
        <f t="shared" si="30"/>
        <v>65.786795418874902</v>
      </c>
      <c r="Q20" s="5">
        <f t="shared" si="31"/>
        <v>50</v>
      </c>
      <c r="R20">
        <f t="shared" si="0"/>
        <v>250000</v>
      </c>
      <c r="S20">
        <f t="shared" si="1"/>
        <v>2620.9745693359487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2579.0220177791821</v>
      </c>
      <c r="AC20">
        <f t="shared" si="2"/>
        <v>2077.0129664133074</v>
      </c>
      <c r="AE20">
        <f t="shared" si="3"/>
        <v>1042.6657984583339</v>
      </c>
      <c r="AF20">
        <f t="shared" si="4"/>
        <v>-52.133289922916703</v>
      </c>
      <c r="AG20">
        <f t="shared" si="5"/>
        <v>-39.622913375682629</v>
      </c>
      <c r="AH20">
        <f t="shared" si="6"/>
        <v>-2230.3038589867515</v>
      </c>
      <c r="AI20">
        <f t="shared" si="7"/>
        <v>-1279.3942638270169</v>
      </c>
      <c r="AJ20">
        <f t="shared" si="8"/>
        <v>502.00905136587471</v>
      </c>
      <c r="AK20">
        <f t="shared" si="32"/>
        <v>15.349084463152776</v>
      </c>
      <c r="AL20">
        <f t="shared" si="9"/>
        <v>-762.03612799798941</v>
      </c>
      <c r="AN20">
        <f t="shared" si="10"/>
        <v>354.7518558079135</v>
      </c>
      <c r="AO20">
        <f t="shared" si="11"/>
        <v>-17.737592790395677</v>
      </c>
      <c r="AP20">
        <f t="shared" si="12"/>
        <v>-13.481119332122521</v>
      </c>
      <c r="AQ20">
        <f t="shared" si="13"/>
        <v>-758.82841286341329</v>
      </c>
      <c r="AR20">
        <f t="shared" si="14"/>
        <v>-435.29526917801797</v>
      </c>
      <c r="AS20">
        <f t="shared" si="15"/>
        <v>170.8012700404413</v>
      </c>
      <c r="AT20">
        <f t="shared" si="16"/>
        <v>5.2223024926173904</v>
      </c>
      <c r="AU20">
        <f t="shared" si="17"/>
        <v>-259.27169664495932</v>
      </c>
      <c r="AW20">
        <v>17</v>
      </c>
      <c r="AX20">
        <f>(R20*SUMPRODUCT(K21:$K$23, X21:$X$23)-$AZ$3*SUMPRODUCT(K20:$K$22, W21:$W$23))/Z20</f>
        <v>2620.9745693359487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1315.7359083774979</v>
      </c>
      <c r="P21">
        <f t="shared" si="30"/>
        <v>65.786795418874902</v>
      </c>
      <c r="Q21" s="5">
        <f t="shared" si="31"/>
        <v>50</v>
      </c>
      <c r="R21">
        <f t="shared" si="0"/>
        <v>250000</v>
      </c>
      <c r="S21">
        <f t="shared" si="1"/>
        <v>1892.8481337789704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2077.0129664133074</v>
      </c>
      <c r="AC21">
        <f t="shared" si="2"/>
        <v>1465.1085794182557</v>
      </c>
      <c r="AE21">
        <f t="shared" si="3"/>
        <v>1018.4102639887977</v>
      </c>
      <c r="AF21">
        <f t="shared" si="4"/>
        <v>-50.920513199439888</v>
      </c>
      <c r="AG21">
        <f t="shared" si="5"/>
        <v>-38.701165541824125</v>
      </c>
      <c r="AH21">
        <f t="shared" si="6"/>
        <v>-2627.5935005083934</v>
      </c>
      <c r="AI21">
        <f t="shared" si="7"/>
        <v>-1698.8049152608596</v>
      </c>
      <c r="AJ21">
        <f t="shared" si="8"/>
        <v>611.90438699505171</v>
      </c>
      <c r="AK21">
        <f t="shared" si="32"/>
        <v>4.871204347524265</v>
      </c>
      <c r="AL21">
        <f t="shared" si="9"/>
        <v>-1082.0293239182836</v>
      </c>
      <c r="AN21">
        <f t="shared" si="10"/>
        <v>329.59123312684682</v>
      </c>
      <c r="AO21">
        <f t="shared" si="11"/>
        <v>-16.479561656342341</v>
      </c>
      <c r="AP21">
        <f t="shared" si="12"/>
        <v>-12.524976746028116</v>
      </c>
      <c r="AQ21">
        <f t="shared" si="13"/>
        <v>-850.37613289232866</v>
      </c>
      <c r="AR21">
        <f t="shared" si="14"/>
        <v>-549.78943816785227</v>
      </c>
      <c r="AS21">
        <f t="shared" si="15"/>
        <v>198.03249102725539</v>
      </c>
      <c r="AT21">
        <f t="shared" si="16"/>
        <v>1.5764827834954342</v>
      </c>
      <c r="AU21">
        <f t="shared" si="17"/>
        <v>-350.18046435710147</v>
      </c>
      <c r="AW21">
        <v>18</v>
      </c>
      <c r="AX21">
        <f>(R21*SUMPRODUCT(K22:$K$23, X22:$X$23)-$AZ$3*SUMPRODUCT(K21:$K$22, W22:$W$23))/Z21</f>
        <v>1892.8481337789704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1315.7359083774979</v>
      </c>
      <c r="P22">
        <f t="shared" si="30"/>
        <v>65.786795418874902</v>
      </c>
      <c r="Q22" s="5">
        <f t="shared" si="31"/>
        <v>50</v>
      </c>
      <c r="R22">
        <f t="shared" si="0"/>
        <v>250000</v>
      </c>
      <c r="S22">
        <f t="shared" si="1"/>
        <v>1009.2908996424665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1465.1085794182557</v>
      </c>
      <c r="AC22">
        <f t="shared" si="2"/>
        <v>761.04762667768728</v>
      </c>
      <c r="AE22">
        <f t="shared" si="3"/>
        <v>992.12000302392698</v>
      </c>
      <c r="AF22">
        <f t="shared" si="4"/>
        <v>-49.606000151196355</v>
      </c>
      <c r="AG22">
        <f t="shared" si="5"/>
        <v>-37.702094953361936</v>
      </c>
      <c r="AH22">
        <f t="shared" si="6"/>
        <v>-3060.2946652197425</v>
      </c>
      <c r="AI22">
        <f t="shared" si="7"/>
        <v>-2155.4827573003736</v>
      </c>
      <c r="AJ22">
        <f t="shared" si="8"/>
        <v>704.06095274056838</v>
      </c>
      <c r="AK22">
        <f t="shared" si="32"/>
        <v>50.560074228110707</v>
      </c>
      <c r="AL22">
        <f t="shared" si="9"/>
        <v>-1400.8617303316944</v>
      </c>
      <c r="AN22">
        <f t="shared" si="10"/>
        <v>300.07741630250212</v>
      </c>
      <c r="AO22">
        <f t="shared" si="11"/>
        <v>-15.003870815125108</v>
      </c>
      <c r="AP22">
        <f t="shared" si="12"/>
        <v>-11.403406047971401</v>
      </c>
      <c r="AQ22">
        <f t="shared" si="13"/>
        <v>-925.61919270296562</v>
      </c>
      <c r="AR22">
        <f t="shared" si="14"/>
        <v>-651.9490532635599</v>
      </c>
      <c r="AS22">
        <f t="shared" si="15"/>
        <v>212.95084362165869</v>
      </c>
      <c r="AT22">
        <f t="shared" si="16"/>
        <v>15.292440829930817</v>
      </c>
      <c r="AU22">
        <f t="shared" si="17"/>
        <v>-423.70576881197036</v>
      </c>
      <c r="AW22">
        <v>19</v>
      </c>
      <c r="AX22">
        <f>(R22*SUMPRODUCT(K23:$K$23, X23:$X$23)-$AZ$3*SUMPRODUCT(K22:$K$22, W23:$W$23))/Z22</f>
        <v>1009.2908996424665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1315.7359083774979</v>
      </c>
      <c r="P23">
        <f t="shared" si="30"/>
        <v>65.786795418874902</v>
      </c>
      <c r="Q23" s="5">
        <f t="shared" si="31"/>
        <v>50</v>
      </c>
      <c r="R23">
        <f t="shared" si="0"/>
        <v>250000</v>
      </c>
      <c r="S23">
        <f t="shared" si="1"/>
        <v>1039.0492707569454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761.04762667768728</v>
      </c>
      <c r="AC23">
        <f t="shared" si="2"/>
        <v>761.04762667768716</v>
      </c>
      <c r="AE23">
        <f t="shared" si="3"/>
        <v>963.70568613732166</v>
      </c>
      <c r="AF23">
        <f t="shared" si="4"/>
        <v>-48.185284306866087</v>
      </c>
      <c r="AG23">
        <f t="shared" si="5"/>
        <v>-36.622306953897649</v>
      </c>
      <c r="AH23">
        <f t="shared" si="6"/>
        <v>-3513.8352496533325</v>
      </c>
      <c r="AI23">
        <f t="shared" si="7"/>
        <v>-2634.9371547767746</v>
      </c>
      <c r="AJ23">
        <f t="shared" si="8"/>
        <v>0</v>
      </c>
      <c r="AK23">
        <f t="shared" si="32"/>
        <v>117.35976199557001</v>
      </c>
      <c r="AL23">
        <f t="shared" si="9"/>
        <v>-2517.5773927812047</v>
      </c>
      <c r="AN23">
        <f t="shared" si="10"/>
        <v>264.04855430709165</v>
      </c>
      <c r="AO23">
        <f t="shared" si="11"/>
        <v>-13.202427715354583</v>
      </c>
      <c r="AP23">
        <f t="shared" si="12"/>
        <v>-10.034253554450132</v>
      </c>
      <c r="AQ23">
        <f t="shared" si="13"/>
        <v>-962.76605097466688</v>
      </c>
      <c r="AR23">
        <f t="shared" si="14"/>
        <v>-721.95417793737988</v>
      </c>
      <c r="AS23">
        <f t="shared" si="15"/>
        <v>0</v>
      </c>
      <c r="AT23">
        <f t="shared" si="16"/>
        <v>32.155746235099976</v>
      </c>
      <c r="AU23">
        <f t="shared" si="17"/>
        <v>-689.79843170227991</v>
      </c>
      <c r="AW23">
        <v>20</v>
      </c>
      <c r="AX23">
        <f>(R23*SUMPRODUCT(K$23:$K24, X$23:$X24)-$AZ$3*SUMPRODUCT(K$22:$K23, W$23:$W24))/Z23</f>
        <v>1039.0492707569454</v>
      </c>
    </row>
    <row r="25" spans="5:50" x14ac:dyDescent="0.3">
      <c r="AN25" s="6">
        <f t="shared" ref="AN25:AU25" si="33">SUM(AN3:AN23)</f>
        <v>12587.345873318391</v>
      </c>
      <c r="AO25" s="6">
        <f t="shared" si="33"/>
        <v>-1616.1692249490432</v>
      </c>
      <c r="AP25" s="6">
        <f t="shared" si="33"/>
        <v>-828.33861617566185</v>
      </c>
      <c r="AQ25" s="6">
        <f t="shared" si="33"/>
        <v>-9104.2374189086222</v>
      </c>
      <c r="AR25" s="6">
        <f t="shared" si="33"/>
        <v>1038.6006132850621</v>
      </c>
      <c r="AS25" s="6">
        <f t="shared" si="33"/>
        <v>-1545.5844468718151</v>
      </c>
      <c r="AT25" s="6">
        <f t="shared" si="33"/>
        <v>506.98383358675119</v>
      </c>
      <c r="AU25" s="7">
        <f t="shared" si="33"/>
        <v>-9.0949470177292824E-13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4721.4367971880229</v>
      </c>
      <c r="K3">
        <v>1</v>
      </c>
      <c r="L3" s="2">
        <v>0</v>
      </c>
      <c r="O3">
        <f>$C$3</f>
        <v>4721.4367971880229</v>
      </c>
      <c r="P3">
        <f>O3*B5</f>
        <v>3777.1494377504187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4721.4367971880229</v>
      </c>
      <c r="AF3">
        <f t="shared" ref="AF3:AF23" si="4">-$Z3*P3</f>
        <v>-3777.1494377504187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544.28735943760421</v>
      </c>
      <c r="AJ3">
        <f t="shared" ref="AJ3:AJ23" si="8">AB3-AC3</f>
        <v>0</v>
      </c>
      <c r="AL3">
        <f t="shared" ref="AL3:AL23" si="9">SUM(AI3:AK3)</f>
        <v>544.28735943760421</v>
      </c>
      <c r="AN3">
        <f t="shared" ref="AN3:AN23" si="10">AE3*$K3</f>
        <v>4721.4367971880229</v>
      </c>
      <c r="AO3">
        <f t="shared" ref="AO3:AO23" si="11">AF3*$K3</f>
        <v>-3777.1494377504187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544.28735943760421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544.28735943760421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3872.5072479337664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3322.5692780147269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3280.9637166456523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-3280.9637166456523</v>
      </c>
      <c r="AK4">
        <f>H4*SUM(AB4, AE4:AF4)</f>
        <v>0</v>
      </c>
      <c r="AL4">
        <f t="shared" si="9"/>
        <v>-3911.4899666456522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-591.54353128811329</v>
      </c>
      <c r="AR4">
        <f t="shared" si="14"/>
        <v>-591.54353128811329</v>
      </c>
      <c r="AS4">
        <f t="shared" si="15"/>
        <v>-3078.1158801441525</v>
      </c>
      <c r="AT4">
        <f t="shared" si="16"/>
        <v>0</v>
      </c>
      <c r="AU4">
        <f t="shared" si="17"/>
        <v>-3669.6594114322656</v>
      </c>
      <c r="AW4">
        <v>1</v>
      </c>
      <c r="AX4">
        <f>(R4*SUMPRODUCT(K5:$K$23, X5:$X$23)-$AZ$3*SUMPRODUCT(K4:$K$22, W5:$W$23))/Z4</f>
        <v>3322.5692780147269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4721.4367971880229</v>
      </c>
      <c r="P5">
        <f t="shared" ref="P5:P23" si="30">O5*$C$5</f>
        <v>236.07183985940117</v>
      </c>
      <c r="Q5" s="5">
        <f t="shared" ref="Q5:Q23" si="31">$C$8</f>
        <v>50</v>
      </c>
      <c r="R5">
        <f t="shared" si="0"/>
        <v>250000</v>
      </c>
      <c r="S5">
        <f t="shared" si="1"/>
        <v>6459.1810686197214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3280.9637166456523</v>
      </c>
      <c r="AC5">
        <f t="shared" si="2"/>
        <v>6297.4280780651607</v>
      </c>
      <c r="AE5">
        <f t="shared" si="3"/>
        <v>4603.2009846993806</v>
      </c>
      <c r="AF5">
        <f t="shared" si="4"/>
        <v>-230.16004923496905</v>
      </c>
      <c r="AG5">
        <f t="shared" si="5"/>
        <v>-48.747883138464751</v>
      </c>
      <c r="AH5">
        <f t="shared" si="6"/>
        <v>-661.36332017625</v>
      </c>
      <c r="AI5">
        <f t="shared" si="7"/>
        <v>3662.9297321496965</v>
      </c>
      <c r="AJ5">
        <f t="shared" si="8"/>
        <v>-3016.4643614195084</v>
      </c>
      <c r="AK5">
        <f>H5*SUM(AB5, AE5:AF5)</f>
        <v>661.30600194230954</v>
      </c>
      <c r="AL5">
        <f t="shared" si="9"/>
        <v>1307.7713726724978</v>
      </c>
      <c r="AN5">
        <f t="shared" si="10"/>
        <v>3975.1518045307776</v>
      </c>
      <c r="AO5">
        <f t="shared" si="11"/>
        <v>-198.75759022653889</v>
      </c>
      <c r="AP5">
        <f t="shared" si="12"/>
        <v>-42.096844406540448</v>
      </c>
      <c r="AQ5">
        <f t="shared" si="13"/>
        <v>-571.1285699641852</v>
      </c>
      <c r="AR5">
        <f t="shared" si="14"/>
        <v>3163.1687999335127</v>
      </c>
      <c r="AS5">
        <f t="shared" si="15"/>
        <v>-2604.9055406131965</v>
      </c>
      <c r="AT5">
        <f t="shared" si="16"/>
        <v>571.07907208611334</v>
      </c>
      <c r="AU5">
        <f t="shared" si="17"/>
        <v>1129.3423314064298</v>
      </c>
      <c r="AW5">
        <v>2</v>
      </c>
      <c r="AX5">
        <f>(R5*SUMPRODUCT(K6:$K$23, X6:$X$23)-$AZ$3*SUMPRODUCT(K5:$K$22, W6:$W$23))/Z5</f>
        <v>6459.1810686197214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4721.4367971880229</v>
      </c>
      <c r="P6">
        <f t="shared" si="30"/>
        <v>236.07183985940117</v>
      </c>
      <c r="Q6" s="5">
        <f t="shared" si="31"/>
        <v>50</v>
      </c>
      <c r="R6">
        <f t="shared" si="0"/>
        <v>250000</v>
      </c>
      <c r="S6">
        <f t="shared" si="1"/>
        <v>9144.3632849283222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6297.4280780651607</v>
      </c>
      <c r="AC6">
        <f t="shared" si="2"/>
        <v>8790.1596408555961</v>
      </c>
      <c r="AE6">
        <f t="shared" si="3"/>
        <v>4538.5536300702624</v>
      </c>
      <c r="AF6">
        <f t="shared" si="4"/>
        <v>-226.92768150351316</v>
      </c>
      <c r="AG6">
        <f t="shared" si="5"/>
        <v>-48.063267867668152</v>
      </c>
      <c r="AH6">
        <f t="shared" si="6"/>
        <v>-985.6821970597573</v>
      </c>
      <c r="AI6">
        <f t="shared" si="7"/>
        <v>3277.8804836393238</v>
      </c>
      <c r="AJ6">
        <f t="shared" si="8"/>
        <v>-2492.7315627904354</v>
      </c>
      <c r="AK6">
        <f>H6*SUM(AB6, AE6:AF6)</f>
        <v>1154.2650780975519</v>
      </c>
      <c r="AL6">
        <f t="shared" si="9"/>
        <v>1939.4139989464402</v>
      </c>
      <c r="AN6">
        <f t="shared" si="10"/>
        <v>3534.7445640223186</v>
      </c>
      <c r="AO6">
        <f t="shared" si="11"/>
        <v>-176.73722820111595</v>
      </c>
      <c r="AP6">
        <f t="shared" si="12"/>
        <v>-37.432933192365617</v>
      </c>
      <c r="AQ6">
        <f t="shared" si="13"/>
        <v>-767.67513879892488</v>
      </c>
      <c r="AR6">
        <f t="shared" si="14"/>
        <v>2552.8992638299123</v>
      </c>
      <c r="AS6">
        <f t="shared" si="15"/>
        <v>-1941.404698351872</v>
      </c>
      <c r="AT6">
        <f t="shared" si="16"/>
        <v>898.97190664748291</v>
      </c>
      <c r="AU6">
        <f t="shared" si="17"/>
        <v>1510.4664721255233</v>
      </c>
      <c r="AW6">
        <v>3</v>
      </c>
      <c r="AX6">
        <f>(R6*SUMPRODUCT(K7:$K$23, X7:$X$23)-$AZ$3*SUMPRODUCT(K6:$K$22, W7:$W$23))/Z6</f>
        <v>9144.3632849283222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4721.4367971880229</v>
      </c>
      <c r="P7">
        <f t="shared" si="30"/>
        <v>236.07183985940117</v>
      </c>
      <c r="Q7" s="5">
        <f t="shared" si="31"/>
        <v>50</v>
      </c>
      <c r="R7">
        <f t="shared" si="0"/>
        <v>250000</v>
      </c>
      <c r="S7">
        <f t="shared" si="1"/>
        <v>11349.251339787883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8790.1596408555961</v>
      </c>
      <c r="AC7">
        <f t="shared" si="2"/>
        <v>10739.375359879905</v>
      </c>
      <c r="AE7">
        <f t="shared" si="3"/>
        <v>4467.7204235657564</v>
      </c>
      <c r="AF7">
        <f t="shared" si="4"/>
        <v>-223.38602117828785</v>
      </c>
      <c r="AG7">
        <f t="shared" si="5"/>
        <v>-47.313144446057457</v>
      </c>
      <c r="AH7">
        <f t="shared" si="6"/>
        <v>-1347.4537146700766</v>
      </c>
      <c r="AI7">
        <f t="shared" si="7"/>
        <v>2849.5675432713342</v>
      </c>
      <c r="AJ7">
        <f t="shared" si="8"/>
        <v>-1949.2157190243088</v>
      </c>
      <c r="AK7">
        <f>H7*SUM(AB7, AE7:AF7)</f>
        <v>1364.7115263275487</v>
      </c>
      <c r="AL7">
        <f t="shared" si="9"/>
        <v>2265.0633505745741</v>
      </c>
      <c r="AN7">
        <f t="shared" si="10"/>
        <v>3149.7943383829302</v>
      </c>
      <c r="AO7">
        <f t="shared" si="11"/>
        <v>-157.48971691914653</v>
      </c>
      <c r="AP7">
        <f t="shared" si="12"/>
        <v>-33.356311581454122</v>
      </c>
      <c r="AQ7">
        <f t="shared" si="13"/>
        <v>-949.97038295281072</v>
      </c>
      <c r="AR7">
        <f t="shared" si="14"/>
        <v>2008.9779269295186</v>
      </c>
      <c r="AS7">
        <f t="shared" si="15"/>
        <v>-1374.2195244996212</v>
      </c>
      <c r="AT7">
        <f t="shared" si="16"/>
        <v>962.137338871731</v>
      </c>
      <c r="AU7">
        <f t="shared" si="17"/>
        <v>1596.8957413016283</v>
      </c>
      <c r="AW7">
        <v>4</v>
      </c>
      <c r="AX7">
        <f>(R7*SUMPRODUCT(K8:$K$23, X8:$X$23)-$AZ$3*SUMPRODUCT(K7:$K$22, W8:$W$23))/Z7</f>
        <v>11349.251339787883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4721.4367971880229</v>
      </c>
      <c r="P8">
        <f t="shared" si="30"/>
        <v>236.07183985940117</v>
      </c>
      <c r="Q8" s="5">
        <f t="shared" si="31"/>
        <v>50</v>
      </c>
      <c r="R8">
        <f t="shared" si="0"/>
        <v>250000</v>
      </c>
      <c r="S8">
        <f t="shared" si="1"/>
        <v>13112.79519925083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10739.375359879905</v>
      </c>
      <c r="AC8">
        <f t="shared" si="2"/>
        <v>12193.999180904229</v>
      </c>
      <c r="AE8">
        <f t="shared" si="3"/>
        <v>4390.6120367754356</v>
      </c>
      <c r="AF8">
        <f t="shared" si="4"/>
        <v>-219.53060183877179</v>
      </c>
      <c r="AG8">
        <f t="shared" si="5"/>
        <v>-46.496566886062958</v>
      </c>
      <c r="AH8">
        <f t="shared" si="6"/>
        <v>-1717.2305776696555</v>
      </c>
      <c r="AI8">
        <f t="shared" si="7"/>
        <v>2407.3542903809448</v>
      </c>
      <c r="AJ8">
        <f t="shared" si="8"/>
        <v>-1454.6238210243246</v>
      </c>
      <c r="AK8">
        <f t="shared" ref="AK8:AK23" si="32">H8*SUM(AB8:AB8, AE8:AF8)</f>
        <v>1081.0081176242015</v>
      </c>
      <c r="AL8">
        <f t="shared" si="9"/>
        <v>2033.7385869808218</v>
      </c>
      <c r="AN8">
        <f t="shared" si="10"/>
        <v>2886.1837183186753</v>
      </c>
      <c r="AO8">
        <f t="shared" si="11"/>
        <v>-144.30918591593377</v>
      </c>
      <c r="AP8">
        <f t="shared" si="12"/>
        <v>-30.564675990554598</v>
      </c>
      <c r="AQ8">
        <f t="shared" si="13"/>
        <v>-1128.8273462460395</v>
      </c>
      <c r="AR8">
        <f t="shared" si="14"/>
        <v>1582.4825101661472</v>
      </c>
      <c r="AS8">
        <f t="shared" si="15"/>
        <v>-956.20190382437863</v>
      </c>
      <c r="AT8">
        <f t="shared" si="16"/>
        <v>710.60435363555359</v>
      </c>
      <c r="AU8">
        <f t="shared" si="17"/>
        <v>1336.8849599773221</v>
      </c>
      <c r="AW8">
        <v>5</v>
      </c>
      <c r="AX8">
        <f>(R8*SUMPRODUCT(K9:$K$23, X9:$X$23)-$AZ$3*SUMPRODUCT(K8:$K$22, W9:$W$23))/Z8</f>
        <v>13112.79519925083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4721.4367971880229</v>
      </c>
      <c r="P9">
        <f t="shared" si="30"/>
        <v>236.07183985940117</v>
      </c>
      <c r="Q9" s="5">
        <f t="shared" si="31"/>
        <v>50</v>
      </c>
      <c r="R9">
        <f t="shared" si="0"/>
        <v>250000</v>
      </c>
      <c r="S9">
        <f t="shared" si="1"/>
        <v>14518.092140579025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12193.999180904229</v>
      </c>
      <c r="AC9">
        <f t="shared" si="2"/>
        <v>13243.314036051055</v>
      </c>
      <c r="AE9">
        <f t="shared" si="3"/>
        <v>4306.8655027859804</v>
      </c>
      <c r="AF9">
        <f t="shared" si="4"/>
        <v>-215.34327513929907</v>
      </c>
      <c r="AG9">
        <f t="shared" si="5"/>
        <v>-45.609691369278195</v>
      </c>
      <c r="AH9">
        <f t="shared" si="6"/>
        <v>-2109.5492396206769</v>
      </c>
      <c r="AI9">
        <f t="shared" si="7"/>
        <v>1936.3632966567261</v>
      </c>
      <c r="AJ9">
        <f t="shared" si="8"/>
        <v>-1049.3148551468257</v>
      </c>
      <c r="AK9">
        <f t="shared" si="32"/>
        <v>850.10421752635773</v>
      </c>
      <c r="AL9">
        <f t="shared" si="9"/>
        <v>1737.1526590362582</v>
      </c>
      <c r="AN9">
        <f t="shared" si="10"/>
        <v>2690.6791960420687</v>
      </c>
      <c r="AO9">
        <f t="shared" si="11"/>
        <v>-134.53395980210348</v>
      </c>
      <c r="AP9">
        <f t="shared" si="12"/>
        <v>-28.494283749012322</v>
      </c>
      <c r="AQ9">
        <f t="shared" si="13"/>
        <v>-1317.9237309365735</v>
      </c>
      <c r="AR9">
        <f t="shared" si="14"/>
        <v>1209.7272215543794</v>
      </c>
      <c r="AS9">
        <f t="shared" si="15"/>
        <v>-655.5509218978649</v>
      </c>
      <c r="AT9">
        <f t="shared" si="16"/>
        <v>531.09569618233263</v>
      </c>
      <c r="AU9">
        <f t="shared" si="17"/>
        <v>1085.2719958388473</v>
      </c>
      <c r="AW9">
        <v>6</v>
      </c>
      <c r="AX9">
        <f>(R9*SUMPRODUCT(K10:$K$23, X10:$X$23)-$AZ$3*SUMPRODUCT(K9:$K$22, W10:$W$23))/Z9</f>
        <v>14518.092140579025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4721.4367971880229</v>
      </c>
      <c r="P10">
        <f t="shared" si="30"/>
        <v>236.07183985940117</v>
      </c>
      <c r="Q10" s="5">
        <f t="shared" si="31"/>
        <v>50</v>
      </c>
      <c r="R10">
        <f t="shared" si="0"/>
        <v>250000</v>
      </c>
      <c r="S10">
        <f t="shared" si="1"/>
        <v>15630.520255269734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13243.314036051055</v>
      </c>
      <c r="AC10">
        <f t="shared" si="2"/>
        <v>13958.345330326745</v>
      </c>
      <c r="AE10">
        <f t="shared" si="3"/>
        <v>4216.3308830519163</v>
      </c>
      <c r="AF10">
        <f t="shared" si="4"/>
        <v>-210.81654415259584</v>
      </c>
      <c r="AG10">
        <f t="shared" si="5"/>
        <v>-44.650930047004593</v>
      </c>
      <c r="AH10">
        <f t="shared" si="6"/>
        <v>-2513.3220429040748</v>
      </c>
      <c r="AI10">
        <f t="shared" si="7"/>
        <v>1447.541365948241</v>
      </c>
      <c r="AJ10">
        <f t="shared" si="8"/>
        <v>-715.03129427569002</v>
      </c>
      <c r="AK10">
        <f t="shared" si="32"/>
        <v>905.56348968489476</v>
      </c>
      <c r="AL10">
        <f t="shared" si="9"/>
        <v>1638.0735613574457</v>
      </c>
      <c r="AN10">
        <f t="shared" si="10"/>
        <v>2502.7253478974521</v>
      </c>
      <c r="AO10">
        <f t="shared" si="11"/>
        <v>-125.13626739487262</v>
      </c>
      <c r="AP10">
        <f t="shared" si="12"/>
        <v>-26.503853121448294</v>
      </c>
      <c r="AQ10">
        <f t="shared" si="13"/>
        <v>-1491.8551125789299</v>
      </c>
      <c r="AR10">
        <f t="shared" si="14"/>
        <v>859.23011480220123</v>
      </c>
      <c r="AS10">
        <f t="shared" si="15"/>
        <v>-424.42754004836888</v>
      </c>
      <c r="AT10">
        <f t="shared" si="16"/>
        <v>537.52344458421214</v>
      </c>
      <c r="AU10">
        <f t="shared" si="17"/>
        <v>972.32601933804449</v>
      </c>
      <c r="AW10">
        <v>7</v>
      </c>
      <c r="AX10">
        <f>(R10*SUMPRODUCT(K11:$K$23, X11:$X$23)-$AZ$3*SUMPRODUCT(K10:$K$22, W11:$W$23))/Z10</f>
        <v>15630.520255269734</v>
      </c>
    </row>
    <row r="11" spans="1:52" x14ac:dyDescent="0.3">
      <c r="A11" t="s">
        <v>33</v>
      </c>
      <c r="C11" s="24">
        <f>AU25</f>
        <v>-4.5474735088646412E-12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4721.4367971880229</v>
      </c>
      <c r="P11">
        <f t="shared" si="30"/>
        <v>236.07183985940117</v>
      </c>
      <c r="Q11" s="5">
        <f t="shared" si="31"/>
        <v>50</v>
      </c>
      <c r="R11">
        <f t="shared" si="0"/>
        <v>250000</v>
      </c>
      <c r="S11">
        <f t="shared" si="1"/>
        <v>16439.835367648899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13958.345330326745</v>
      </c>
      <c r="AC11">
        <f t="shared" si="2"/>
        <v>14339.552844051024</v>
      </c>
      <c r="AE11">
        <f t="shared" si="3"/>
        <v>4118.2463777194798</v>
      </c>
      <c r="AF11">
        <f t="shared" si="4"/>
        <v>-205.91231888597403</v>
      </c>
      <c r="AG11">
        <f t="shared" si="5"/>
        <v>-43.612215461321128</v>
      </c>
      <c r="AH11">
        <f t="shared" si="6"/>
        <v>-2961.0264260671097</v>
      </c>
      <c r="AI11">
        <f t="shared" si="7"/>
        <v>907.6954173050749</v>
      </c>
      <c r="AJ11">
        <f t="shared" si="8"/>
        <v>-381.20751372427912</v>
      </c>
      <c r="AK11">
        <f t="shared" si="32"/>
        <v>920.33998854175297</v>
      </c>
      <c r="AL11">
        <f t="shared" si="9"/>
        <v>1446.8278921225487</v>
      </c>
      <c r="AN11">
        <f t="shared" si="10"/>
        <v>2324.7783624624954</v>
      </c>
      <c r="AO11">
        <f t="shared" si="11"/>
        <v>-116.23891812312479</v>
      </c>
      <c r="AP11">
        <f t="shared" si="12"/>
        <v>-24.619395136741836</v>
      </c>
      <c r="AQ11">
        <f t="shared" si="13"/>
        <v>-1671.5197524953339</v>
      </c>
      <c r="AR11">
        <f t="shared" si="14"/>
        <v>512.40029670729473</v>
      </c>
      <c r="AS11">
        <f t="shared" si="15"/>
        <v>-215.19425945688167</v>
      </c>
      <c r="AT11">
        <f t="shared" si="16"/>
        <v>519.53824400755389</v>
      </c>
      <c r="AU11">
        <f t="shared" si="17"/>
        <v>816.74428125796703</v>
      </c>
      <c r="AW11">
        <v>8</v>
      </c>
      <c r="AX11">
        <f>(R11*SUMPRODUCT(K12:$K$23, X12:$X$23)-$AZ$3*SUMPRODUCT(K11:$K$22, W12:$W$23))/Z11</f>
        <v>16439.835367648899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4721.4367971880229</v>
      </c>
      <c r="P12">
        <f t="shared" si="30"/>
        <v>236.07183985940117</v>
      </c>
      <c r="Q12" s="5">
        <f t="shared" si="31"/>
        <v>50</v>
      </c>
      <c r="R12">
        <f t="shared" si="0"/>
        <v>250000</v>
      </c>
      <c r="S12">
        <f t="shared" si="1"/>
        <v>16941.437794800473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14339.552844051024</v>
      </c>
      <c r="AC12">
        <f t="shared" si="2"/>
        <v>14395.602574706541</v>
      </c>
      <c r="AE12">
        <f t="shared" si="3"/>
        <v>4011.9338474786518</v>
      </c>
      <c r="AF12">
        <f t="shared" si="4"/>
        <v>-200.5966923739326</v>
      </c>
      <c r="AG12">
        <f t="shared" si="5"/>
        <v>-42.486366119187124</v>
      </c>
      <c r="AH12">
        <f t="shared" si="6"/>
        <v>-3448.6359376039682</v>
      </c>
      <c r="AI12">
        <f t="shared" si="7"/>
        <v>320.21485138156413</v>
      </c>
      <c r="AJ12">
        <f t="shared" si="8"/>
        <v>-56.049730655517124</v>
      </c>
      <c r="AK12">
        <f t="shared" si="32"/>
        <v>942.0311909561832</v>
      </c>
      <c r="AL12">
        <f t="shared" si="9"/>
        <v>1206.1963116822303</v>
      </c>
      <c r="AN12">
        <f t="shared" si="10"/>
        <v>2153.0223491163856</v>
      </c>
      <c r="AO12">
        <f t="shared" si="11"/>
        <v>-107.65111745581929</v>
      </c>
      <c r="AP12">
        <f t="shared" si="12"/>
        <v>-22.800499525892999</v>
      </c>
      <c r="AQ12">
        <f t="shared" si="13"/>
        <v>-1850.7259914800463</v>
      </c>
      <c r="AR12">
        <f t="shared" si="14"/>
        <v>171.84474065462717</v>
      </c>
      <c r="AS12">
        <f t="shared" si="15"/>
        <v>-30.079340126488542</v>
      </c>
      <c r="AT12">
        <f t="shared" si="16"/>
        <v>505.5452768664278</v>
      </c>
      <c r="AU12">
        <f t="shared" si="17"/>
        <v>647.31067739456648</v>
      </c>
      <c r="AW12">
        <v>9</v>
      </c>
      <c r="AX12">
        <f>(R12*SUMPRODUCT(K13:$K$23, X13:$X$23)-$AZ$3*SUMPRODUCT(K12:$K$22, W13:$W$23))/Z12</f>
        <v>16941.437794800473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4721.4367971880229</v>
      </c>
      <c r="P13">
        <f t="shared" si="30"/>
        <v>236.07183985940117</v>
      </c>
      <c r="Q13" s="5">
        <f t="shared" si="31"/>
        <v>50</v>
      </c>
      <c r="R13">
        <f t="shared" si="0"/>
        <v>250000</v>
      </c>
      <c r="S13">
        <f t="shared" si="1"/>
        <v>17132.435293123068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14395.602574706541</v>
      </c>
      <c r="AC13">
        <f t="shared" si="2"/>
        <v>14140.9601582919</v>
      </c>
      <c r="AE13">
        <f t="shared" si="3"/>
        <v>3897.0320620868633</v>
      </c>
      <c r="AF13">
        <f t="shared" si="4"/>
        <v>-194.85160310434318</v>
      </c>
      <c r="AG13">
        <f t="shared" si="5"/>
        <v>-41.269556593533608</v>
      </c>
      <c r="AH13">
        <f t="shared" si="6"/>
        <v>-3959.7293223082402</v>
      </c>
      <c r="AI13">
        <f t="shared" si="7"/>
        <v>-298.81841991925376</v>
      </c>
      <c r="AJ13">
        <f t="shared" si="8"/>
        <v>254.64241641464105</v>
      </c>
      <c r="AK13">
        <f t="shared" si="32"/>
        <v>935.65538284172453</v>
      </c>
      <c r="AL13">
        <f t="shared" si="9"/>
        <v>891.47937933711182</v>
      </c>
      <c r="AN13">
        <f t="shared" si="10"/>
        <v>1988.5516678118211</v>
      </c>
      <c r="AO13">
        <f t="shared" si="11"/>
        <v>-99.427583390591053</v>
      </c>
      <c r="AP13">
        <f t="shared" si="12"/>
        <v>-21.058755557165941</v>
      </c>
      <c r="AQ13">
        <f t="shared" si="13"/>
        <v>-2020.5444098252613</v>
      </c>
      <c r="AR13">
        <f t="shared" si="14"/>
        <v>-152.47908096119747</v>
      </c>
      <c r="AS13">
        <f t="shared" si="15"/>
        <v>129.93724295555458</v>
      </c>
      <c r="AT13">
        <f t="shared" si="16"/>
        <v>477.44002163807374</v>
      </c>
      <c r="AU13">
        <f t="shared" si="17"/>
        <v>454.89818363243086</v>
      </c>
      <c r="AW13">
        <v>10</v>
      </c>
      <c r="AX13">
        <f>(R13*SUMPRODUCT(K14:$K$23, X14:$X$23)-$AZ$3*SUMPRODUCT(K13:$K$22, W14:$W$23))/Z13</f>
        <v>17132.435293123068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4721.4367971880229</v>
      </c>
      <c r="P14">
        <f t="shared" si="30"/>
        <v>236.07183985940117</v>
      </c>
      <c r="Q14" s="5">
        <f t="shared" si="31"/>
        <v>50</v>
      </c>
      <c r="R14">
        <f t="shared" si="0"/>
        <v>250000</v>
      </c>
      <c r="S14">
        <f t="shared" si="1"/>
        <v>16998.997706477294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14140.9601582919</v>
      </c>
      <c r="AC14">
        <f t="shared" si="2"/>
        <v>13583.96833991009</v>
      </c>
      <c r="AE14">
        <f t="shared" si="3"/>
        <v>3772.9193849735207</v>
      </c>
      <c r="AF14">
        <f t="shared" si="4"/>
        <v>-188.64596924867607</v>
      </c>
      <c r="AG14">
        <f t="shared" si="5"/>
        <v>-39.955203755142747</v>
      </c>
      <c r="AH14">
        <f t="shared" si="6"/>
        <v>-4508.2863622776113</v>
      </c>
      <c r="AI14">
        <f t="shared" si="7"/>
        <v>-963.96815030790913</v>
      </c>
      <c r="AJ14">
        <f t="shared" si="8"/>
        <v>556.99181838180994</v>
      </c>
      <c r="AK14">
        <f t="shared" si="32"/>
        <v>911.07700570446082</v>
      </c>
      <c r="AL14">
        <f t="shared" si="9"/>
        <v>504.10067377836162</v>
      </c>
      <c r="AN14">
        <f t="shared" si="10"/>
        <v>1831.1016495105093</v>
      </c>
      <c r="AO14">
        <f t="shared" si="11"/>
        <v>-91.555082475525481</v>
      </c>
      <c r="AP14">
        <f t="shared" si="12"/>
        <v>-19.391360386324251</v>
      </c>
      <c r="AQ14">
        <f t="shared" si="13"/>
        <v>-2187.9954889336191</v>
      </c>
      <c r="AR14">
        <f t="shared" si="14"/>
        <v>-467.84028228495936</v>
      </c>
      <c r="AS14">
        <f t="shared" si="15"/>
        <v>270.32346396395326</v>
      </c>
      <c r="AT14">
        <f t="shared" si="16"/>
        <v>442.17075366645884</v>
      </c>
      <c r="AU14">
        <f t="shared" si="17"/>
        <v>244.65393534545277</v>
      </c>
      <c r="AW14">
        <v>11</v>
      </c>
      <c r="AX14">
        <f>(R14*SUMPRODUCT(K15:$K$23, X15:$X$23)-$AZ$3*SUMPRODUCT(K14:$K$22, W15:$W$23))/Z14</f>
        <v>16998.997706477294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4721.4367971880229</v>
      </c>
      <c r="P15">
        <f t="shared" si="30"/>
        <v>236.07183985940117</v>
      </c>
      <c r="Q15" s="5">
        <f t="shared" si="31"/>
        <v>50</v>
      </c>
      <c r="R15">
        <f t="shared" si="0"/>
        <v>250000</v>
      </c>
      <c r="S15">
        <f t="shared" si="1"/>
        <v>16525.354214844312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13583.96833991009</v>
      </c>
      <c r="AC15">
        <f t="shared" si="2"/>
        <v>12736.894717952751</v>
      </c>
      <c r="AE15">
        <f t="shared" si="3"/>
        <v>3639.0411135171207</v>
      </c>
      <c r="AF15">
        <f t="shared" si="4"/>
        <v>-181.95205567585606</v>
      </c>
      <c r="AG15">
        <f t="shared" si="5"/>
        <v>-38.537433305095263</v>
      </c>
      <c r="AH15">
        <f t="shared" si="6"/>
        <v>-5091.0920624802893</v>
      </c>
      <c r="AI15">
        <f t="shared" si="7"/>
        <v>-1672.5404379441202</v>
      </c>
      <c r="AJ15">
        <f t="shared" si="8"/>
        <v>847.07362195733913</v>
      </c>
      <c r="AK15">
        <f t="shared" si="32"/>
        <v>884.4308789432954</v>
      </c>
      <c r="AL15">
        <f t="shared" si="9"/>
        <v>58.96406295651434</v>
      </c>
      <c r="AN15">
        <f t="shared" si="10"/>
        <v>1678.9873928883721</v>
      </c>
      <c r="AO15">
        <f t="shared" si="11"/>
        <v>-83.949369644418624</v>
      </c>
      <c r="AP15">
        <f t="shared" si="12"/>
        <v>-17.780470913942317</v>
      </c>
      <c r="AQ15">
        <f t="shared" si="13"/>
        <v>-2348.9372948240671</v>
      </c>
      <c r="AR15">
        <f t="shared" si="14"/>
        <v>-771.67974249405597</v>
      </c>
      <c r="AS15">
        <f t="shared" si="15"/>
        <v>390.82436492180409</v>
      </c>
      <c r="AT15">
        <f t="shared" si="16"/>
        <v>408.06032394390223</v>
      </c>
      <c r="AU15">
        <f t="shared" si="17"/>
        <v>27.204946371650298</v>
      </c>
      <c r="AW15">
        <v>12</v>
      </c>
      <c r="AX15">
        <f>(R15*SUMPRODUCT(K16:$K$23, X16:$X$23)-$AZ$3*SUMPRODUCT(K15:$K$22, W16:$W$23))/Z15</f>
        <v>16525.354214844312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4721.4367971880229</v>
      </c>
      <c r="P16">
        <f t="shared" si="30"/>
        <v>236.07183985940117</v>
      </c>
      <c r="Q16" s="5">
        <f t="shared" si="31"/>
        <v>50</v>
      </c>
      <c r="R16">
        <f t="shared" si="0"/>
        <v>250000</v>
      </c>
      <c r="S16">
        <f t="shared" si="1"/>
        <v>15728.17252751064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12736.894717952751</v>
      </c>
      <c r="AC16">
        <f t="shared" si="2"/>
        <v>11646.358065264434</v>
      </c>
      <c r="AE16">
        <f t="shared" si="3"/>
        <v>3496.1177737837356</v>
      </c>
      <c r="AF16">
        <f t="shared" si="4"/>
        <v>-174.80588868918682</v>
      </c>
      <c r="AG16">
        <f t="shared" si="5"/>
        <v>-37.023875612037649</v>
      </c>
      <c r="AH16">
        <f t="shared" si="6"/>
        <v>-5640.9168000333193</v>
      </c>
      <c r="AI16">
        <f t="shared" si="7"/>
        <v>-2356.6287905508079</v>
      </c>
      <c r="AJ16">
        <f t="shared" si="8"/>
        <v>1090.5366526883172</v>
      </c>
      <c r="AK16">
        <f t="shared" si="32"/>
        <v>878.38390118668735</v>
      </c>
      <c r="AL16">
        <f t="shared" si="9"/>
        <v>-387.70823667580339</v>
      </c>
      <c r="AN16">
        <f t="shared" si="10"/>
        <v>1529.3876581328163</v>
      </c>
      <c r="AO16">
        <f t="shared" si="11"/>
        <v>-76.469382906640831</v>
      </c>
      <c r="AP16">
        <f t="shared" si="12"/>
        <v>-16.196210219775512</v>
      </c>
      <c r="AQ16">
        <f t="shared" si="13"/>
        <v>-2467.6367024066622</v>
      </c>
      <c r="AR16">
        <f t="shared" si="14"/>
        <v>-1030.9146374002621</v>
      </c>
      <c r="AS16">
        <f t="shared" si="15"/>
        <v>477.0586705830342</v>
      </c>
      <c r="AT16">
        <f t="shared" si="16"/>
        <v>384.2517856952993</v>
      </c>
      <c r="AU16">
        <f t="shared" si="17"/>
        <v>-169.60418112192863</v>
      </c>
      <c r="AW16">
        <v>13</v>
      </c>
      <c r="AX16">
        <f>(R16*SUMPRODUCT(K17:$K$23, X17:$X$23)-$AZ$3*SUMPRODUCT(K16:$K$22, W17:$W$23))/Z16</f>
        <v>15728.17252751064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4721.4367971880229</v>
      </c>
      <c r="P17">
        <f t="shared" si="30"/>
        <v>236.07183985940117</v>
      </c>
      <c r="Q17" s="5">
        <f t="shared" si="31"/>
        <v>50</v>
      </c>
      <c r="R17">
        <f t="shared" si="0"/>
        <v>250000</v>
      </c>
      <c r="S17">
        <f t="shared" si="1"/>
        <v>14622.46928484327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11646.358065264434</v>
      </c>
      <c r="AC17">
        <f t="shared" si="2"/>
        <v>10358.438523862989</v>
      </c>
      <c r="AE17">
        <f t="shared" si="3"/>
        <v>3344.6274945279129</v>
      </c>
      <c r="AF17">
        <f t="shared" si="4"/>
        <v>-167.23137472639564</v>
      </c>
      <c r="AG17">
        <f t="shared" si="5"/>
        <v>-35.419594057892446</v>
      </c>
      <c r="AH17">
        <f t="shared" si="6"/>
        <v>-6170.2139901241344</v>
      </c>
      <c r="AI17">
        <f t="shared" si="7"/>
        <v>-3028.2374643805097</v>
      </c>
      <c r="AJ17">
        <f t="shared" si="8"/>
        <v>1287.9195414014448</v>
      </c>
      <c r="AK17">
        <f t="shared" si="32"/>
        <v>914.62563321856919</v>
      </c>
      <c r="AL17">
        <f t="shared" si="9"/>
        <v>-825.69228976049567</v>
      </c>
      <c r="AN17">
        <f t="shared" si="10"/>
        <v>1378.0896312689681</v>
      </c>
      <c r="AO17">
        <f t="shared" si="11"/>
        <v>-68.9044815634484</v>
      </c>
      <c r="AP17">
        <f t="shared" si="12"/>
        <v>-14.593964617822756</v>
      </c>
      <c r="AQ17">
        <f t="shared" si="13"/>
        <v>-2542.3183707042367</v>
      </c>
      <c r="AR17">
        <f t="shared" si="14"/>
        <v>-1247.7271856165398</v>
      </c>
      <c r="AS17">
        <f t="shared" si="15"/>
        <v>530.66255324930717</v>
      </c>
      <c r="AT17">
        <f t="shared" si="16"/>
        <v>376.85395569267496</v>
      </c>
      <c r="AU17">
        <f t="shared" si="17"/>
        <v>-340.21067667455759</v>
      </c>
      <c r="AW17">
        <v>14</v>
      </c>
      <c r="AX17">
        <f>(R17*SUMPRODUCT(K18:$K$23, X18:$X$23)-$AZ$3*SUMPRODUCT(K17:$K$22, W18:$W$23))/Z17</f>
        <v>14622.46928484327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4721.4367971880229</v>
      </c>
      <c r="P18">
        <f t="shared" si="30"/>
        <v>236.07183985940117</v>
      </c>
      <c r="Q18" s="5">
        <f t="shared" si="31"/>
        <v>50</v>
      </c>
      <c r="R18">
        <f t="shared" si="0"/>
        <v>250000</v>
      </c>
      <c r="S18">
        <f t="shared" si="1"/>
        <v>13210.832612917409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10358.438523862989</v>
      </c>
      <c r="AC18">
        <f t="shared" si="2"/>
        <v>8911.1034620090741</v>
      </c>
      <c r="AE18">
        <f t="shared" si="3"/>
        <v>3184.7509556619839</v>
      </c>
      <c r="AF18">
        <f t="shared" si="4"/>
        <v>-159.23754778309922</v>
      </c>
      <c r="AG18">
        <f t="shared" si="5"/>
        <v>-33.726502042331127</v>
      </c>
      <c r="AH18">
        <f t="shared" si="6"/>
        <v>-6694.4803749119619</v>
      </c>
      <c r="AI18">
        <f t="shared" si="7"/>
        <v>-3702.6934690754083</v>
      </c>
      <c r="AJ18">
        <f t="shared" si="8"/>
        <v>1447.3350618539152</v>
      </c>
      <c r="AK18">
        <f t="shared" si="32"/>
        <v>938.21503041510539</v>
      </c>
      <c r="AL18">
        <f t="shared" si="9"/>
        <v>-1317.1433768063876</v>
      </c>
      <c r="AN18">
        <f t="shared" si="10"/>
        <v>1226.2550871924868</v>
      </c>
      <c r="AO18">
        <f t="shared" si="11"/>
        <v>-61.31275435962435</v>
      </c>
      <c r="AP18">
        <f t="shared" si="12"/>
        <v>-12.986037300370254</v>
      </c>
      <c r="AQ18">
        <f t="shared" si="13"/>
        <v>-2577.6397370260629</v>
      </c>
      <c r="AR18">
        <f t="shared" si="14"/>
        <v>-1425.6834414935709</v>
      </c>
      <c r="AS18">
        <f t="shared" si="15"/>
        <v>557.28124653360999</v>
      </c>
      <c r="AT18">
        <f t="shared" si="16"/>
        <v>361.24989675616098</v>
      </c>
      <c r="AU18">
        <f t="shared" si="17"/>
        <v>-507.15229820379989</v>
      </c>
      <c r="AW18">
        <v>15</v>
      </c>
      <c r="AX18">
        <f>(R18*SUMPRODUCT(K19:$K$23, X19:$X$23)-$AZ$3*SUMPRODUCT(K18:$K$22, W19:$W$23))/Z18</f>
        <v>13210.832612917409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4721.4367971880229</v>
      </c>
      <c r="P19">
        <f t="shared" si="30"/>
        <v>236.07183985940117</v>
      </c>
      <c r="Q19" s="5">
        <f t="shared" si="31"/>
        <v>50</v>
      </c>
      <c r="R19">
        <f t="shared" si="0"/>
        <v>250000</v>
      </c>
      <c r="S19">
        <f t="shared" si="1"/>
        <v>11440.53547481969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8911.1034620090741</v>
      </c>
      <c r="AC19">
        <f t="shared" si="2"/>
        <v>7306.842549737632</v>
      </c>
      <c r="AE19">
        <f t="shared" si="3"/>
        <v>3015.4878118704614</v>
      </c>
      <c r="AF19">
        <f t="shared" si="4"/>
        <v>-150.77439059352307</v>
      </c>
      <c r="AG19">
        <f t="shared" si="5"/>
        <v>-31.934005911785317</v>
      </c>
      <c r="AH19">
        <f t="shared" si="6"/>
        <v>-7276.1555506125178</v>
      </c>
      <c r="AI19">
        <f t="shared" si="7"/>
        <v>-4443.3761352473648</v>
      </c>
      <c r="AJ19">
        <f t="shared" si="8"/>
        <v>1604.2609122714421</v>
      </c>
      <c r="AK19">
        <f t="shared" si="32"/>
        <v>864.34495923319344</v>
      </c>
      <c r="AL19">
        <f t="shared" si="9"/>
        <v>-1974.7702637427292</v>
      </c>
      <c r="AN19">
        <f t="shared" si="10"/>
        <v>1081.6863068924731</v>
      </c>
      <c r="AO19">
        <f t="shared" si="11"/>
        <v>-54.084315344623661</v>
      </c>
      <c r="AP19">
        <f t="shared" si="12"/>
        <v>-11.45505439717736</v>
      </c>
      <c r="AQ19">
        <f t="shared" si="13"/>
        <v>-2610.0313836238856</v>
      </c>
      <c r="AR19">
        <f t="shared" si="14"/>
        <v>-1593.8844464732135</v>
      </c>
      <c r="AS19">
        <f t="shared" si="15"/>
        <v>575.46479035856601</v>
      </c>
      <c r="AT19">
        <f t="shared" si="16"/>
        <v>310.04937348897556</v>
      </c>
      <c r="AU19">
        <f t="shared" si="17"/>
        <v>-708.37028262567196</v>
      </c>
      <c r="AW19">
        <v>16</v>
      </c>
      <c r="AX19">
        <f>(R19*SUMPRODUCT(K20:$K$23, X20:$X$23)-$AZ$3*SUMPRODUCT(K19:$K$22, W20:$W$23))/Z19</f>
        <v>11440.53547481969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4721.4367971880229</v>
      </c>
      <c r="P20">
        <f t="shared" si="30"/>
        <v>236.07183985940117</v>
      </c>
      <c r="Q20" s="5">
        <f t="shared" si="31"/>
        <v>50</v>
      </c>
      <c r="R20">
        <f t="shared" si="0"/>
        <v>250000</v>
      </c>
      <c r="S20">
        <f t="shared" si="1"/>
        <v>9217.0153074162827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7306.842549737632</v>
      </c>
      <c r="AC20">
        <f t="shared" si="2"/>
        <v>5540.2965805563863</v>
      </c>
      <c r="AE20">
        <f t="shared" si="3"/>
        <v>2838.0293696296967</v>
      </c>
      <c r="AF20">
        <f t="shared" si="4"/>
        <v>-141.90146848148484</v>
      </c>
      <c r="AG20">
        <f t="shared" si="5"/>
        <v>-30.054721597882665</v>
      </c>
      <c r="AH20">
        <f t="shared" si="6"/>
        <v>-7799.721273924004</v>
      </c>
      <c r="AI20">
        <f t="shared" si="7"/>
        <v>-5133.6480943736751</v>
      </c>
      <c r="AJ20">
        <f t="shared" si="8"/>
        <v>1766.5459691812457</v>
      </c>
      <c r="AK20">
        <f t="shared" si="32"/>
        <v>543.1612954831013</v>
      </c>
      <c r="AL20">
        <f t="shared" si="9"/>
        <v>-2823.9408297093282</v>
      </c>
      <c r="AN20">
        <f t="shared" si="10"/>
        <v>965.59816884962345</v>
      </c>
      <c r="AO20">
        <f t="shared" si="11"/>
        <v>-48.279908442481172</v>
      </c>
      <c r="AP20">
        <f t="shared" si="12"/>
        <v>-10.225681400889567</v>
      </c>
      <c r="AQ20">
        <f t="shared" si="13"/>
        <v>-2653.7415927521424</v>
      </c>
      <c r="AR20">
        <f t="shared" si="14"/>
        <v>-1746.64901374589</v>
      </c>
      <c r="AS20">
        <f t="shared" si="15"/>
        <v>601.04154357382913</v>
      </c>
      <c r="AT20">
        <f t="shared" si="16"/>
        <v>184.80272188899332</v>
      </c>
      <c r="AU20">
        <f t="shared" si="17"/>
        <v>-960.80474828306751</v>
      </c>
      <c r="AW20">
        <v>17</v>
      </c>
      <c r="AX20">
        <f>(R20*SUMPRODUCT(K21:$K$23, X21:$X$23)-$AZ$3*SUMPRODUCT(K20:$K$22, W21:$W$23))/Z20</f>
        <v>9217.0153074162827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4721.4367971880229</v>
      </c>
      <c r="P21">
        <f t="shared" si="30"/>
        <v>236.07183985940117</v>
      </c>
      <c r="Q21" s="5">
        <f t="shared" si="31"/>
        <v>50</v>
      </c>
      <c r="R21">
        <f t="shared" si="0"/>
        <v>250000</v>
      </c>
      <c r="S21">
        <f t="shared" si="1"/>
        <v>6545.1596591114276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5540.2965805563863</v>
      </c>
      <c r="AC21">
        <f t="shared" si="2"/>
        <v>3680.3891608478757</v>
      </c>
      <c r="AE21">
        <f t="shared" si="3"/>
        <v>2654.8970104662317</v>
      </c>
      <c r="AF21">
        <f t="shared" si="4"/>
        <v>-132.74485052331161</v>
      </c>
      <c r="AG21">
        <f t="shared" si="5"/>
        <v>-28.115350522614495</v>
      </c>
      <c r="AH21">
        <f t="shared" si="6"/>
        <v>-8194.11929644673</v>
      </c>
      <c r="AI21">
        <f t="shared" si="7"/>
        <v>-5700.0824870264241</v>
      </c>
      <c r="AJ21">
        <f t="shared" si="8"/>
        <v>1859.9074197085106</v>
      </c>
      <c r="AK21">
        <f t="shared" si="32"/>
        <v>413.60362038761451</v>
      </c>
      <c r="AL21">
        <f t="shared" si="9"/>
        <v>-3426.5714469302989</v>
      </c>
      <c r="AN21">
        <f t="shared" si="10"/>
        <v>859.21245145067542</v>
      </c>
      <c r="AO21">
        <f t="shared" si="11"/>
        <v>-42.960622572533779</v>
      </c>
      <c r="AP21">
        <f t="shared" si="12"/>
        <v>-9.0990570069941672</v>
      </c>
      <c r="AQ21">
        <f t="shared" si="13"/>
        <v>-2651.8879265086389</v>
      </c>
      <c r="AR21">
        <f t="shared" si="14"/>
        <v>-1844.7351546374912</v>
      </c>
      <c r="AS21">
        <f t="shared" si="15"/>
        <v>601.92753513945615</v>
      </c>
      <c r="AT21">
        <f t="shared" si="16"/>
        <v>133.85580653454764</v>
      </c>
      <c r="AU21">
        <f t="shared" si="17"/>
        <v>-1108.9518129634873</v>
      </c>
      <c r="AW21">
        <v>18</v>
      </c>
      <c r="AX21">
        <f>(R21*SUMPRODUCT(K22:$K$23, X22:$X$23)-$AZ$3*SUMPRODUCT(K21:$K$22, W22:$W$23))/Z21</f>
        <v>6545.1596591114276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4721.4367971880229</v>
      </c>
      <c r="P22">
        <f t="shared" si="30"/>
        <v>236.07183985940117</v>
      </c>
      <c r="Q22" s="5">
        <f t="shared" si="31"/>
        <v>50</v>
      </c>
      <c r="R22">
        <f t="shared" si="0"/>
        <v>250000</v>
      </c>
      <c r="S22">
        <f t="shared" si="1"/>
        <v>3446.8693393270928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3680.3891608478757</v>
      </c>
      <c r="AC22">
        <f t="shared" si="2"/>
        <v>1801.0227739984571</v>
      </c>
      <c r="AE22">
        <f t="shared" si="3"/>
        <v>2466.9966745504844</v>
      </c>
      <c r="AF22">
        <f t="shared" si="4"/>
        <v>-123.34983372752423</v>
      </c>
      <c r="AG22">
        <f t="shared" si="5"/>
        <v>-26.125486589376457</v>
      </c>
      <c r="AH22">
        <f t="shared" si="6"/>
        <v>-8543.5521400594807</v>
      </c>
      <c r="AI22">
        <f t="shared" si="7"/>
        <v>-6226.0307858258966</v>
      </c>
      <c r="AJ22">
        <f t="shared" si="8"/>
        <v>1879.3663868494186</v>
      </c>
      <c r="AK22">
        <f t="shared" si="32"/>
        <v>421.68252011695853</v>
      </c>
      <c r="AL22">
        <f t="shared" si="9"/>
        <v>-3924.9818788595194</v>
      </c>
      <c r="AN22">
        <f t="shared" si="10"/>
        <v>746.16980392453638</v>
      </c>
      <c r="AO22">
        <f t="shared" si="11"/>
        <v>-37.308490196226828</v>
      </c>
      <c r="AP22">
        <f t="shared" si="12"/>
        <v>-7.9019357451627616</v>
      </c>
      <c r="AQ22">
        <f t="shared" si="13"/>
        <v>-2584.0896710283669</v>
      </c>
      <c r="AR22">
        <f t="shared" si="14"/>
        <v>-1883.13029304522</v>
      </c>
      <c r="AS22">
        <f t="shared" si="15"/>
        <v>568.43467315711541</v>
      </c>
      <c r="AT22">
        <f t="shared" si="16"/>
        <v>127.54243513984778</v>
      </c>
      <c r="AU22">
        <f t="shared" si="17"/>
        <v>-1187.1531847482568</v>
      </c>
      <c r="AW22">
        <v>19</v>
      </c>
      <c r="AX22">
        <f>(R22*SUMPRODUCT(K23:$K$23, X23:$X$23)-$AZ$3*SUMPRODUCT(K22:$K$22, W23:$W$23))/Z22</f>
        <v>3446.8693393270928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4721.4367971880229</v>
      </c>
      <c r="P23">
        <f t="shared" si="30"/>
        <v>236.07183985940117</v>
      </c>
      <c r="Q23" s="5">
        <f t="shared" si="31"/>
        <v>50</v>
      </c>
      <c r="R23">
        <f t="shared" si="0"/>
        <v>250000</v>
      </c>
      <c r="S23">
        <f t="shared" si="1"/>
        <v>3736.1197287249811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1801.0227739984571</v>
      </c>
      <c r="AC23">
        <f t="shared" si="2"/>
        <v>1801.0227739984571</v>
      </c>
      <c r="AE23">
        <f t="shared" si="3"/>
        <v>2276.0017920067858</v>
      </c>
      <c r="AF23">
        <f t="shared" si="4"/>
        <v>-113.80008960033931</v>
      </c>
      <c r="AG23">
        <f t="shared" si="5"/>
        <v>-24.10285141762693</v>
      </c>
      <c r="AH23">
        <f t="shared" si="6"/>
        <v>-8806.9015292788026</v>
      </c>
      <c r="AI23">
        <f t="shared" si="7"/>
        <v>-6668.8026782899833</v>
      </c>
      <c r="AJ23">
        <f t="shared" si="8"/>
        <v>0</v>
      </c>
      <c r="AK23">
        <f t="shared" si="32"/>
        <v>411.77902309846951</v>
      </c>
      <c r="AL23">
        <f t="shared" si="9"/>
        <v>-6257.0236551915141</v>
      </c>
      <c r="AN23">
        <f t="shared" si="10"/>
        <v>623.60842259688263</v>
      </c>
      <c r="AO23">
        <f t="shared" si="11"/>
        <v>-31.180421129844138</v>
      </c>
      <c r="AP23">
        <f t="shared" si="12"/>
        <v>-6.6040111239897277</v>
      </c>
      <c r="AQ23">
        <f t="shared" si="13"/>
        <v>-2413.0288429154512</v>
      </c>
      <c r="AR23">
        <f t="shared" si="14"/>
        <v>-1827.2048525724026</v>
      </c>
      <c r="AS23">
        <f t="shared" si="15"/>
        <v>0</v>
      </c>
      <c r="AT23">
        <f t="shared" si="16"/>
        <v>112.8245451979663</v>
      </c>
      <c r="AU23">
        <f t="shared" si="17"/>
        <v>-1714.3803073744364</v>
      </c>
      <c r="AW23">
        <v>20</v>
      </c>
      <c r="AX23">
        <f>(R23*SUMPRODUCT(K$23:$K24, X$23:$X24)-$AZ$3*SUMPRODUCT(K$22:$K23, W$23:$W24))/Z23</f>
        <v>3736.1197287249811</v>
      </c>
    </row>
    <row r="25" spans="5:50" x14ac:dyDescent="0.3">
      <c r="AN25" s="6">
        <f t="shared" ref="AN25:AU25" si="33">SUM(AN3:AN23)</f>
        <v>41847.164718480286</v>
      </c>
      <c r="AO25" s="6">
        <f t="shared" si="33"/>
        <v>-5633.4358338150332</v>
      </c>
      <c r="AP25" s="6">
        <f t="shared" si="33"/>
        <v>-793.16133537362464</v>
      </c>
      <c r="AQ25" s="6">
        <f t="shared" si="33"/>
        <v>-37399.020977289358</v>
      </c>
      <c r="AR25" s="6">
        <f t="shared" si="33"/>
        <v>-1978.4534279977195</v>
      </c>
      <c r="AS25" s="6">
        <f t="shared" si="33"/>
        <v>-6577.143524526593</v>
      </c>
      <c r="AT25" s="6">
        <f t="shared" si="33"/>
        <v>8555.5969525243072</v>
      </c>
      <c r="AU25" s="7">
        <f t="shared" si="33"/>
        <v>-4.5474735088646412E-12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15283.763768810362</v>
      </c>
      <c r="K3">
        <v>1</v>
      </c>
      <c r="L3" s="2">
        <v>0</v>
      </c>
      <c r="O3">
        <f>$C$3</f>
        <v>15283.763768810362</v>
      </c>
      <c r="P3">
        <f>O3*B5</f>
        <v>12227.011015048291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15283.763768810362</v>
      </c>
      <c r="AF3">
        <f t="shared" ref="AF3:AF23" si="4">-$Z3*P3</f>
        <v>-12227.011015048291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2656.7527537620717</v>
      </c>
      <c r="AJ3">
        <f t="shared" ref="AJ3:AJ23" si="8">AB3-AC3</f>
        <v>0</v>
      </c>
      <c r="AL3">
        <f t="shared" ref="AL3:AL23" si="9">SUM(AI3:AK3)</f>
        <v>2656.7527537620717</v>
      </c>
      <c r="AN3">
        <f t="shared" ref="AN3:AN23" si="10">AE3*$K3</f>
        <v>15283.763768810362</v>
      </c>
      <c r="AO3">
        <f t="shared" ref="AO3:AO23" si="11">AF3*$K3</f>
        <v>-12227.011015048291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2656.7527537620717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2656.7527537620717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12062.480424512352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7166.4080930143518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6938.1723280680308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-6938.1723280680308</v>
      </c>
      <c r="AK4">
        <f>H4*SUM(AB4, AE4:AF4)</f>
        <v>0</v>
      </c>
      <c r="AL4">
        <f t="shared" si="9"/>
        <v>-12400.172328068031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-5124.3080964443188</v>
      </c>
      <c r="AR4">
        <f t="shared" si="14"/>
        <v>-5124.3080964443188</v>
      </c>
      <c r="AS4">
        <f t="shared" si="15"/>
        <v>-6509.2150558851954</v>
      </c>
      <c r="AT4">
        <f t="shared" si="16"/>
        <v>0</v>
      </c>
      <c r="AU4">
        <f t="shared" si="17"/>
        <v>-11633.523152329515</v>
      </c>
      <c r="AW4">
        <v>1</v>
      </c>
      <c r="AX4">
        <f>(R4*SUMPRODUCT(K5:$K$23, X5:$X$23)-$AZ$3*SUMPRODUCT(K4:$K$22, W5:$W$23))/Z4</f>
        <v>7166.4080930143518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15283.763768810362</v>
      </c>
      <c r="P5">
        <f t="shared" ref="P5:P23" si="30">O5*$C$5</f>
        <v>764.18818844051816</v>
      </c>
      <c r="Q5" s="5">
        <f t="shared" ref="Q5:Q23" si="31">$C$8</f>
        <v>50</v>
      </c>
      <c r="R5">
        <f t="shared" si="0"/>
        <v>250000</v>
      </c>
      <c r="S5">
        <f t="shared" si="1"/>
        <v>13458.937553449347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6938.1723280680308</v>
      </c>
      <c r="AC5">
        <f t="shared" si="2"/>
        <v>12567.930240490285</v>
      </c>
      <c r="AE5">
        <f t="shared" si="3"/>
        <v>14271.94948306396</v>
      </c>
      <c r="AF5">
        <f t="shared" si="4"/>
        <v>-713.59747415319805</v>
      </c>
      <c r="AG5">
        <f t="shared" si="5"/>
        <v>-46.689904721600001</v>
      </c>
      <c r="AH5">
        <f t="shared" si="6"/>
        <v>-6168.0963919999995</v>
      </c>
      <c r="AI5">
        <f t="shared" si="7"/>
        <v>7343.5657121891636</v>
      </c>
      <c r="AJ5">
        <f t="shared" si="8"/>
        <v>-5629.7579124222539</v>
      </c>
      <c r="AK5">
        <f>H5*SUM(AB5, AE5:AF5)</f>
        <v>1770.8997027149678</v>
      </c>
      <c r="AL5">
        <f t="shared" si="9"/>
        <v>3484.7075024818778</v>
      </c>
      <c r="AN5">
        <f t="shared" si="10"/>
        <v>12324.720543454359</v>
      </c>
      <c r="AO5">
        <f t="shared" si="11"/>
        <v>-616.23602717271808</v>
      </c>
      <c r="AP5">
        <f t="shared" si="12"/>
        <v>-40.319651395703545</v>
      </c>
      <c r="AQ5">
        <f t="shared" si="13"/>
        <v>-5326.5368131171954</v>
      </c>
      <c r="AR5">
        <f t="shared" si="14"/>
        <v>6341.6280517687437</v>
      </c>
      <c r="AS5">
        <f t="shared" si="15"/>
        <v>-4861.6478835104026</v>
      </c>
      <c r="AT5">
        <f t="shared" si="16"/>
        <v>1529.282595369916</v>
      </c>
      <c r="AU5">
        <f t="shared" si="17"/>
        <v>3009.2627636282577</v>
      </c>
      <c r="AW5">
        <v>2</v>
      </c>
      <c r="AX5">
        <f>(R5*SUMPRODUCT(K6:$K$23, X6:$X$23)-$AZ$3*SUMPRODUCT(K5:$K$22, W6:$W$23))/Z5</f>
        <v>13458.937553449347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15283.763768810362</v>
      </c>
      <c r="P6">
        <f t="shared" si="30"/>
        <v>764.18818844051816</v>
      </c>
      <c r="Q6" s="5">
        <f t="shared" si="31"/>
        <v>50</v>
      </c>
      <c r="R6">
        <f t="shared" si="0"/>
        <v>250000</v>
      </c>
      <c r="S6">
        <f t="shared" si="1"/>
        <v>18918.638586245615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12567.930240490285</v>
      </c>
      <c r="AC6">
        <f t="shared" si="2"/>
        <v>16972.349101419793</v>
      </c>
      <c r="AE6">
        <f t="shared" si="3"/>
        <v>13711.418667116623</v>
      </c>
      <c r="AF6">
        <f t="shared" si="4"/>
        <v>-685.57093335583113</v>
      </c>
      <c r="AG6">
        <f t="shared" si="5"/>
        <v>-44.856158713659163</v>
      </c>
      <c r="AH6">
        <f t="shared" si="6"/>
        <v>-6834.2348036242001</v>
      </c>
      <c r="AI6">
        <f t="shared" si="7"/>
        <v>6146.7567714229317</v>
      </c>
      <c r="AJ6">
        <f t="shared" si="8"/>
        <v>-4404.4188609295088</v>
      </c>
      <c r="AK6">
        <f>H6*SUM(AB6, AE6:AF6)</f>
        <v>2784.6030435985176</v>
      </c>
      <c r="AL6">
        <f t="shared" si="9"/>
        <v>4526.9409540919405</v>
      </c>
      <c r="AN6">
        <f t="shared" si="10"/>
        <v>10678.812359406737</v>
      </c>
      <c r="AO6">
        <f t="shared" si="11"/>
        <v>-533.9406179703368</v>
      </c>
      <c r="AP6">
        <f t="shared" si="12"/>
        <v>-34.935152495614439</v>
      </c>
      <c r="AQ6">
        <f t="shared" si="13"/>
        <v>-5322.6812527472093</v>
      </c>
      <c r="AR6">
        <f t="shared" si="14"/>
        <v>4787.2553361935752</v>
      </c>
      <c r="AS6">
        <f t="shared" si="15"/>
        <v>-3430.2768889186696</v>
      </c>
      <c r="AT6">
        <f t="shared" si="16"/>
        <v>2168.7218602212452</v>
      </c>
      <c r="AU6">
        <f t="shared" si="17"/>
        <v>3525.7003074961508</v>
      </c>
      <c r="AW6">
        <v>3</v>
      </c>
      <c r="AX6">
        <f>(R6*SUMPRODUCT(K7:$K$23, X7:$X$23)-$AZ$3*SUMPRODUCT(K6:$K$22, W7:$W$23))/Z6</f>
        <v>18918.638586245615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15283.763768810362</v>
      </c>
      <c r="P7">
        <f t="shared" si="30"/>
        <v>764.18818844051816</v>
      </c>
      <c r="Q7" s="5">
        <f t="shared" si="31"/>
        <v>50</v>
      </c>
      <c r="R7">
        <f t="shared" si="0"/>
        <v>250000</v>
      </c>
      <c r="S7">
        <f t="shared" si="1"/>
        <v>23454.852115225596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16972.349101419793</v>
      </c>
      <c r="AC7">
        <f t="shared" si="2"/>
        <v>20130.125186257996</v>
      </c>
      <c r="AE7">
        <f t="shared" si="3"/>
        <v>13117.289184851792</v>
      </c>
      <c r="AF7">
        <f t="shared" si="4"/>
        <v>-655.86445924258965</v>
      </c>
      <c r="AG7">
        <f t="shared" si="5"/>
        <v>-42.912496500437598</v>
      </c>
      <c r="AH7">
        <f t="shared" si="6"/>
        <v>-7475.5031304248678</v>
      </c>
      <c r="AI7">
        <f t="shared" si="7"/>
        <v>4943.0090986838968</v>
      </c>
      <c r="AJ7">
        <f t="shared" si="8"/>
        <v>-3157.7760848382022</v>
      </c>
      <c r="AK7">
        <f>H7*SUM(AB7, AE7:AF7)</f>
        <v>3081.716119689936</v>
      </c>
      <c r="AL7">
        <f t="shared" si="9"/>
        <v>4866.9491335356306</v>
      </c>
      <c r="AN7">
        <f t="shared" si="10"/>
        <v>9247.8399031966001</v>
      </c>
      <c r="AO7">
        <f t="shared" si="11"/>
        <v>-462.39199515983</v>
      </c>
      <c r="AP7">
        <f t="shared" si="12"/>
        <v>-30.253804112272082</v>
      </c>
      <c r="AQ7">
        <f t="shared" si="13"/>
        <v>-5270.3157772758432</v>
      </c>
      <c r="AR7">
        <f t="shared" si="14"/>
        <v>3484.8783266486539</v>
      </c>
      <c r="AS7">
        <f t="shared" si="15"/>
        <v>-2226.2684973394225</v>
      </c>
      <c r="AT7">
        <f t="shared" si="16"/>
        <v>2172.6453461820802</v>
      </c>
      <c r="AU7">
        <f t="shared" si="17"/>
        <v>3431.2551754913115</v>
      </c>
      <c r="AW7">
        <v>4</v>
      </c>
      <c r="AX7">
        <f>(R7*SUMPRODUCT(K8:$K$23, X8:$X$23)-$AZ$3*SUMPRODUCT(K7:$K$22, W8:$W$23))/Z7</f>
        <v>23454.852115225596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15283.763768810362</v>
      </c>
      <c r="P8">
        <f t="shared" si="30"/>
        <v>764.18818844051816</v>
      </c>
      <c r="Q8" s="5">
        <f t="shared" si="31"/>
        <v>50</v>
      </c>
      <c r="R8">
        <f t="shared" si="0"/>
        <v>250000</v>
      </c>
      <c r="S8">
        <f t="shared" si="1"/>
        <v>27039.39596502839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20130.125186257996</v>
      </c>
      <c r="AC8">
        <f t="shared" si="2"/>
        <v>22097.262934509446</v>
      </c>
      <c r="AE8">
        <f t="shared" si="3"/>
        <v>12490.269644526692</v>
      </c>
      <c r="AF8">
        <f t="shared" si="4"/>
        <v>-624.51348222633465</v>
      </c>
      <c r="AG8">
        <f t="shared" si="5"/>
        <v>-40.861236255220177</v>
      </c>
      <c r="AH8">
        <f t="shared" si="6"/>
        <v>-8110.6764010652078</v>
      </c>
      <c r="AI8">
        <f t="shared" si="7"/>
        <v>3714.2185249799295</v>
      </c>
      <c r="AJ8">
        <f t="shared" si="8"/>
        <v>-1967.1377482514508</v>
      </c>
      <c r="AK8">
        <f t="shared" ref="AK8:AK23" si="32">H8*SUM(AB8:AB8, AE8:AF8)</f>
        <v>2319.701397770481</v>
      </c>
      <c r="AL8">
        <f t="shared" si="9"/>
        <v>4066.7821744989596</v>
      </c>
      <c r="AN8">
        <f t="shared" si="10"/>
        <v>8210.5211263253132</v>
      </c>
      <c r="AO8">
        <f t="shared" si="11"/>
        <v>-410.52605631626568</v>
      </c>
      <c r="AP8">
        <f t="shared" si="12"/>
        <v>-26.86027228149311</v>
      </c>
      <c r="AQ8">
        <f t="shared" si="13"/>
        <v>-5331.5806491748099</v>
      </c>
      <c r="AR8">
        <f t="shared" si="14"/>
        <v>2441.5541485527442</v>
      </c>
      <c r="AS8">
        <f t="shared" si="15"/>
        <v>-1293.1046726831955</v>
      </c>
      <c r="AT8">
        <f t="shared" si="16"/>
        <v>1524.8635838303892</v>
      </c>
      <c r="AU8">
        <f t="shared" si="17"/>
        <v>2673.3130596999376</v>
      </c>
      <c r="AW8">
        <v>5</v>
      </c>
      <c r="AX8">
        <f>(R8*SUMPRODUCT(K9:$K$23, X9:$X$23)-$AZ$3*SUMPRODUCT(K8:$K$22, W9:$W$23))/Z8</f>
        <v>27039.39596502839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15283.763768810362</v>
      </c>
      <c r="P9">
        <f t="shared" si="30"/>
        <v>764.18818844051816</v>
      </c>
      <c r="Q9" s="5">
        <f t="shared" si="31"/>
        <v>50</v>
      </c>
      <c r="R9">
        <f t="shared" si="0"/>
        <v>250000</v>
      </c>
      <c r="S9">
        <f t="shared" si="1"/>
        <v>29814.182020640743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22097.262934509446</v>
      </c>
      <c r="AC9">
        <f t="shared" si="2"/>
        <v>23069.941707378661</v>
      </c>
      <c r="AE9">
        <f t="shared" si="3"/>
        <v>11826.436793459388</v>
      </c>
      <c r="AF9">
        <f t="shared" si="4"/>
        <v>-591.32183967296942</v>
      </c>
      <c r="AG9">
        <f t="shared" si="5"/>
        <v>-38.689543270727739</v>
      </c>
      <c r="AH9">
        <f t="shared" si="6"/>
        <v>-8815.4031097012012</v>
      </c>
      <c r="AI9">
        <f t="shared" si="7"/>
        <v>2381.0223008144894</v>
      </c>
      <c r="AJ9">
        <f t="shared" si="8"/>
        <v>-972.6787728692143</v>
      </c>
      <c r="AK9">
        <f t="shared" si="32"/>
        <v>1739.9501257690442</v>
      </c>
      <c r="AL9">
        <f t="shared" si="9"/>
        <v>3148.2936537143196</v>
      </c>
      <c r="AN9">
        <f t="shared" si="10"/>
        <v>7388.4702048121808</v>
      </c>
      <c r="AO9">
        <f t="shared" si="11"/>
        <v>-369.42351024060906</v>
      </c>
      <c r="AP9">
        <f t="shared" si="12"/>
        <v>-24.170977504539362</v>
      </c>
      <c r="AQ9">
        <f t="shared" si="13"/>
        <v>-5507.3513989824405</v>
      </c>
      <c r="AR9">
        <f t="shared" si="14"/>
        <v>1487.5243180845916</v>
      </c>
      <c r="AS9">
        <f t="shared" si="15"/>
        <v>-607.67315275992667</v>
      </c>
      <c r="AT9">
        <f t="shared" si="16"/>
        <v>1087.0196904289519</v>
      </c>
      <c r="AU9">
        <f t="shared" si="17"/>
        <v>1966.870855753617</v>
      </c>
      <c r="AW9">
        <v>6</v>
      </c>
      <c r="AX9">
        <f>(R9*SUMPRODUCT(K10:$K$23, X10:$X$23)-$AZ$3*SUMPRODUCT(K9:$K$22, W10:$W$23))/Z9</f>
        <v>29814.182020640743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15283.763768810362</v>
      </c>
      <c r="P10">
        <f t="shared" si="30"/>
        <v>764.18818844051816</v>
      </c>
      <c r="Q10" s="5">
        <f t="shared" si="31"/>
        <v>50</v>
      </c>
      <c r="R10">
        <f t="shared" si="0"/>
        <v>250000</v>
      </c>
      <c r="S10">
        <f t="shared" si="1"/>
        <v>31983.373308792281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23069.941707378661</v>
      </c>
      <c r="AC10">
        <f t="shared" si="2"/>
        <v>23292.021041668246</v>
      </c>
      <c r="AE10">
        <f t="shared" si="3"/>
        <v>11130.462814601096</v>
      </c>
      <c r="AF10">
        <f t="shared" si="4"/>
        <v>-556.52314073005482</v>
      </c>
      <c r="AG10">
        <f t="shared" si="5"/>
        <v>-36.412702338788684</v>
      </c>
      <c r="AH10">
        <f t="shared" si="6"/>
        <v>-9449.7274961588973</v>
      </c>
      <c r="AI10">
        <f t="shared" si="7"/>
        <v>1087.7994753733565</v>
      </c>
      <c r="AJ10">
        <f t="shared" si="8"/>
        <v>-222.07933428958495</v>
      </c>
      <c r="AK10">
        <f t="shared" si="32"/>
        <v>1766.3037725156096</v>
      </c>
      <c r="AL10">
        <f t="shared" si="9"/>
        <v>2632.0239135993811</v>
      </c>
      <c r="AN10">
        <f t="shared" si="10"/>
        <v>6606.8086667260695</v>
      </c>
      <c r="AO10">
        <f t="shared" si="11"/>
        <v>-330.34043333630348</v>
      </c>
      <c r="AP10">
        <f t="shared" si="12"/>
        <v>-21.613814393705201</v>
      </c>
      <c r="AQ10">
        <f t="shared" si="13"/>
        <v>-5609.1595255070943</v>
      </c>
      <c r="AR10">
        <f t="shared" si="14"/>
        <v>645.69489348896707</v>
      </c>
      <c r="AS10">
        <f t="shared" si="15"/>
        <v>-131.82162277748645</v>
      </c>
      <c r="AT10">
        <f t="shared" si="16"/>
        <v>1048.4407761570073</v>
      </c>
      <c r="AU10">
        <f t="shared" si="17"/>
        <v>1562.3140468684878</v>
      </c>
      <c r="AW10">
        <v>7</v>
      </c>
      <c r="AX10">
        <f>(R10*SUMPRODUCT(K11:$K$23, X11:$X$23)-$AZ$3*SUMPRODUCT(K10:$K$22, W11:$W$23))/Z10</f>
        <v>31983.373308792281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15283.763768810362</v>
      </c>
      <c r="P11">
        <f t="shared" si="30"/>
        <v>764.18818844051816</v>
      </c>
      <c r="Q11" s="5">
        <f t="shared" si="31"/>
        <v>50</v>
      </c>
      <c r="R11">
        <f t="shared" si="0"/>
        <v>250000</v>
      </c>
      <c r="S11">
        <f t="shared" si="1"/>
        <v>33617.308066094854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23292.021041668246</v>
      </c>
      <c r="AC11">
        <f t="shared" si="2"/>
        <v>22902.169975169214</v>
      </c>
      <c r="AE11">
        <f t="shared" si="3"/>
        <v>10412.236310100516</v>
      </c>
      <c r="AF11">
        <f t="shared" si="4"/>
        <v>-520.61181550502579</v>
      </c>
      <c r="AG11">
        <f t="shared" si="5"/>
        <v>-34.063063482271325</v>
      </c>
      <c r="AH11">
        <f t="shared" si="6"/>
        <v>-9927.559165647348</v>
      </c>
      <c r="AI11">
        <f t="shared" si="7"/>
        <v>-69.997734534130359</v>
      </c>
      <c r="AJ11">
        <f t="shared" si="8"/>
        <v>389.85106649903173</v>
      </c>
      <c r="AK11">
        <f t="shared" si="32"/>
        <v>1708.9577451175826</v>
      </c>
      <c r="AL11">
        <f t="shared" si="9"/>
        <v>2028.811077082484</v>
      </c>
      <c r="AN11">
        <f t="shared" si="10"/>
        <v>5877.7789035469032</v>
      </c>
      <c r="AO11">
        <f t="shared" si="11"/>
        <v>-293.88894517734519</v>
      </c>
      <c r="AP11">
        <f t="shared" si="12"/>
        <v>-19.228833265343024</v>
      </c>
      <c r="AQ11">
        <f t="shared" si="13"/>
        <v>-5604.1753269612809</v>
      </c>
      <c r="AR11">
        <f t="shared" si="14"/>
        <v>-39.514201857066396</v>
      </c>
      <c r="AS11">
        <f t="shared" si="15"/>
        <v>220.07360435821195</v>
      </c>
      <c r="AT11">
        <f t="shared" si="16"/>
        <v>964.71838346206755</v>
      </c>
      <c r="AU11">
        <f t="shared" si="17"/>
        <v>1145.2777859632131</v>
      </c>
      <c r="AW11">
        <v>8</v>
      </c>
      <c r="AX11">
        <f>(R11*SUMPRODUCT(K12:$K$23, X12:$X$23)-$AZ$3*SUMPRODUCT(K11:$K$22, W12:$W$23))/Z11</f>
        <v>33617.308066094854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15283.763768810362</v>
      </c>
      <c r="P12">
        <f t="shared" si="30"/>
        <v>764.18818844051816</v>
      </c>
      <c r="Q12" s="5">
        <f t="shared" si="31"/>
        <v>50</v>
      </c>
      <c r="R12">
        <f t="shared" si="0"/>
        <v>250000</v>
      </c>
      <c r="S12">
        <f t="shared" si="1"/>
        <v>34730.94978127144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22902.169975169214</v>
      </c>
      <c r="AC12">
        <f t="shared" si="2"/>
        <v>21986.254218420305</v>
      </c>
      <c r="AE12">
        <f t="shared" si="3"/>
        <v>9675.3102852531501</v>
      </c>
      <c r="AF12">
        <f t="shared" si="4"/>
        <v>-483.76551426265758</v>
      </c>
      <c r="AG12">
        <f t="shared" si="5"/>
        <v>-31.652250164313568</v>
      </c>
      <c r="AH12">
        <f t="shared" si="6"/>
        <v>-10350.913415675199</v>
      </c>
      <c r="AI12">
        <f t="shared" si="7"/>
        <v>-1191.0208948490199</v>
      </c>
      <c r="AJ12">
        <f t="shared" si="8"/>
        <v>915.91575674890919</v>
      </c>
      <c r="AK12">
        <f t="shared" si="32"/>
        <v>1665.6637953256889</v>
      </c>
      <c r="AL12">
        <f t="shared" si="9"/>
        <v>1390.5586572255781</v>
      </c>
      <c r="AN12">
        <f t="shared" si="10"/>
        <v>5192.2987942279406</v>
      </c>
      <c r="AO12">
        <f t="shared" si="11"/>
        <v>-259.61493971139703</v>
      </c>
      <c r="AP12">
        <f t="shared" si="12"/>
        <v>-16.986322455545555</v>
      </c>
      <c r="AQ12">
        <f t="shared" si="13"/>
        <v>-5554.8642537371534</v>
      </c>
      <c r="AR12">
        <f t="shared" si="14"/>
        <v>-639.16672167615582</v>
      </c>
      <c r="AS12">
        <f t="shared" si="15"/>
        <v>491.53031160460625</v>
      </c>
      <c r="AT12">
        <f t="shared" si="16"/>
        <v>893.88596965626118</v>
      </c>
      <c r="AU12">
        <f t="shared" si="17"/>
        <v>746.24955958471151</v>
      </c>
      <c r="AW12">
        <v>9</v>
      </c>
      <c r="AX12">
        <f>(R12*SUMPRODUCT(K13:$K$23, X13:$X$23)-$AZ$3*SUMPRODUCT(K12:$K$22, W13:$W$23))/Z12</f>
        <v>34730.94978127144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15283.763768810362</v>
      </c>
      <c r="P13">
        <f t="shared" si="30"/>
        <v>764.18818844051816</v>
      </c>
      <c r="Q13" s="5">
        <f t="shared" si="31"/>
        <v>50</v>
      </c>
      <c r="R13">
        <f t="shared" si="0"/>
        <v>250000</v>
      </c>
      <c r="S13">
        <f t="shared" si="1"/>
        <v>35339.674159895862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21986.254218420305</v>
      </c>
      <c r="AC13">
        <f t="shared" si="2"/>
        <v>20639.594551805367</v>
      </c>
      <c r="AE13">
        <f t="shared" si="3"/>
        <v>8926.2477629688528</v>
      </c>
      <c r="AF13">
        <f t="shared" si="4"/>
        <v>-446.31238814844266</v>
      </c>
      <c r="AG13">
        <f t="shared" si="5"/>
        <v>-29.201732956592412</v>
      </c>
      <c r="AH13">
        <f t="shared" si="6"/>
        <v>-10669.973530390103</v>
      </c>
      <c r="AI13">
        <f t="shared" si="7"/>
        <v>-2219.2398885262846</v>
      </c>
      <c r="AJ13">
        <f t="shared" si="8"/>
        <v>1346.659666614938</v>
      </c>
      <c r="AK13">
        <f t="shared" si="32"/>
        <v>1575.102001970545</v>
      </c>
      <c r="AL13">
        <f t="shared" si="9"/>
        <v>702.52178005919836</v>
      </c>
      <c r="AN13">
        <f t="shared" si="10"/>
        <v>4554.826491945244</v>
      </c>
      <c r="AO13">
        <f t="shared" si="11"/>
        <v>-227.74132459726221</v>
      </c>
      <c r="AP13">
        <f t="shared" si="12"/>
        <v>-14.900866569399275</v>
      </c>
      <c r="AQ13">
        <f t="shared" si="13"/>
        <v>-5444.6033087043888</v>
      </c>
      <c r="AR13">
        <f t="shared" si="14"/>
        <v>-1132.4190079258058</v>
      </c>
      <c r="AS13">
        <f t="shared" si="15"/>
        <v>687.16456096797606</v>
      </c>
      <c r="AT13">
        <f t="shared" si="16"/>
        <v>803.73260037152102</v>
      </c>
      <c r="AU13">
        <f t="shared" si="17"/>
        <v>358.47815341369125</v>
      </c>
      <c r="AW13">
        <v>10</v>
      </c>
      <c r="AX13">
        <f>(R13*SUMPRODUCT(K14:$K$23, X14:$X$23)-$AZ$3*SUMPRODUCT(K13:$K$22, W14:$W$23))/Z13</f>
        <v>35339.674159895862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15283.763768810362</v>
      </c>
      <c r="P14">
        <f t="shared" si="30"/>
        <v>764.18818844051816</v>
      </c>
      <c r="Q14" s="5">
        <f t="shared" si="31"/>
        <v>50</v>
      </c>
      <c r="R14">
        <f t="shared" si="0"/>
        <v>250000</v>
      </c>
      <c r="S14">
        <f t="shared" si="1"/>
        <v>35421.40016562189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20639.594551805367</v>
      </c>
      <c r="AC14">
        <f t="shared" si="2"/>
        <v>18932.667808324775</v>
      </c>
      <c r="AE14">
        <f t="shared" si="3"/>
        <v>8169.141280209361</v>
      </c>
      <c r="AF14">
        <f t="shared" si="4"/>
        <v>-408.45706401046806</v>
      </c>
      <c r="AG14">
        <f t="shared" si="5"/>
        <v>-26.72490037068016</v>
      </c>
      <c r="AH14">
        <f t="shared" si="6"/>
        <v>-10924.076281731655</v>
      </c>
      <c r="AI14">
        <f t="shared" si="7"/>
        <v>-3190.1169659034431</v>
      </c>
      <c r="AJ14">
        <f t="shared" si="8"/>
        <v>1706.9267434805915</v>
      </c>
      <c r="AK14">
        <f t="shared" si="32"/>
        <v>1459.7743286754189</v>
      </c>
      <c r="AL14">
        <f t="shared" si="9"/>
        <v>-23.415893747432619</v>
      </c>
      <c r="AN14">
        <f t="shared" si="10"/>
        <v>3964.7091673496593</v>
      </c>
      <c r="AO14">
        <f t="shared" si="11"/>
        <v>-198.23545836748298</v>
      </c>
      <c r="AP14">
        <f t="shared" si="12"/>
        <v>-12.970329911276361</v>
      </c>
      <c r="AQ14">
        <f t="shared" si="13"/>
        <v>-5301.7549695135758</v>
      </c>
      <c r="AR14">
        <f t="shared" si="14"/>
        <v>-1548.2515904426759</v>
      </c>
      <c r="AS14">
        <f t="shared" si="15"/>
        <v>828.41854189334856</v>
      </c>
      <c r="AT14">
        <f t="shared" si="16"/>
        <v>708.46867065234574</v>
      </c>
      <c r="AU14">
        <f t="shared" si="17"/>
        <v>-11.364377896981654</v>
      </c>
      <c r="AW14">
        <v>11</v>
      </c>
      <c r="AX14">
        <f>(R14*SUMPRODUCT(K15:$K$23, X15:$X$23)-$AZ$3*SUMPRODUCT(K14:$K$22, W15:$W$23))/Z14</f>
        <v>35421.40016562189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15283.763768810362</v>
      </c>
      <c r="P15">
        <f t="shared" si="30"/>
        <v>764.18818844051816</v>
      </c>
      <c r="Q15" s="5">
        <f t="shared" si="31"/>
        <v>50</v>
      </c>
      <c r="R15">
        <f t="shared" si="0"/>
        <v>250000</v>
      </c>
      <c r="S15">
        <f t="shared" si="1"/>
        <v>34921.447105481449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18932.667808324775</v>
      </c>
      <c r="AC15">
        <f t="shared" si="2"/>
        <v>16923.006040941844</v>
      </c>
      <c r="AE15">
        <f t="shared" si="3"/>
        <v>7406.543772560537</v>
      </c>
      <c r="AF15">
        <f t="shared" si="4"/>
        <v>-370.32718862802687</v>
      </c>
      <c r="AG15">
        <f t="shared" si="5"/>
        <v>-24.230104196176796</v>
      </c>
      <c r="AH15">
        <f t="shared" si="6"/>
        <v>-11137.735853982809</v>
      </c>
      <c r="AI15">
        <f t="shared" si="7"/>
        <v>-4125.7493742464758</v>
      </c>
      <c r="AJ15">
        <f t="shared" si="8"/>
        <v>2009.6617673829314</v>
      </c>
      <c r="AK15">
        <f t="shared" si="32"/>
        <v>1347.7850999581531</v>
      </c>
      <c r="AL15">
        <f t="shared" si="9"/>
        <v>-768.30250690539128</v>
      </c>
      <c r="AN15">
        <f t="shared" si="10"/>
        <v>3417.2446067766909</v>
      </c>
      <c r="AO15">
        <f t="shared" si="11"/>
        <v>-170.86223033883456</v>
      </c>
      <c r="AP15">
        <f t="shared" si="12"/>
        <v>-11.179329445506989</v>
      </c>
      <c r="AQ15">
        <f t="shared" si="13"/>
        <v>-5138.7487804677048</v>
      </c>
      <c r="AR15">
        <f t="shared" si="14"/>
        <v>-1903.5457334753557</v>
      </c>
      <c r="AS15">
        <f t="shared" si="15"/>
        <v>927.22139325998342</v>
      </c>
      <c r="AT15">
        <f t="shared" si="16"/>
        <v>621.84353530577039</v>
      </c>
      <c r="AU15">
        <f t="shared" si="17"/>
        <v>-354.48080490960206</v>
      </c>
      <c r="AW15">
        <v>12</v>
      </c>
      <c r="AX15">
        <f>(R15*SUMPRODUCT(K16:$K$23, X16:$X$23)-$AZ$3*SUMPRODUCT(K15:$K$22, W16:$W$23))/Z15</f>
        <v>34921.447105481449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15283.763768810362</v>
      </c>
      <c r="P16">
        <f t="shared" si="30"/>
        <v>764.18818844051816</v>
      </c>
      <c r="Q16" s="5">
        <f t="shared" si="31"/>
        <v>50</v>
      </c>
      <c r="R16">
        <f t="shared" si="0"/>
        <v>250000</v>
      </c>
      <c r="S16">
        <f t="shared" si="1"/>
        <v>33841.466498231894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16923.006040941844</v>
      </c>
      <c r="AC16">
        <f t="shared" si="2"/>
        <v>14719.107947069244</v>
      </c>
      <c r="AE16">
        <f t="shared" si="3"/>
        <v>6647.5656060111687</v>
      </c>
      <c r="AF16">
        <f t="shared" si="4"/>
        <v>-332.37828030055846</v>
      </c>
      <c r="AG16">
        <f t="shared" si="5"/>
        <v>-21.747148498777776</v>
      </c>
      <c r="AH16">
        <f t="shared" si="6"/>
        <v>-11203.273277186265</v>
      </c>
      <c r="AI16">
        <f t="shared" si="7"/>
        <v>-4909.833099974433</v>
      </c>
      <c r="AJ16">
        <f t="shared" si="8"/>
        <v>2203.8980938725999</v>
      </c>
      <c r="AK16">
        <f t="shared" si="32"/>
        <v>1271.1291771558892</v>
      </c>
      <c r="AL16">
        <f t="shared" si="9"/>
        <v>-1434.8058289459439</v>
      </c>
      <c r="AN16">
        <f t="shared" si="10"/>
        <v>2907.9983719937959</v>
      </c>
      <c r="AO16">
        <f t="shared" si="11"/>
        <v>-145.39991859968981</v>
      </c>
      <c r="AP16">
        <f t="shared" si="12"/>
        <v>-9.5133581491496209</v>
      </c>
      <c r="AQ16">
        <f t="shared" si="13"/>
        <v>-4900.9069457846463</v>
      </c>
      <c r="AR16">
        <f t="shared" si="14"/>
        <v>-2147.8218505396899</v>
      </c>
      <c r="AS16">
        <f t="shared" si="15"/>
        <v>964.10211630350364</v>
      </c>
      <c r="AT16">
        <f t="shared" si="16"/>
        <v>556.05943541505962</v>
      </c>
      <c r="AU16">
        <f t="shared" si="17"/>
        <v>-627.66029882112662</v>
      </c>
      <c r="AW16">
        <v>13</v>
      </c>
      <c r="AX16">
        <f>(R16*SUMPRODUCT(K17:$K$23, X17:$X$23)-$AZ$3*SUMPRODUCT(K16:$K$22, W17:$W$23))/Z16</f>
        <v>33841.466498231894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15283.763768810362</v>
      </c>
      <c r="P17">
        <f t="shared" si="30"/>
        <v>764.18818844051816</v>
      </c>
      <c r="Q17" s="5">
        <f t="shared" si="31"/>
        <v>50</v>
      </c>
      <c r="R17">
        <f t="shared" si="0"/>
        <v>250000</v>
      </c>
      <c r="S17">
        <f t="shared" si="1"/>
        <v>32206.94605260668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14719.107947069244</v>
      </c>
      <c r="AC17">
        <f t="shared" si="2"/>
        <v>12436.956725240318</v>
      </c>
      <c r="AE17">
        <f t="shared" si="3"/>
        <v>5901.9414098129264</v>
      </c>
      <c r="AF17">
        <f t="shared" si="4"/>
        <v>-295.09707049064633</v>
      </c>
      <c r="AG17">
        <f t="shared" si="5"/>
        <v>-19.307879587412369</v>
      </c>
      <c r="AH17">
        <f t="shared" si="6"/>
        <v>-11108.98713188816</v>
      </c>
      <c r="AI17">
        <f t="shared" si="7"/>
        <v>-5521.4506721532925</v>
      </c>
      <c r="AJ17">
        <f t="shared" si="8"/>
        <v>2282.1512218289263</v>
      </c>
      <c r="AK17">
        <f t="shared" si="32"/>
        <v>1254.1112560703571</v>
      </c>
      <c r="AL17">
        <f t="shared" si="9"/>
        <v>-1985.1881942540092</v>
      </c>
      <c r="AN17">
        <f t="shared" si="10"/>
        <v>2431.7817976821248</v>
      </c>
      <c r="AO17">
        <f t="shared" si="11"/>
        <v>-121.58908988410624</v>
      </c>
      <c r="AP17">
        <f t="shared" si="12"/>
        <v>-7.9554415864653434</v>
      </c>
      <c r="AQ17">
        <f t="shared" si="13"/>
        <v>-4577.2451507387741</v>
      </c>
      <c r="AR17">
        <f t="shared" si="14"/>
        <v>-2275.007884527221</v>
      </c>
      <c r="AS17">
        <f t="shared" si="15"/>
        <v>940.31665437653214</v>
      </c>
      <c r="AT17">
        <f t="shared" si="16"/>
        <v>516.7324974981118</v>
      </c>
      <c r="AU17">
        <f t="shared" si="17"/>
        <v>-817.95873265257717</v>
      </c>
      <c r="AW17">
        <v>14</v>
      </c>
      <c r="AX17">
        <f>(R17*SUMPRODUCT(K18:$K$23, X18:$X$23)-$AZ$3*SUMPRODUCT(K17:$K$22, W18:$W$23))/Z17</f>
        <v>32206.94605260668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15283.763768810362</v>
      </c>
      <c r="P18">
        <f t="shared" si="30"/>
        <v>764.18818844051816</v>
      </c>
      <c r="Q18" s="5">
        <f t="shared" si="31"/>
        <v>50</v>
      </c>
      <c r="R18">
        <f t="shared" si="0"/>
        <v>250000</v>
      </c>
      <c r="S18">
        <f t="shared" si="1"/>
        <v>29982.125355644654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12436.956725240318</v>
      </c>
      <c r="AC18">
        <f t="shared" si="2"/>
        <v>10152.815004270589</v>
      </c>
      <c r="AE18">
        <f t="shared" si="3"/>
        <v>5175.5245591517423</v>
      </c>
      <c r="AF18">
        <f t="shared" si="4"/>
        <v>-258.77622795758714</v>
      </c>
      <c r="AG18">
        <f t="shared" si="5"/>
        <v>-16.931446459914067</v>
      </c>
      <c r="AH18">
        <f t="shared" si="6"/>
        <v>-10916.77165812089</v>
      </c>
      <c r="AI18">
        <f t="shared" si="7"/>
        <v>-6016.9547733866484</v>
      </c>
      <c r="AJ18">
        <f t="shared" si="8"/>
        <v>2284.1417209697283</v>
      </c>
      <c r="AK18">
        <f t="shared" si="32"/>
        <v>1216.4947244560565</v>
      </c>
      <c r="AL18">
        <f t="shared" si="9"/>
        <v>-2516.3183279608638</v>
      </c>
      <c r="AN18">
        <f t="shared" si="10"/>
        <v>1992.7816673596969</v>
      </c>
      <c r="AO18">
        <f t="shared" si="11"/>
        <v>-99.639083367984853</v>
      </c>
      <c r="AP18">
        <f t="shared" si="12"/>
        <v>-6.5192765914976194</v>
      </c>
      <c r="AQ18">
        <f t="shared" si="13"/>
        <v>-4203.3888890715234</v>
      </c>
      <c r="AR18">
        <f t="shared" si="14"/>
        <v>-2316.7655816713091</v>
      </c>
      <c r="AS18">
        <f t="shared" si="15"/>
        <v>879.48490924481916</v>
      </c>
      <c r="AT18">
        <f t="shared" si="16"/>
        <v>468.39858600403164</v>
      </c>
      <c r="AU18">
        <f t="shared" si="17"/>
        <v>-968.88208642245854</v>
      </c>
      <c r="AW18">
        <v>15</v>
      </c>
      <c r="AX18">
        <f>(R18*SUMPRODUCT(K19:$K$23, X19:$X$23)-$AZ$3*SUMPRODUCT(K18:$K$22, W19:$W$23))/Z18</f>
        <v>29982.125355644654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15283.763768810362</v>
      </c>
      <c r="P19">
        <f t="shared" si="30"/>
        <v>764.18818844051816</v>
      </c>
      <c r="Q19" s="5">
        <f t="shared" si="31"/>
        <v>50</v>
      </c>
      <c r="R19">
        <f t="shared" si="0"/>
        <v>250000</v>
      </c>
      <c r="S19">
        <f t="shared" si="1"/>
        <v>27043.393792017774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10152.815004270589</v>
      </c>
      <c r="AC19">
        <f t="shared" si="2"/>
        <v>7917.817798213985</v>
      </c>
      <c r="AE19">
        <f t="shared" si="3"/>
        <v>4474.8102890881873</v>
      </c>
      <c r="AF19">
        <f t="shared" si="4"/>
        <v>-223.74051445440938</v>
      </c>
      <c r="AG19">
        <f t="shared" si="5"/>
        <v>-14.639097923706302</v>
      </c>
      <c r="AH19">
        <f t="shared" si="6"/>
        <v>-10615.170358043124</v>
      </c>
      <c r="AI19">
        <f t="shared" si="7"/>
        <v>-6378.7396813330524</v>
      </c>
      <c r="AJ19">
        <f t="shared" si="8"/>
        <v>2234.9972060566042</v>
      </c>
      <c r="AK19">
        <f t="shared" si="32"/>
        <v>1057.2451427715805</v>
      </c>
      <c r="AL19">
        <f t="shared" si="9"/>
        <v>-3086.4973325048677</v>
      </c>
      <c r="AN19">
        <f t="shared" si="10"/>
        <v>1605.1601988223099</v>
      </c>
      <c r="AO19">
        <f t="shared" si="11"/>
        <v>-80.258009941115489</v>
      </c>
      <c r="AP19">
        <f t="shared" si="12"/>
        <v>-5.2511940877350076</v>
      </c>
      <c r="AQ19">
        <f t="shared" si="13"/>
        <v>-3807.770131395037</v>
      </c>
      <c r="AR19">
        <f t="shared" si="14"/>
        <v>-2288.1191366015778</v>
      </c>
      <c r="AS19">
        <f t="shared" si="15"/>
        <v>801.71634725818524</v>
      </c>
      <c r="AT19">
        <f t="shared" si="16"/>
        <v>379.24464143505656</v>
      </c>
      <c r="AU19">
        <f t="shared" si="17"/>
        <v>-1107.1581479083359</v>
      </c>
      <c r="AW19">
        <v>16</v>
      </c>
      <c r="AX19">
        <f>(R19*SUMPRODUCT(K20:$K$23, X20:$X$23)-$AZ$3*SUMPRODUCT(K19:$K$22, W20:$W$23))/Z19</f>
        <v>27043.393792017774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15283.763768810362</v>
      </c>
      <c r="P20">
        <f t="shared" si="30"/>
        <v>764.18818844051816</v>
      </c>
      <c r="Q20" s="5">
        <f t="shared" si="31"/>
        <v>50</v>
      </c>
      <c r="R20">
        <f t="shared" si="0"/>
        <v>250000</v>
      </c>
      <c r="S20">
        <f t="shared" si="1"/>
        <v>22934.799240930643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7917.817798213985</v>
      </c>
      <c r="AC20">
        <f t="shared" si="2"/>
        <v>5711.1730134395684</v>
      </c>
      <c r="AE20">
        <f t="shared" si="3"/>
        <v>3805.9290715061525</v>
      </c>
      <c r="AF20">
        <f t="shared" si="4"/>
        <v>-190.29645357530765</v>
      </c>
      <c r="AG20">
        <f t="shared" si="5"/>
        <v>-12.450889483364454</v>
      </c>
      <c r="AH20">
        <f t="shared" si="6"/>
        <v>-10209.087305523917</v>
      </c>
      <c r="AI20">
        <f t="shared" si="7"/>
        <v>-6605.9055770764371</v>
      </c>
      <c r="AJ20">
        <f t="shared" si="8"/>
        <v>2206.6447847744166</v>
      </c>
      <c r="AK20">
        <f t="shared" si="32"/>
        <v>626.26635759666431</v>
      </c>
      <c r="AL20">
        <f t="shared" si="9"/>
        <v>-3772.9944347053561</v>
      </c>
      <c r="AN20">
        <f t="shared" si="10"/>
        <v>1294.9119489547068</v>
      </c>
      <c r="AO20">
        <f t="shared" si="11"/>
        <v>-64.745597447735349</v>
      </c>
      <c r="AP20">
        <f t="shared" si="12"/>
        <v>-4.2362338509747142</v>
      </c>
      <c r="AQ20">
        <f t="shared" si="13"/>
        <v>-3473.4933025467867</v>
      </c>
      <c r="AR20">
        <f t="shared" si="14"/>
        <v>-2247.5631848907901</v>
      </c>
      <c r="AS20">
        <f t="shared" si="15"/>
        <v>750.77875735928831</v>
      </c>
      <c r="AT20">
        <f t="shared" si="16"/>
        <v>213.07800919141511</v>
      </c>
      <c r="AU20">
        <f t="shared" si="17"/>
        <v>-1283.7064183400867</v>
      </c>
      <c r="AW20">
        <v>17</v>
      </c>
      <c r="AX20">
        <f>(R20*SUMPRODUCT(K21:$K$23, X21:$X$23)-$AZ$3*SUMPRODUCT(K20:$K$22, W21:$W$23))/Z20</f>
        <v>22934.799240930643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15283.763768810362</v>
      </c>
      <c r="P21">
        <f t="shared" si="30"/>
        <v>764.18818844051816</v>
      </c>
      <c r="Q21" s="5">
        <f t="shared" si="31"/>
        <v>50</v>
      </c>
      <c r="R21">
        <f t="shared" si="0"/>
        <v>250000</v>
      </c>
      <c r="S21">
        <f t="shared" si="1"/>
        <v>17307.163791808594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5711.1730134395684</v>
      </c>
      <c r="AC21">
        <f t="shared" si="2"/>
        <v>3595.5169695301424</v>
      </c>
      <c r="AE21">
        <f t="shared" si="3"/>
        <v>3175.1610286982236</v>
      </c>
      <c r="AF21">
        <f t="shared" si="4"/>
        <v>-158.75805143491118</v>
      </c>
      <c r="AG21">
        <f t="shared" si="5"/>
        <v>-10.387366216618014</v>
      </c>
      <c r="AH21">
        <f t="shared" si="6"/>
        <v>-9695.0718595639846</v>
      </c>
      <c r="AI21">
        <f t="shared" si="7"/>
        <v>-6689.0562485172904</v>
      </c>
      <c r="AJ21">
        <f t="shared" si="8"/>
        <v>2115.656043909426</v>
      </c>
      <c r="AK21">
        <f t="shared" si="32"/>
        <v>447.72464832305781</v>
      </c>
      <c r="AL21">
        <f t="shared" si="9"/>
        <v>-4125.6755562848066</v>
      </c>
      <c r="AN21">
        <f t="shared" si="10"/>
        <v>1027.587089240556</v>
      </c>
      <c r="AO21">
        <f t="shared" si="11"/>
        <v>-51.379354462027806</v>
      </c>
      <c r="AP21">
        <f t="shared" si="12"/>
        <v>-3.3616951452022477</v>
      </c>
      <c r="AQ21">
        <f t="shared" si="13"/>
        <v>-3137.6458019302077</v>
      </c>
      <c r="AR21">
        <f t="shared" si="14"/>
        <v>-2164.7997622968815</v>
      </c>
      <c r="AS21">
        <f t="shared" si="15"/>
        <v>684.69624574801446</v>
      </c>
      <c r="AT21">
        <f t="shared" si="16"/>
        <v>144.89849931805443</v>
      </c>
      <c r="AU21">
        <f t="shared" si="17"/>
        <v>-1335.2050172308127</v>
      </c>
      <c r="AW21">
        <v>18</v>
      </c>
      <c r="AX21">
        <f>(R21*SUMPRODUCT(K22:$K$23, X22:$X$23)-$AZ$3*SUMPRODUCT(K21:$K$22, W22:$W$23))/Z21</f>
        <v>17307.163791808594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15283.763768810362</v>
      </c>
      <c r="P22">
        <f t="shared" si="30"/>
        <v>764.18818844051816</v>
      </c>
      <c r="Q22" s="5">
        <f t="shared" si="31"/>
        <v>50</v>
      </c>
      <c r="R22">
        <f t="shared" si="0"/>
        <v>250000</v>
      </c>
      <c r="S22">
        <f t="shared" si="1"/>
        <v>9831.8880968691083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3595.5169695301424</v>
      </c>
      <c r="AC22">
        <f t="shared" si="2"/>
        <v>1665.7534059173393</v>
      </c>
      <c r="AE22">
        <f t="shared" si="3"/>
        <v>2589.4295482511757</v>
      </c>
      <c r="AF22">
        <f t="shared" si="4"/>
        <v>-129.47147741255881</v>
      </c>
      <c r="AG22">
        <f t="shared" si="5"/>
        <v>-8.471177608539838</v>
      </c>
      <c r="AH22">
        <f t="shared" si="6"/>
        <v>-9061.574729559974</v>
      </c>
      <c r="AI22">
        <f t="shared" si="7"/>
        <v>-6610.0878363298962</v>
      </c>
      <c r="AJ22">
        <f t="shared" si="8"/>
        <v>1929.7635636128032</v>
      </c>
      <c r="AK22">
        <f t="shared" si="32"/>
        <v>423.8832528258132</v>
      </c>
      <c r="AL22">
        <f t="shared" si="9"/>
        <v>-4256.4410198912792</v>
      </c>
      <c r="AN22">
        <f t="shared" si="10"/>
        <v>783.20094965147928</v>
      </c>
      <c r="AO22">
        <f t="shared" si="11"/>
        <v>-39.160047482573972</v>
      </c>
      <c r="AP22">
        <f t="shared" si="12"/>
        <v>-2.5621992118517318</v>
      </c>
      <c r="AQ22">
        <f t="shared" si="13"/>
        <v>-2740.7712012564102</v>
      </c>
      <c r="AR22">
        <f t="shared" si="14"/>
        <v>-1999.2924982993563</v>
      </c>
      <c r="AS22">
        <f t="shared" si="15"/>
        <v>583.67784388848122</v>
      </c>
      <c r="AT22">
        <f t="shared" si="16"/>
        <v>128.20807052995451</v>
      </c>
      <c r="AU22">
        <f t="shared" si="17"/>
        <v>-1287.4065838809204</v>
      </c>
      <c r="AW22">
        <v>19</v>
      </c>
      <c r="AX22">
        <f>(R22*SUMPRODUCT(K23:$K$23, X23:$X$23)-$AZ$3*SUMPRODUCT(K22:$K$22, W23:$W$23))/Z22</f>
        <v>9831.8880968691083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15283.763768810362</v>
      </c>
      <c r="P23">
        <f t="shared" si="30"/>
        <v>764.18818844051816</v>
      </c>
      <c r="Q23" s="5">
        <f t="shared" si="31"/>
        <v>50</v>
      </c>
      <c r="R23">
        <f t="shared" si="0"/>
        <v>250000</v>
      </c>
      <c r="S23">
        <f t="shared" si="1"/>
        <v>12395.188233097128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1665.7534059173393</v>
      </c>
      <c r="AC23">
        <f t="shared" si="2"/>
        <v>1665.753405917339</v>
      </c>
      <c r="AE23">
        <f t="shared" si="3"/>
        <v>2053.940696531929</v>
      </c>
      <c r="AF23">
        <f t="shared" si="4"/>
        <v>-102.69703482659646</v>
      </c>
      <c r="AG23">
        <f t="shared" si="5"/>
        <v>-6.719355021449017</v>
      </c>
      <c r="AH23">
        <f t="shared" si="6"/>
        <v>-8335.5540550271144</v>
      </c>
      <c r="AI23">
        <f t="shared" si="7"/>
        <v>-6391.0297483432314</v>
      </c>
      <c r="AJ23">
        <f t="shared" si="8"/>
        <v>0</v>
      </c>
      <c r="AK23">
        <f t="shared" si="32"/>
        <v>375.80599532599564</v>
      </c>
      <c r="AL23">
        <f t="shared" si="9"/>
        <v>-6015.223753017236</v>
      </c>
      <c r="AN23">
        <f t="shared" si="10"/>
        <v>562.76525017252709</v>
      </c>
      <c r="AO23">
        <f t="shared" si="11"/>
        <v>-28.138262508626358</v>
      </c>
      <c r="AP23">
        <f t="shared" si="12"/>
        <v>-1.8410558377019817</v>
      </c>
      <c r="AQ23">
        <f t="shared" si="13"/>
        <v>-2283.882962650589</v>
      </c>
      <c r="AR23">
        <f t="shared" si="14"/>
        <v>-1751.0970308243905</v>
      </c>
      <c r="AS23">
        <f t="shared" si="15"/>
        <v>0</v>
      </c>
      <c r="AT23">
        <f t="shared" si="16"/>
        <v>102.96818955536081</v>
      </c>
      <c r="AU23">
        <f t="shared" si="17"/>
        <v>-1648.1288412690299</v>
      </c>
      <c r="AW23">
        <v>20</v>
      </c>
      <c r="AX23">
        <f>(R23*SUMPRODUCT(K$23:$K24, X$23:$X24)-$AZ$3*SUMPRODUCT(K$22:$K23, W$23:$W24))/Z23</f>
        <v>12395.188233097128</v>
      </c>
    </row>
    <row r="25" spans="5:50" x14ac:dyDescent="0.3">
      <c r="AN25" s="6">
        <f t="shared" ref="AN25:AU25" si="33">SUM(AN3:AN23)</f>
        <v>105353.98181045525</v>
      </c>
      <c r="AO25" s="6">
        <f t="shared" si="33"/>
        <v>-16730.521917130536</v>
      </c>
      <c r="AP25" s="6">
        <f t="shared" si="33"/>
        <v>-694.65980829097714</v>
      </c>
      <c r="AQ25" s="6">
        <f t="shared" si="33"/>
        <v>-93661.184538007001</v>
      </c>
      <c r="AR25" s="6">
        <f t="shared" si="33"/>
        <v>-5732.3844529732478</v>
      </c>
      <c r="AS25" s="6">
        <f t="shared" si="33"/>
        <v>-10300.826487611348</v>
      </c>
      <c r="AT25" s="6">
        <f t="shared" si="33"/>
        <v>16033.210940584599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976.39214818301684</v>
      </c>
      <c r="K3">
        <v>1</v>
      </c>
      <c r="L3" s="2">
        <v>0</v>
      </c>
      <c r="O3">
        <f>$C$3</f>
        <v>976.39214818301684</v>
      </c>
      <c r="P3">
        <f>O3*B5</f>
        <v>781.11371854641357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976.39214818301684</v>
      </c>
      <c r="AF3">
        <f t="shared" ref="AF3:AF23" si="4">-$Z3*P3</f>
        <v>-781.11371854641357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-204.72157036339672</v>
      </c>
      <c r="AJ3">
        <f t="shared" ref="AJ3:AJ23" si="8">AB3-AC3</f>
        <v>0</v>
      </c>
      <c r="AL3">
        <f t="shared" ref="AL3:AL23" si="9">SUM(AI3:AK3)</f>
        <v>-204.72157036339672</v>
      </c>
      <c r="AN3">
        <f t="shared" ref="AN3:AN23" si="10">AE3*$K3</f>
        <v>976.39214818301684</v>
      </c>
      <c r="AO3">
        <f t="shared" ref="AO3:AO23" si="11">AF3*$K3</f>
        <v>-781.11371854641357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-204.72157036339672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-204.72157036339672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704.92721715514142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133.21073360508453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131.71584648246881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-131.71584648246881</v>
      </c>
      <c r="AK4">
        <f>G4*MAX(0, SUM(AB4, AE4:AF4))</f>
        <v>0</v>
      </c>
      <c r="AL4">
        <f t="shared" si="9"/>
        <v>-742.7018464824688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-573.21137067267091</v>
      </c>
      <c r="AR4">
        <f t="shared" si="14"/>
        <v>-573.21137067267091</v>
      </c>
      <c r="AS4">
        <f t="shared" si="15"/>
        <v>-123.57242375688976</v>
      </c>
      <c r="AT4">
        <f t="shared" si="16"/>
        <v>0</v>
      </c>
      <c r="AU4">
        <f t="shared" si="17"/>
        <v>-696.78379442956066</v>
      </c>
      <c r="AW4">
        <v>1</v>
      </c>
      <c r="AX4">
        <f>(R4*SUMPRODUCT(K5:$K$23, X5:$X$23)-$AZ$3*SUMPRODUCT(K4:$K$22, W5:$W$23))/Z4</f>
        <v>133.21073360508453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976.39214818301684</v>
      </c>
      <c r="P5">
        <f t="shared" ref="P5:P23" si="30">O5*$C$5</f>
        <v>48.819607409150848</v>
      </c>
      <c r="Q5" s="5">
        <f t="shared" ref="Q5:Q23" si="31">$C$8</f>
        <v>50</v>
      </c>
      <c r="R5">
        <f t="shared" si="0"/>
        <v>500000</v>
      </c>
      <c r="S5">
        <f t="shared" si="1"/>
        <v>264.72674622450938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131.71584648246881</v>
      </c>
      <c r="AC5">
        <f t="shared" si="2"/>
        <v>258.81543272126328</v>
      </c>
      <c r="AE5">
        <f t="shared" si="3"/>
        <v>954.58943964550156</v>
      </c>
      <c r="AF5">
        <f t="shared" si="4"/>
        <v>-47.729471982275079</v>
      </c>
      <c r="AG5">
        <f t="shared" si="5"/>
        <v>-48.883506561472849</v>
      </c>
      <c r="AH5">
        <f t="shared" si="6"/>
        <v>-610.05824527149593</v>
      </c>
      <c r="AI5">
        <f t="shared" si="7"/>
        <v>247.91821583025774</v>
      </c>
      <c r="AJ5">
        <f t="shared" si="8"/>
        <v>-127.09958623879447</v>
      </c>
      <c r="AK5">
        <f>G5*SUM(AB5, AE5:AF5)</f>
        <v>42.581608379973503</v>
      </c>
      <c r="AL5">
        <f t="shared" si="9"/>
        <v>163.40023797143675</v>
      </c>
      <c r="AN5">
        <f t="shared" si="10"/>
        <v>824.3476542097269</v>
      </c>
      <c r="AO5">
        <f t="shared" si="11"/>
        <v>-41.217382710486341</v>
      </c>
      <c r="AP5">
        <f t="shared" si="12"/>
        <v>-42.213963710368219</v>
      </c>
      <c r="AQ5">
        <f t="shared" si="13"/>
        <v>-526.82343061286952</v>
      </c>
      <c r="AR5">
        <f t="shared" si="14"/>
        <v>214.09287717600284</v>
      </c>
      <c r="AS5">
        <f t="shared" si="15"/>
        <v>-109.75843793734644</v>
      </c>
      <c r="AT5">
        <f t="shared" si="16"/>
        <v>36.771880687831597</v>
      </c>
      <c r="AU5">
        <f t="shared" si="17"/>
        <v>141.10631992648797</v>
      </c>
      <c r="AW5">
        <v>2</v>
      </c>
      <c r="AX5">
        <f>(R5*SUMPRODUCT(K6:$K$23, X6:$X$23)-$AZ$3*SUMPRODUCT(K5:$K$22, W6:$W$23))/Z5</f>
        <v>264.72674622450938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976.39214818301684</v>
      </c>
      <c r="P6">
        <f t="shared" si="30"/>
        <v>48.819607409150848</v>
      </c>
      <c r="Q6" s="5">
        <f t="shared" si="31"/>
        <v>50</v>
      </c>
      <c r="R6">
        <f t="shared" si="0"/>
        <v>500000</v>
      </c>
      <c r="S6">
        <f t="shared" si="1"/>
        <v>391.52060087246986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258.81543272126328</v>
      </c>
      <c r="AC6">
        <f t="shared" si="2"/>
        <v>378.47214515092583</v>
      </c>
      <c r="AE6">
        <f t="shared" si="3"/>
        <v>943.85130695004352</v>
      </c>
      <c r="AF6">
        <f t="shared" si="4"/>
        <v>-47.192565347502182</v>
      </c>
      <c r="AG6">
        <f t="shared" si="5"/>
        <v>-48.333618244804143</v>
      </c>
      <c r="AH6">
        <f t="shared" si="6"/>
        <v>-610.53251053977772</v>
      </c>
      <c r="AI6">
        <f t="shared" si="7"/>
        <v>237.79261281795948</v>
      </c>
      <c r="AJ6">
        <f t="shared" si="8"/>
        <v>-119.65671242966255</v>
      </c>
      <c r="AK6">
        <f>G6*SUM(AB6, AE6:AF6)</f>
        <v>67.595239197942576</v>
      </c>
      <c r="AL6">
        <f t="shared" si="9"/>
        <v>185.73113958623952</v>
      </c>
      <c r="AN6">
        <f t="shared" si="10"/>
        <v>735.09614481197127</v>
      </c>
      <c r="AO6">
        <f t="shared" si="11"/>
        <v>-36.754807240598566</v>
      </c>
      <c r="AP6">
        <f t="shared" si="12"/>
        <v>-37.643489154430569</v>
      </c>
      <c r="AQ6">
        <f t="shared" si="13"/>
        <v>-475.49872683909842</v>
      </c>
      <c r="AR6">
        <f t="shared" si="14"/>
        <v>185.19912157784367</v>
      </c>
      <c r="AS6">
        <f t="shared" si="15"/>
        <v>-93.191784935013231</v>
      </c>
      <c r="AT6">
        <f t="shared" si="16"/>
        <v>52.644944575661413</v>
      </c>
      <c r="AU6">
        <f t="shared" si="17"/>
        <v>144.65228121849185</v>
      </c>
      <c r="AW6">
        <v>3</v>
      </c>
      <c r="AX6">
        <f>(R6*SUMPRODUCT(K7:$K$23, X7:$X$23)-$AZ$3*SUMPRODUCT(K6:$K$22, W7:$W$23))/Z6</f>
        <v>391.52060087246986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976.39214818301684</v>
      </c>
      <c r="P7">
        <f t="shared" si="30"/>
        <v>48.819607409150848</v>
      </c>
      <c r="Q7" s="5">
        <f t="shared" si="31"/>
        <v>50</v>
      </c>
      <c r="R7">
        <f t="shared" si="0"/>
        <v>500000</v>
      </c>
      <c r="S7">
        <f t="shared" si="1"/>
        <v>500.27224898444359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378.47214515092583</v>
      </c>
      <c r="AC7">
        <f t="shared" si="2"/>
        <v>478.15163881476838</v>
      </c>
      <c r="AE7">
        <f t="shared" si="3"/>
        <v>933.2188757767758</v>
      </c>
      <c r="AF7">
        <f t="shared" si="4"/>
        <v>-46.660943788838793</v>
      </c>
      <c r="AG7">
        <f t="shared" si="5"/>
        <v>-47.789142790292665</v>
      </c>
      <c r="AH7">
        <f t="shared" si="6"/>
        <v>-611.39272063437284</v>
      </c>
      <c r="AI7">
        <f t="shared" si="7"/>
        <v>227.37606856327147</v>
      </c>
      <c r="AJ7">
        <f t="shared" si="8"/>
        <v>-99.67949366384255</v>
      </c>
      <c r="AK7">
        <f>G7*SUM(AB7, AE7:AF7)</f>
        <v>62.112976787518164</v>
      </c>
      <c r="AL7">
        <f t="shared" si="9"/>
        <v>189.80955168694709</v>
      </c>
      <c r="AN7">
        <f t="shared" si="10"/>
        <v>657.93005217809787</v>
      </c>
      <c r="AO7">
        <f t="shared" si="11"/>
        <v>-32.896502608904896</v>
      </c>
      <c r="AP7">
        <f t="shared" si="12"/>
        <v>-33.691895894618263</v>
      </c>
      <c r="AQ7">
        <f t="shared" si="13"/>
        <v>-431.03890740900573</v>
      </c>
      <c r="AR7">
        <f t="shared" si="14"/>
        <v>160.30274626556889</v>
      </c>
      <c r="AS7">
        <f t="shared" si="15"/>
        <v>-70.275190707807141</v>
      </c>
      <c r="AT7">
        <f t="shared" si="16"/>
        <v>43.790363782272955</v>
      </c>
      <c r="AU7">
        <f t="shared" si="17"/>
        <v>133.81791934003471</v>
      </c>
      <c r="AW7">
        <v>4</v>
      </c>
      <c r="AX7">
        <f>(R7*SUMPRODUCT(K8:$K$23, X8:$X$23)-$AZ$3*SUMPRODUCT(K7:$K$22, W8:$W$23))/Z7</f>
        <v>500.27224898444359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976.39214818301684</v>
      </c>
      <c r="P8">
        <f t="shared" si="30"/>
        <v>48.819607409150848</v>
      </c>
      <c r="Q8" s="5">
        <f t="shared" si="31"/>
        <v>50</v>
      </c>
      <c r="R8">
        <f t="shared" si="0"/>
        <v>500000</v>
      </c>
      <c r="S8">
        <f t="shared" si="1"/>
        <v>581.48957508606759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478.15163881476838</v>
      </c>
      <c r="AC8">
        <f t="shared" si="2"/>
        <v>549.50585350436086</v>
      </c>
      <c r="AE8">
        <f t="shared" si="3"/>
        <v>922.68756608895615</v>
      </c>
      <c r="AF8">
        <f t="shared" si="4"/>
        <v>-46.134378304447814</v>
      </c>
      <c r="AG8">
        <f t="shared" si="5"/>
        <v>-47.249845659144206</v>
      </c>
      <c r="AH8">
        <f t="shared" si="6"/>
        <v>-614.05703245530765</v>
      </c>
      <c r="AI8">
        <f t="shared" si="7"/>
        <v>215.24630967005646</v>
      </c>
      <c r="AJ8">
        <f t="shared" si="8"/>
        <v>-71.354214689592482</v>
      </c>
      <c r="AK8">
        <f t="shared" ref="AK8:AK23" si="32">G8*SUM(AB8:AB8, AE8:AF8)</f>
        <v>28.855212806564591</v>
      </c>
      <c r="AL8">
        <f t="shared" si="9"/>
        <v>172.74730778702857</v>
      </c>
      <c r="AN8">
        <f t="shared" si="10"/>
        <v>606.53180195279401</v>
      </c>
      <c r="AO8">
        <f t="shared" si="11"/>
        <v>-30.326590097639702</v>
      </c>
      <c r="AP8">
        <f t="shared" si="12"/>
        <v>-31.059846347673847</v>
      </c>
      <c r="AQ8">
        <f t="shared" si="13"/>
        <v>-403.65247358388666</v>
      </c>
      <c r="AR8">
        <f t="shared" si="14"/>
        <v>141.49289192359376</v>
      </c>
      <c r="AS8">
        <f t="shared" si="15"/>
        <v>-46.904935108264553</v>
      </c>
      <c r="AT8">
        <f t="shared" si="16"/>
        <v>18.968072034916347</v>
      </c>
      <c r="AU8">
        <f t="shared" si="17"/>
        <v>113.55602885024555</v>
      </c>
      <c r="AW8">
        <v>5</v>
      </c>
      <c r="AX8">
        <f>(R8*SUMPRODUCT(K9:$K$23, X9:$X$23)-$AZ$3*SUMPRODUCT(K8:$K$22, W9:$W$23))/Z8</f>
        <v>581.48957508606759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976.39214818301684</v>
      </c>
      <c r="P9">
        <f t="shared" si="30"/>
        <v>48.819607409150848</v>
      </c>
      <c r="Q9" s="5">
        <f t="shared" si="31"/>
        <v>50</v>
      </c>
      <c r="R9">
        <f t="shared" si="0"/>
        <v>500000</v>
      </c>
      <c r="S9">
        <f t="shared" si="1"/>
        <v>641.07853638486063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549.50585350436086</v>
      </c>
      <c r="AC9">
        <f t="shared" si="2"/>
        <v>598.96186525575149</v>
      </c>
      <c r="AE9">
        <f t="shared" si="3"/>
        <v>912.24651755566208</v>
      </c>
      <c r="AF9">
        <f t="shared" si="4"/>
        <v>-45.612325877783107</v>
      </c>
      <c r="AG9">
        <f t="shared" si="5"/>
        <v>-46.715170705401285</v>
      </c>
      <c r="AH9">
        <f t="shared" si="6"/>
        <v>-621.76497151478804</v>
      </c>
      <c r="AI9">
        <f t="shared" si="7"/>
        <v>198.15404945768967</v>
      </c>
      <c r="AJ9">
        <f t="shared" si="8"/>
        <v>-49.456011751390633</v>
      </c>
      <c r="AK9">
        <f t="shared" si="32"/>
        <v>8.3552262665752153</v>
      </c>
      <c r="AL9">
        <f t="shared" si="9"/>
        <v>157.05326397287425</v>
      </c>
      <c r="AN9">
        <f t="shared" si="10"/>
        <v>569.91859273549721</v>
      </c>
      <c r="AO9">
        <f t="shared" si="11"/>
        <v>-28.495929636774864</v>
      </c>
      <c r="AP9">
        <f t="shared" si="12"/>
        <v>-29.184922973626296</v>
      </c>
      <c r="AQ9">
        <f t="shared" si="13"/>
        <v>-388.44260927125219</v>
      </c>
      <c r="AR9">
        <f t="shared" si="14"/>
        <v>123.79513085384393</v>
      </c>
      <c r="AS9">
        <f t="shared" si="15"/>
        <v>-30.89724112642936</v>
      </c>
      <c r="AT9">
        <f t="shared" si="16"/>
        <v>5.2198596587601234</v>
      </c>
      <c r="AU9">
        <f t="shared" si="17"/>
        <v>98.117749386174694</v>
      </c>
      <c r="AW9">
        <v>6</v>
      </c>
      <c r="AX9">
        <f>(R9*SUMPRODUCT(K10:$K$23, X10:$X$23)-$AZ$3*SUMPRODUCT(K9:$K$22, W10:$W$23))/Z9</f>
        <v>641.07853638486063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976.39214818301684</v>
      </c>
      <c r="P10">
        <f t="shared" si="30"/>
        <v>48.819607409150848</v>
      </c>
      <c r="Q10" s="5">
        <f t="shared" si="31"/>
        <v>50</v>
      </c>
      <c r="R10">
        <f t="shared" si="0"/>
        <v>500000</v>
      </c>
      <c r="S10">
        <f t="shared" si="1"/>
        <v>687.76242283301656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598.96186525575149</v>
      </c>
      <c r="AC10">
        <f t="shared" si="2"/>
        <v>635.28365740075333</v>
      </c>
      <c r="AE10">
        <f t="shared" si="3"/>
        <v>901.88988866244858</v>
      </c>
      <c r="AF10">
        <f t="shared" si="4"/>
        <v>-45.094494433122435</v>
      </c>
      <c r="AG10">
        <f t="shared" si="5"/>
        <v>-46.184818791342671</v>
      </c>
      <c r="AH10">
        <f t="shared" si="6"/>
        <v>-632.00207004606114</v>
      </c>
      <c r="AI10">
        <f t="shared" si="7"/>
        <v>178.60850539192234</v>
      </c>
      <c r="AJ10">
        <f t="shared" si="8"/>
        <v>-36.321792145001837</v>
      </c>
      <c r="AK10">
        <f t="shared" si="32"/>
        <v>5.9686047638888189</v>
      </c>
      <c r="AL10">
        <f t="shared" si="9"/>
        <v>148.2553180108093</v>
      </c>
      <c r="AN10">
        <f t="shared" si="10"/>
        <v>535.342872268625</v>
      </c>
      <c r="AO10">
        <f t="shared" si="11"/>
        <v>-26.767143613431255</v>
      </c>
      <c r="AP10">
        <f t="shared" si="12"/>
        <v>-27.414337224282932</v>
      </c>
      <c r="AQ10">
        <f t="shared" si="13"/>
        <v>-375.14313854870727</v>
      </c>
      <c r="AR10">
        <f t="shared" si="14"/>
        <v>106.01825288220358</v>
      </c>
      <c r="AS10">
        <f t="shared" si="15"/>
        <v>-21.559852014403528</v>
      </c>
      <c r="AT10">
        <f t="shared" si="16"/>
        <v>3.5428382753854435</v>
      </c>
      <c r="AU10">
        <f t="shared" si="17"/>
        <v>88.001239143185487</v>
      </c>
      <c r="AW10">
        <v>7</v>
      </c>
      <c r="AX10">
        <f>(R10*SUMPRODUCT(K11:$K$23, X11:$X$23)-$AZ$3*SUMPRODUCT(K10:$K$22, W11:$W$23))/Z10</f>
        <v>687.76242283301656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976.39214818301684</v>
      </c>
      <c r="P11">
        <f t="shared" si="30"/>
        <v>48.819607409150848</v>
      </c>
      <c r="Q11" s="5">
        <f t="shared" si="31"/>
        <v>50</v>
      </c>
      <c r="R11">
        <f t="shared" si="0"/>
        <v>500000</v>
      </c>
      <c r="S11">
        <f t="shared" si="1"/>
        <v>722.40930964034533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635.28365740075333</v>
      </c>
      <c r="AC11">
        <f t="shared" si="2"/>
        <v>659.68722453656619</v>
      </c>
      <c r="AE11">
        <f t="shared" si="3"/>
        <v>891.61839098505641</v>
      </c>
      <c r="AF11">
        <f t="shared" si="4"/>
        <v>-44.580919549252826</v>
      </c>
      <c r="AG11">
        <f t="shared" si="5"/>
        <v>-45.658826356002699</v>
      </c>
      <c r="AH11">
        <f t="shared" si="6"/>
        <v>-641.44247426544177</v>
      </c>
      <c r="AI11">
        <f t="shared" si="7"/>
        <v>159.93617081435912</v>
      </c>
      <c r="AJ11">
        <f t="shared" si="8"/>
        <v>-24.403567135812864</v>
      </c>
      <c r="AK11">
        <f t="shared" si="32"/>
        <v>3.5575707092077362</v>
      </c>
      <c r="AL11">
        <f t="shared" si="9"/>
        <v>139.09017438775399</v>
      </c>
      <c r="AN11">
        <f t="shared" si="10"/>
        <v>503.32470493995226</v>
      </c>
      <c r="AO11">
        <f t="shared" si="11"/>
        <v>-25.166235246997616</v>
      </c>
      <c r="AP11">
        <f t="shared" si="12"/>
        <v>-25.774721041980772</v>
      </c>
      <c r="AQ11">
        <f t="shared" si="13"/>
        <v>-362.0986818575139</v>
      </c>
      <c r="AR11">
        <f t="shared" si="14"/>
        <v>90.285066793459947</v>
      </c>
      <c r="AS11">
        <f t="shared" si="15"/>
        <v>-13.775981240747184</v>
      </c>
      <c r="AT11">
        <f t="shared" si="16"/>
        <v>2.0082730971225686</v>
      </c>
      <c r="AU11">
        <f t="shared" si="17"/>
        <v>78.51735864983533</v>
      </c>
      <c r="AW11">
        <v>8</v>
      </c>
      <c r="AX11">
        <f>(R11*SUMPRODUCT(K12:$K$23, X12:$X$23)-$AZ$3*SUMPRODUCT(K11:$K$22, W12:$W$23))/Z11</f>
        <v>722.40930964034533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976.39214818301684</v>
      </c>
      <c r="P12">
        <f t="shared" si="30"/>
        <v>48.819607409150848</v>
      </c>
      <c r="Q12" s="5">
        <f t="shared" si="31"/>
        <v>50</v>
      </c>
      <c r="R12">
        <f t="shared" si="0"/>
        <v>500000</v>
      </c>
      <c r="S12">
        <f t="shared" si="1"/>
        <v>743.84734535177199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659.68722453656619</v>
      </c>
      <c r="AC12">
        <f t="shared" si="2"/>
        <v>671.49666790781976</v>
      </c>
      <c r="AE12">
        <f t="shared" si="3"/>
        <v>881.42288625926881</v>
      </c>
      <c r="AF12">
        <f t="shared" si="4"/>
        <v>-44.071144312963447</v>
      </c>
      <c r="AG12">
        <f t="shared" si="5"/>
        <v>-45.136725438622285</v>
      </c>
      <c r="AH12">
        <f t="shared" si="6"/>
        <v>-655.12653820383355</v>
      </c>
      <c r="AI12">
        <f t="shared" si="7"/>
        <v>137.08847830384946</v>
      </c>
      <c r="AJ12">
        <f t="shared" si="8"/>
        <v>-11.809443371253565</v>
      </c>
      <c r="AK12">
        <f t="shared" si="32"/>
        <v>3.4431896229106043</v>
      </c>
      <c r="AL12">
        <f t="shared" si="9"/>
        <v>128.7222245555065</v>
      </c>
      <c r="AN12">
        <f t="shared" si="10"/>
        <v>473.01955747139817</v>
      </c>
      <c r="AO12">
        <f t="shared" si="11"/>
        <v>-23.650977873569911</v>
      </c>
      <c r="AP12">
        <f t="shared" si="12"/>
        <v>-24.222826778751113</v>
      </c>
      <c r="AQ12">
        <f t="shared" si="13"/>
        <v>-351.57660417021839</v>
      </c>
      <c r="AR12">
        <f t="shared" si="14"/>
        <v>73.569148648858715</v>
      </c>
      <c r="AS12">
        <f t="shared" si="15"/>
        <v>-6.3375909163887512</v>
      </c>
      <c r="AT12">
        <f t="shared" si="16"/>
        <v>1.8478032021966431</v>
      </c>
      <c r="AU12">
        <f t="shared" si="17"/>
        <v>69.07936093466661</v>
      </c>
      <c r="AW12">
        <v>9</v>
      </c>
      <c r="AX12">
        <f>(R12*SUMPRODUCT(K13:$K$23, X13:$X$23)-$AZ$3*SUMPRODUCT(K12:$K$22, W13:$W$23))/Z12</f>
        <v>743.84734535177199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976.39214818301684</v>
      </c>
      <c r="P13">
        <f t="shared" si="30"/>
        <v>48.819607409150848</v>
      </c>
      <c r="Q13" s="5">
        <f t="shared" si="31"/>
        <v>50</v>
      </c>
      <c r="R13">
        <f t="shared" si="0"/>
        <v>500000</v>
      </c>
      <c r="S13">
        <f t="shared" si="1"/>
        <v>752.47405218371046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671.49666790781976</v>
      </c>
      <c r="AC13">
        <f t="shared" si="2"/>
        <v>671.4842095310828</v>
      </c>
      <c r="AE13">
        <f t="shared" si="3"/>
        <v>871.30168530377671</v>
      </c>
      <c r="AF13">
        <f t="shared" si="4"/>
        <v>-43.565084265188837</v>
      </c>
      <c r="AG13">
        <f t="shared" si="5"/>
        <v>-44.618429538029133</v>
      </c>
      <c r="AH13">
        <f t="shared" si="6"/>
        <v>-669.28646206938254</v>
      </c>
      <c r="AI13">
        <f t="shared" si="7"/>
        <v>113.83170943117625</v>
      </c>
      <c r="AJ13">
        <f t="shared" si="8"/>
        <v>1.2458376736958598E-2</v>
      </c>
      <c r="AK13">
        <f t="shared" si="32"/>
        <v>2.9984665378928148</v>
      </c>
      <c r="AL13">
        <f t="shared" si="9"/>
        <v>116.84263434580602</v>
      </c>
      <c r="AN13">
        <f t="shared" si="10"/>
        <v>444.6020437795043</v>
      </c>
      <c r="AO13">
        <f t="shared" si="11"/>
        <v>-22.230102188975216</v>
      </c>
      <c r="AP13">
        <f t="shared" si="12"/>
        <v>-22.767596226929474</v>
      </c>
      <c r="AQ13">
        <f t="shared" si="13"/>
        <v>-341.51905583225818</v>
      </c>
      <c r="AR13">
        <f t="shared" si="14"/>
        <v>58.085289531341466</v>
      </c>
      <c r="AS13">
        <f t="shared" si="15"/>
        <v>6.3571778327223853E-3</v>
      </c>
      <c r="AT13">
        <f t="shared" si="16"/>
        <v>1.5300376131911304</v>
      </c>
      <c r="AU13">
        <f t="shared" si="17"/>
        <v>59.621684322365311</v>
      </c>
      <c r="AW13">
        <v>10</v>
      </c>
      <c r="AX13">
        <f>(R13*SUMPRODUCT(K14:$K$23, X14:$X$23)-$AZ$3*SUMPRODUCT(K13:$K$22, W14:$W$23))/Z13</f>
        <v>752.47405218371046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976.39214818301684</v>
      </c>
      <c r="P14">
        <f t="shared" si="30"/>
        <v>48.819607409150848</v>
      </c>
      <c r="Q14" s="5">
        <f t="shared" si="31"/>
        <v>50</v>
      </c>
      <c r="R14">
        <f t="shared" si="0"/>
        <v>500000</v>
      </c>
      <c r="S14">
        <f t="shared" si="1"/>
        <v>747.4024376853539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671.4842095310828</v>
      </c>
      <c r="AC14">
        <f t="shared" si="2"/>
        <v>659.26258644783638</v>
      </c>
      <c r="AE14">
        <f t="shared" si="3"/>
        <v>861.24794426946085</v>
      </c>
      <c r="AF14">
        <f t="shared" si="4"/>
        <v>-43.062397213473048</v>
      </c>
      <c r="AG14">
        <f t="shared" si="5"/>
        <v>-44.1035881880129</v>
      </c>
      <c r="AH14">
        <f t="shared" si="6"/>
        <v>-686.57054635937698</v>
      </c>
      <c r="AI14">
        <f t="shared" si="7"/>
        <v>87.511412508598028</v>
      </c>
      <c r="AJ14">
        <f t="shared" si="8"/>
        <v>12.221623083246413</v>
      </c>
      <c r="AK14">
        <f t="shared" si="32"/>
        <v>2.6814055618567267</v>
      </c>
      <c r="AL14">
        <f t="shared" si="9"/>
        <v>102.41444115370116</v>
      </c>
      <c r="AN14">
        <f t="shared" si="10"/>
        <v>417.98733831160644</v>
      </c>
      <c r="AO14">
        <f t="shared" si="11"/>
        <v>-20.899366915580323</v>
      </c>
      <c r="AP14">
        <f t="shared" si="12"/>
        <v>-21.404685560481283</v>
      </c>
      <c r="AQ14">
        <f t="shared" si="13"/>
        <v>-333.21158807447193</v>
      </c>
      <c r="AR14">
        <f t="shared" si="14"/>
        <v>42.471697761072917</v>
      </c>
      <c r="AS14">
        <f t="shared" si="15"/>
        <v>5.931490154960013</v>
      </c>
      <c r="AT14">
        <f t="shared" si="16"/>
        <v>1.3013599407602943</v>
      </c>
      <c r="AU14">
        <f t="shared" si="17"/>
        <v>49.704547856793219</v>
      </c>
      <c r="AW14">
        <v>11</v>
      </c>
      <c r="AX14">
        <f>(R14*SUMPRODUCT(K15:$K$23, X15:$X$23)-$AZ$3*SUMPRODUCT(K14:$K$22, W15:$W$23))/Z14</f>
        <v>747.4024376853539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976.39214818301684</v>
      </c>
      <c r="P15">
        <f t="shared" si="30"/>
        <v>48.819607409150848</v>
      </c>
      <c r="Q15" s="5">
        <f t="shared" si="31"/>
        <v>50</v>
      </c>
      <c r="R15">
        <f t="shared" si="0"/>
        <v>500000</v>
      </c>
      <c r="S15">
        <f t="shared" si="1"/>
        <v>725.21756440263744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659.26258644783638</v>
      </c>
      <c r="AC15">
        <f t="shared" si="2"/>
        <v>632.26343753125639</v>
      </c>
      <c r="AE15">
        <f t="shared" si="3"/>
        <v>851.24393877197849</v>
      </c>
      <c r="AF15">
        <f t="shared" si="4"/>
        <v>-42.56219693859893</v>
      </c>
      <c r="AG15">
        <f t="shared" si="5"/>
        <v>-43.591293741765099</v>
      </c>
      <c r="AH15">
        <f t="shared" si="6"/>
        <v>-712.58564367666133</v>
      </c>
      <c r="AI15">
        <f t="shared" si="7"/>
        <v>52.504804414953128</v>
      </c>
      <c r="AJ15">
        <f t="shared" si="8"/>
        <v>26.999148916579998</v>
      </c>
      <c r="AK15">
        <f t="shared" si="32"/>
        <v>6.0185717459529862</v>
      </c>
      <c r="AL15">
        <f t="shared" si="9"/>
        <v>85.522525077486108</v>
      </c>
      <c r="AN15">
        <f t="shared" si="10"/>
        <v>392.74847326180645</v>
      </c>
      <c r="AO15">
        <f t="shared" si="11"/>
        <v>-19.637423663090324</v>
      </c>
      <c r="AP15">
        <f t="shared" si="12"/>
        <v>-20.112230213684025</v>
      </c>
      <c r="AQ15">
        <f t="shared" si="13"/>
        <v>-328.77405744119835</v>
      </c>
      <c r="AR15">
        <f t="shared" si="14"/>
        <v>24.22476194383378</v>
      </c>
      <c r="AS15">
        <f t="shared" si="15"/>
        <v>12.456916323718335</v>
      </c>
      <c r="AT15">
        <f t="shared" si="16"/>
        <v>2.776859554324373</v>
      </c>
      <c r="AU15">
        <f t="shared" si="17"/>
        <v>39.458537821876483</v>
      </c>
      <c r="AW15">
        <v>12</v>
      </c>
      <c r="AX15">
        <f>(R15*SUMPRODUCT(K16:$K$23, X16:$X$23)-$AZ$3*SUMPRODUCT(K15:$K$22, W16:$W$23))/Z15</f>
        <v>725.21756440263744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976.39214818301684</v>
      </c>
      <c r="P16">
        <f t="shared" si="30"/>
        <v>48.819607409150848</v>
      </c>
      <c r="Q16" s="5">
        <f t="shared" si="31"/>
        <v>50</v>
      </c>
      <c r="R16">
        <f t="shared" si="0"/>
        <v>500000</v>
      </c>
      <c r="S16">
        <f t="shared" si="1"/>
        <v>685.6309961128652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632.26343753125639</v>
      </c>
      <c r="AC16">
        <f t="shared" si="2"/>
        <v>590.75437859577482</v>
      </c>
      <c r="AE16">
        <f t="shared" si="3"/>
        <v>841.28042640403112</v>
      </c>
      <c r="AF16">
        <f t="shared" si="4"/>
        <v>-42.064021320201562</v>
      </c>
      <c r="AG16">
        <f t="shared" si="5"/>
        <v>-43.081072905470549</v>
      </c>
      <c r="AH16">
        <f t="shared" si="6"/>
        <v>-743.0789887689989</v>
      </c>
      <c r="AI16">
        <f t="shared" si="7"/>
        <v>13.056343409360124</v>
      </c>
      <c r="AJ16">
        <f t="shared" si="8"/>
        <v>41.509058935481562</v>
      </c>
      <c r="AK16">
        <f t="shared" si="32"/>
        <v>10.163506882567109</v>
      </c>
      <c r="AL16">
        <f t="shared" si="9"/>
        <v>64.728909227408792</v>
      </c>
      <c r="AN16">
        <f t="shared" si="10"/>
        <v>368.02075456930191</v>
      </c>
      <c r="AO16">
        <f t="shared" si="11"/>
        <v>-18.401037728465099</v>
      </c>
      <c r="AP16">
        <f t="shared" si="12"/>
        <v>-18.845950126399384</v>
      </c>
      <c r="AQ16">
        <f t="shared" si="13"/>
        <v>-325.06222844179848</v>
      </c>
      <c r="AR16">
        <f t="shared" si="14"/>
        <v>5.7115382726389567</v>
      </c>
      <c r="AS16">
        <f t="shared" si="15"/>
        <v>18.158267697008135</v>
      </c>
      <c r="AT16">
        <f t="shared" si="16"/>
        <v>4.4460578834343343</v>
      </c>
      <c r="AU16">
        <f t="shared" si="17"/>
        <v>28.315863853081424</v>
      </c>
      <c r="AW16">
        <v>13</v>
      </c>
      <c r="AX16">
        <f>(R16*SUMPRODUCT(K17:$K$23, X17:$X$23)-$AZ$3*SUMPRODUCT(K16:$K$22, W17:$W$23))/Z16</f>
        <v>685.6309961128652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976.39214818301684</v>
      </c>
      <c r="P17">
        <f t="shared" si="30"/>
        <v>48.819607409150848</v>
      </c>
      <c r="Q17" s="5">
        <f t="shared" si="31"/>
        <v>50</v>
      </c>
      <c r="R17">
        <f t="shared" si="0"/>
        <v>500000</v>
      </c>
      <c r="S17">
        <f t="shared" si="1"/>
        <v>631.53391726793257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590.75437859577482</v>
      </c>
      <c r="AC17">
        <f t="shared" si="2"/>
        <v>537.72468539671263</v>
      </c>
      <c r="AE17">
        <f t="shared" si="3"/>
        <v>831.3570282604245</v>
      </c>
      <c r="AF17">
        <f t="shared" si="4"/>
        <v>-41.567851413021231</v>
      </c>
      <c r="AG17">
        <f t="shared" si="5"/>
        <v>-42.572906275798587</v>
      </c>
      <c r="AH17">
        <f t="shared" si="6"/>
        <v>-773.55900617260966</v>
      </c>
      <c r="AI17">
        <f t="shared" si="7"/>
        <v>-26.342735601004961</v>
      </c>
      <c r="AJ17">
        <f t="shared" si="8"/>
        <v>53.029693199062194</v>
      </c>
      <c r="AK17">
        <f t="shared" si="32"/>
        <v>19.051501065115854</v>
      </c>
      <c r="AL17">
        <f t="shared" si="9"/>
        <v>45.738458663173091</v>
      </c>
      <c r="AN17">
        <f t="shared" si="10"/>
        <v>342.54472356120613</v>
      </c>
      <c r="AO17">
        <f t="shared" si="11"/>
        <v>-17.127236178060311</v>
      </c>
      <c r="AP17">
        <f t="shared" si="12"/>
        <v>-17.54134976395769</v>
      </c>
      <c r="AQ17">
        <f t="shared" si="13"/>
        <v>-318.73015674400818</v>
      </c>
      <c r="AR17">
        <f t="shared" si="14"/>
        <v>-10.854019124820024</v>
      </c>
      <c r="AS17">
        <f t="shared" si="15"/>
        <v>21.849868323622438</v>
      </c>
      <c r="AT17">
        <f t="shared" si="16"/>
        <v>7.8498057319987593</v>
      </c>
      <c r="AU17">
        <f t="shared" si="17"/>
        <v>18.845654930801174</v>
      </c>
      <c r="AW17">
        <v>14</v>
      </c>
      <c r="AX17">
        <f>(R17*SUMPRODUCT(K18:$K$23, X18:$X$23)-$AZ$3*SUMPRODUCT(K17:$K$22, W18:$W$23))/Z17</f>
        <v>631.53391726793257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976.39214818301684</v>
      </c>
      <c r="P18">
        <f t="shared" si="30"/>
        <v>48.819607409150848</v>
      </c>
      <c r="Q18" s="5">
        <f t="shared" si="31"/>
        <v>50</v>
      </c>
      <c r="R18">
        <f t="shared" si="0"/>
        <v>500000</v>
      </c>
      <c r="S18">
        <f t="shared" si="1"/>
        <v>564.54296697876771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537.72468539671263</v>
      </c>
      <c r="AC18">
        <f t="shared" si="2"/>
        <v>474.96862235216906</v>
      </c>
      <c r="AE18">
        <f t="shared" si="3"/>
        <v>821.47092537493984</v>
      </c>
      <c r="AF18">
        <f t="shared" si="4"/>
        <v>-41.073546268747002</v>
      </c>
      <c r="AG18">
        <f t="shared" si="5"/>
        <v>-42.06664949649727</v>
      </c>
      <c r="AH18">
        <f t="shared" si="6"/>
        <v>-805.27716543329927</v>
      </c>
      <c r="AI18">
        <f t="shared" si="7"/>
        <v>-66.946435823603679</v>
      </c>
      <c r="AJ18">
        <f t="shared" si="8"/>
        <v>62.756063044543566</v>
      </c>
      <c r="AK18">
        <f t="shared" si="32"/>
        <v>28.471436593262759</v>
      </c>
      <c r="AL18">
        <f t="shared" si="9"/>
        <v>24.281063814202646</v>
      </c>
      <c r="AN18">
        <f t="shared" si="10"/>
        <v>316.29879863317444</v>
      </c>
      <c r="AO18">
        <f t="shared" si="11"/>
        <v>-15.814939931658724</v>
      </c>
      <c r="AP18">
        <f t="shared" si="12"/>
        <v>-16.197323955430189</v>
      </c>
      <c r="AQ18">
        <f t="shared" si="13"/>
        <v>-310.06356052957739</v>
      </c>
      <c r="AR18">
        <f t="shared" si="14"/>
        <v>-25.777025783491876</v>
      </c>
      <c r="AS18">
        <f t="shared" si="15"/>
        <v>24.163566518044448</v>
      </c>
      <c r="AT18">
        <f t="shared" si="16"/>
        <v>10.962629244241706</v>
      </c>
      <c r="AU18">
        <f t="shared" si="17"/>
        <v>9.3491699787942757</v>
      </c>
      <c r="AW18">
        <v>15</v>
      </c>
      <c r="AX18">
        <f>(R18*SUMPRODUCT(K19:$K$23, X19:$X$23)-$AZ$3*SUMPRODUCT(K18:$K$22, W19:$W$23))/Z18</f>
        <v>564.54296697876771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976.39214818301684</v>
      </c>
      <c r="P19">
        <f t="shared" si="30"/>
        <v>48.819607409150848</v>
      </c>
      <c r="Q19" s="5">
        <f t="shared" si="31"/>
        <v>50</v>
      </c>
      <c r="R19">
        <f t="shared" si="0"/>
        <v>500000</v>
      </c>
      <c r="S19">
        <f t="shared" si="1"/>
        <v>482.61051438497719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474.96862235216906</v>
      </c>
      <c r="AC19">
        <f t="shared" si="2"/>
        <v>401.16271808007571</v>
      </c>
      <c r="AE19">
        <f t="shared" si="3"/>
        <v>811.61126084520254</v>
      </c>
      <c r="AF19">
        <f t="shared" si="4"/>
        <v>-40.580563042260131</v>
      </c>
      <c r="AG19">
        <f t="shared" si="5"/>
        <v>-41.56174659718139</v>
      </c>
      <c r="AH19">
        <f t="shared" si="6"/>
        <v>-842.36404350910459</v>
      </c>
      <c r="AI19">
        <f t="shared" si="7"/>
        <v>-112.89509230334352</v>
      </c>
      <c r="AJ19">
        <f t="shared" si="8"/>
        <v>73.805904272093358</v>
      </c>
      <c r="AK19">
        <f t="shared" si="32"/>
        <v>27.785784839458987</v>
      </c>
      <c r="AL19">
        <f t="shared" si="9"/>
        <v>-11.303403191791173</v>
      </c>
      <c r="AN19">
        <f t="shared" si="10"/>
        <v>291.13325675537629</v>
      </c>
      <c r="AO19">
        <f t="shared" si="11"/>
        <v>-14.556662837768815</v>
      </c>
      <c r="AP19">
        <f t="shared" si="12"/>
        <v>-14.90862341002796</v>
      </c>
      <c r="AQ19">
        <f t="shared" si="13"/>
        <v>-302.16459429732754</v>
      </c>
      <c r="AR19">
        <f t="shared" si="14"/>
        <v>-40.496623789748021</v>
      </c>
      <c r="AS19">
        <f t="shared" si="15"/>
        <v>26.474932415468704</v>
      </c>
      <c r="AT19">
        <f t="shared" si="16"/>
        <v>9.9670450892853353</v>
      </c>
      <c r="AU19">
        <f t="shared" si="17"/>
        <v>-4.0546462849939786</v>
      </c>
      <c r="AW19">
        <v>16</v>
      </c>
      <c r="AX19">
        <f>(R19*SUMPRODUCT(K20:$K$23, X20:$X$23)-$AZ$3*SUMPRODUCT(K19:$K$22, W20:$W$23))/Z19</f>
        <v>482.61051438497719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976.39214818301684</v>
      </c>
      <c r="P20">
        <f t="shared" si="30"/>
        <v>48.819607409150848</v>
      </c>
      <c r="Q20" s="5">
        <f t="shared" si="31"/>
        <v>50</v>
      </c>
      <c r="R20">
        <f t="shared" si="0"/>
        <v>500000</v>
      </c>
      <c r="S20">
        <f t="shared" si="1"/>
        <v>380.73377719047767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401.16271808007571</v>
      </c>
      <c r="AC20">
        <f t="shared" si="2"/>
        <v>312.64589948584319</v>
      </c>
      <c r="AE20">
        <f t="shared" si="3"/>
        <v>801.78071846478883</v>
      </c>
      <c r="AF20">
        <f t="shared" si="4"/>
        <v>-40.089035923239443</v>
      </c>
      <c r="AG20">
        <f t="shared" si="5"/>
        <v>-41.058335012056112</v>
      </c>
      <c r="AH20">
        <f t="shared" si="6"/>
        <v>-877.94119153460815</v>
      </c>
      <c r="AI20">
        <f t="shared" si="7"/>
        <v>-157.30784400511482</v>
      </c>
      <c r="AJ20">
        <f t="shared" si="8"/>
        <v>88.516818594232518</v>
      </c>
      <c r="AK20">
        <f t="shared" si="32"/>
        <v>5.0002739226729886</v>
      </c>
      <c r="AL20">
        <f t="shared" si="9"/>
        <v>-63.79075148820931</v>
      </c>
      <c r="AN20">
        <f t="shared" si="10"/>
        <v>272.79421483561043</v>
      </c>
      <c r="AO20">
        <f t="shared" si="11"/>
        <v>-13.639710741780522</v>
      </c>
      <c r="AP20">
        <f t="shared" si="12"/>
        <v>-13.969500642915728</v>
      </c>
      <c r="AQ20">
        <f t="shared" si="13"/>
        <v>-298.70670683513265</v>
      </c>
      <c r="AR20">
        <f t="shared" si="14"/>
        <v>-53.521703384218448</v>
      </c>
      <c r="AS20">
        <f t="shared" si="15"/>
        <v>30.116558645105734</v>
      </c>
      <c r="AT20">
        <f t="shared" si="16"/>
        <v>1.7012703938682452</v>
      </c>
      <c r="AU20">
        <f t="shared" si="17"/>
        <v>-21.703874345244468</v>
      </c>
      <c r="AW20">
        <v>17</v>
      </c>
      <c r="AX20">
        <f>(R20*SUMPRODUCT(K21:$K$23, X21:$X$23)-$AZ$3*SUMPRODUCT(K20:$K$22, W21:$W$23))/Z20</f>
        <v>380.73377719047767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976.39214818301684</v>
      </c>
      <c r="P21">
        <f t="shared" si="30"/>
        <v>48.819607409150848</v>
      </c>
      <c r="Q21" s="5">
        <f t="shared" si="31"/>
        <v>50</v>
      </c>
      <c r="R21">
        <f t="shared" si="0"/>
        <v>500000</v>
      </c>
      <c r="S21">
        <f t="shared" si="1"/>
        <v>261.58336099482534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312.64589948584319</v>
      </c>
      <c r="AC21">
        <f t="shared" si="2"/>
        <v>212.17471644542553</v>
      </c>
      <c r="AE21">
        <f t="shared" si="3"/>
        <v>791.96829030868548</v>
      </c>
      <c r="AF21">
        <f t="shared" si="4"/>
        <v>-39.598414515434278</v>
      </c>
      <c r="AG21">
        <f t="shared" si="5"/>
        <v>-40.55585103702807</v>
      </c>
      <c r="AH21">
        <f t="shared" si="6"/>
        <v>-919.00624907475128</v>
      </c>
      <c r="AI21">
        <f t="shared" si="7"/>
        <v>-207.19222431852813</v>
      </c>
      <c r="AJ21">
        <f t="shared" si="8"/>
        <v>100.47118304041766</v>
      </c>
      <c r="AK21">
        <f t="shared" si="32"/>
        <v>1.7040252404465508</v>
      </c>
      <c r="AL21">
        <f t="shared" si="9"/>
        <v>-105.01701603766392</v>
      </c>
      <c r="AN21">
        <f t="shared" si="10"/>
        <v>256.30712359265016</v>
      </c>
      <c r="AO21">
        <f t="shared" si="11"/>
        <v>-12.815356179632509</v>
      </c>
      <c r="AP21">
        <f t="shared" si="12"/>
        <v>-13.125214293745397</v>
      </c>
      <c r="AQ21">
        <f t="shared" si="13"/>
        <v>-297.42080730556853</v>
      </c>
      <c r="AR21">
        <f t="shared" si="14"/>
        <v>-67.054254186296291</v>
      </c>
      <c r="AS21">
        <f t="shared" si="15"/>
        <v>32.515796710753342</v>
      </c>
      <c r="AT21">
        <f t="shared" si="16"/>
        <v>0.55147890799756139</v>
      </c>
      <c r="AU21">
        <f t="shared" si="17"/>
        <v>-33.986978567545378</v>
      </c>
      <c r="AW21">
        <v>18</v>
      </c>
      <c r="AX21">
        <f>(R21*SUMPRODUCT(K22:$K$23, X22:$X$23)-$AZ$3*SUMPRODUCT(K21:$K$22, W22:$W$23))/Z21</f>
        <v>261.58336099482534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976.39214818301684</v>
      </c>
      <c r="P22">
        <f t="shared" si="30"/>
        <v>48.819607409150848</v>
      </c>
      <c r="Q22" s="5">
        <f t="shared" si="31"/>
        <v>50</v>
      </c>
      <c r="R22">
        <f t="shared" si="0"/>
        <v>500000</v>
      </c>
      <c r="S22">
        <f t="shared" si="1"/>
        <v>132.30662740264992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212.17471644542553</v>
      </c>
      <c r="AC22">
        <f t="shared" si="2"/>
        <v>105.98820552568844</v>
      </c>
      <c r="AE22">
        <f t="shared" si="3"/>
        <v>782.16831391484288</v>
      </c>
      <c r="AF22">
        <f t="shared" si="4"/>
        <v>-39.108415695742146</v>
      </c>
      <c r="AG22">
        <f t="shared" si="5"/>
        <v>-40.054004703458126</v>
      </c>
      <c r="AH22">
        <f t="shared" si="6"/>
        <v>-962.87823199665161</v>
      </c>
      <c r="AI22">
        <f t="shared" si="7"/>
        <v>-259.87233848100891</v>
      </c>
      <c r="AJ22">
        <f t="shared" si="8"/>
        <v>106.18651091973709</v>
      </c>
      <c r="AK22">
        <f t="shared" si="32"/>
        <v>20.059926907955052</v>
      </c>
      <c r="AL22">
        <f t="shared" si="9"/>
        <v>-133.62590065331676</v>
      </c>
      <c r="AN22">
        <f t="shared" si="10"/>
        <v>236.57525907940993</v>
      </c>
      <c r="AO22">
        <f t="shared" si="11"/>
        <v>-11.828762953970497</v>
      </c>
      <c r="AP22">
        <f t="shared" si="12"/>
        <v>-12.114766567902889</v>
      </c>
      <c r="AQ22">
        <f t="shared" si="13"/>
        <v>-291.23292665283367</v>
      </c>
      <c r="AR22">
        <f t="shared" si="14"/>
        <v>-78.601197095297124</v>
      </c>
      <c r="AS22">
        <f t="shared" si="15"/>
        <v>32.117257736818019</v>
      </c>
      <c r="AT22">
        <f t="shared" si="16"/>
        <v>6.0673416717826418</v>
      </c>
      <c r="AU22">
        <f t="shared" si="17"/>
        <v>-40.416597686696456</v>
      </c>
      <c r="AW22">
        <v>19</v>
      </c>
      <c r="AX22">
        <f>(R22*SUMPRODUCT(K23:$K$23, X23:$X$23)-$AZ$3*SUMPRODUCT(K22:$K$22, W23:$W$23))/Z22</f>
        <v>132.30662740264992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976.39214818301684</v>
      </c>
      <c r="P23">
        <f t="shared" si="30"/>
        <v>48.819607409150848</v>
      </c>
      <c r="Q23" s="5">
        <f t="shared" si="31"/>
        <v>50</v>
      </c>
      <c r="R23">
        <f t="shared" si="0"/>
        <v>500000</v>
      </c>
      <c r="S23">
        <f t="shared" si="1"/>
        <v>133.9843940533473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105.98820552568844</v>
      </c>
      <c r="AC23">
        <f t="shared" si="2"/>
        <v>105.98820552568844</v>
      </c>
      <c r="AE23">
        <f t="shared" si="3"/>
        <v>772.37392016032823</v>
      </c>
      <c r="AF23">
        <f t="shared" si="4"/>
        <v>-38.618696008016414</v>
      </c>
      <c r="AG23">
        <f t="shared" si="5"/>
        <v>-39.552444250890936</v>
      </c>
      <c r="AH23">
        <f t="shared" si="6"/>
        <v>-1010.2040553261527</v>
      </c>
      <c r="AI23">
        <f t="shared" si="7"/>
        <v>-316.00127542473183</v>
      </c>
      <c r="AJ23">
        <f t="shared" si="8"/>
        <v>0</v>
      </c>
      <c r="AK23">
        <f t="shared" si="32"/>
        <v>58.782040077460032</v>
      </c>
      <c r="AL23">
        <f t="shared" si="9"/>
        <v>-257.21923534727182</v>
      </c>
      <c r="AN23">
        <f t="shared" si="10"/>
        <v>211.62500121824019</v>
      </c>
      <c r="AO23">
        <f t="shared" si="11"/>
        <v>-10.58125006091201</v>
      </c>
      <c r="AP23">
        <f t="shared" si="12"/>
        <v>-10.837090487262543</v>
      </c>
      <c r="AQ23">
        <f t="shared" si="13"/>
        <v>-276.788779189607</v>
      </c>
      <c r="AR23">
        <f t="shared" si="14"/>
        <v>-86.582118519541382</v>
      </c>
      <c r="AS23">
        <f t="shared" si="15"/>
        <v>0</v>
      </c>
      <c r="AT23">
        <f t="shared" si="16"/>
        <v>16.10586398414501</v>
      </c>
      <c r="AU23">
        <f t="shared" si="17"/>
        <v>-70.476254535396379</v>
      </c>
      <c r="AW23">
        <v>20</v>
      </c>
      <c r="AX23">
        <f>(R23*SUMPRODUCT(K$23:$K24, X$23:$X24)-$AZ$3*SUMPRODUCT(K$22:$K23, W$23:$W24))/Z23</f>
        <v>133.9843940533473</v>
      </c>
    </row>
    <row r="25" spans="5:50" x14ac:dyDescent="0.3">
      <c r="AN25" s="6">
        <f t="shared" ref="AN25:AU25" si="33">SUM(AN3:AN23)</f>
        <v>9432.5405163489668</v>
      </c>
      <c r="AO25" s="6">
        <f t="shared" si="33"/>
        <v>-1203.9211369547113</v>
      </c>
      <c r="AP25" s="6">
        <f t="shared" si="33"/>
        <v>-833.03033437446879</v>
      </c>
      <c r="AQ25" s="6">
        <f t="shared" si="33"/>
        <v>-7311.1604043090065</v>
      </c>
      <c r="AR25" s="6">
        <f t="shared" si="33"/>
        <v>84.42864071078165</v>
      </c>
      <c r="AS25" s="6">
        <f t="shared" si="33"/>
        <v>-312.48242603995811</v>
      </c>
      <c r="AT25" s="6">
        <f t="shared" si="33"/>
        <v>228.05378532917646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2534.099206787987</v>
      </c>
      <c r="K3">
        <v>1</v>
      </c>
      <c r="L3" s="2">
        <v>0</v>
      </c>
      <c r="O3">
        <f>$C$3</f>
        <v>2534.099206787987</v>
      </c>
      <c r="P3">
        <f>O3*B5</f>
        <v>2027.2793654303896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2534.099206787987</v>
      </c>
      <c r="AF3">
        <f t="shared" ref="AF3:AF23" si="4">-$Z3*P3</f>
        <v>-2027.2793654303896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106.8198413575974</v>
      </c>
      <c r="AJ3">
        <f t="shared" ref="AJ3:AJ23" si="8">AB3-AC3</f>
        <v>0</v>
      </c>
      <c r="AL3">
        <f t="shared" ref="AL3:AL23" si="9">SUM(AI3:AK3)</f>
        <v>106.8198413575974</v>
      </c>
      <c r="AN3">
        <f t="shared" ref="AN3:AN23" si="10">AE3*$K3</f>
        <v>2534.099206787987</v>
      </c>
      <c r="AO3">
        <f t="shared" ref="AO3:AO23" si="11">AF3*$K3</f>
        <v>-2027.2793654303896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106.8198413575974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106.8198413575974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1768.9313477780095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1085.8383124543816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1073.369850451807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-1073.369850451807</v>
      </c>
      <c r="AK4">
        <f>G4*MAX(0, SUM(AB4, AE4:AF4))</f>
        <v>0</v>
      </c>
      <c r="AL4">
        <f t="shared" si="9"/>
        <v>-1814.7688504518069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-695.56149732620315</v>
      </c>
      <c r="AR4">
        <f t="shared" si="14"/>
        <v>-695.56149732620315</v>
      </c>
      <c r="AS4">
        <f t="shared" si="15"/>
        <v>-1007.008021814248</v>
      </c>
      <c r="AT4">
        <f t="shared" si="16"/>
        <v>0</v>
      </c>
      <c r="AU4">
        <f t="shared" si="17"/>
        <v>-1702.5695191404509</v>
      </c>
      <c r="AW4">
        <v>1</v>
      </c>
      <c r="AX4">
        <f>(R4*SUMPRODUCT(K5:$K$23, X5:$X$23)-$AZ$3*SUMPRODUCT(K4:$K$22, W5:$W$23))/Z4</f>
        <v>1085.8383124543816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2534.099206787987</v>
      </c>
      <c r="P5">
        <f t="shared" ref="P5:P23" si="30">O5*$C$5</f>
        <v>126.70496033939935</v>
      </c>
      <c r="Q5" s="5">
        <f t="shared" ref="Q5:Q23" si="31">$C$8</f>
        <v>50</v>
      </c>
      <c r="R5">
        <f t="shared" si="0"/>
        <v>500000</v>
      </c>
      <c r="S5">
        <f t="shared" si="1"/>
        <v>2105.2889627903633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1073.369850451807</v>
      </c>
      <c r="AC5">
        <f t="shared" si="2"/>
        <v>2057.1008758252774</v>
      </c>
      <c r="AE5">
        <f t="shared" si="3"/>
        <v>2476.0960560979247</v>
      </c>
      <c r="AF5">
        <f t="shared" si="4"/>
        <v>-123.80480280489624</v>
      </c>
      <c r="AG5">
        <f t="shared" si="5"/>
        <v>-48.855546962512527</v>
      </c>
      <c r="AH5">
        <f t="shared" si="6"/>
        <v>-760.54536487476003</v>
      </c>
      <c r="AI5">
        <f t="shared" si="7"/>
        <v>1542.890341455756</v>
      </c>
      <c r="AJ5">
        <f t="shared" si="8"/>
        <v>-983.7310253734704</v>
      </c>
      <c r="AK5">
        <f>G5*SUM(AB5, AE5:AF5)</f>
        <v>140.45210525353826</v>
      </c>
      <c r="AL5">
        <f t="shared" si="9"/>
        <v>699.61142133582393</v>
      </c>
      <c r="AN5">
        <f t="shared" si="10"/>
        <v>2138.2637295885984</v>
      </c>
      <c r="AO5">
        <f t="shared" si="11"/>
        <v>-106.91318647942992</v>
      </c>
      <c r="AP5">
        <f t="shared" si="12"/>
        <v>-42.189818848861947</v>
      </c>
      <c r="AQ5">
        <f t="shared" si="13"/>
        <v>-656.7784656065503</v>
      </c>
      <c r="AR5">
        <f t="shared" si="14"/>
        <v>1332.3822586537563</v>
      </c>
      <c r="AS5">
        <f t="shared" si="15"/>
        <v>-849.51323517794287</v>
      </c>
      <c r="AT5">
        <f t="shared" si="16"/>
        <v>121.28917279618004</v>
      </c>
      <c r="AU5">
        <f t="shared" si="17"/>
        <v>604.15819627199357</v>
      </c>
      <c r="AW5">
        <v>2</v>
      </c>
      <c r="AX5">
        <f>(R5*SUMPRODUCT(K6:$K$23, X6:$X$23)-$AZ$3*SUMPRODUCT(K5:$K$22, W6:$W$23))/Z5</f>
        <v>2105.2889627903633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2534.099206787987</v>
      </c>
      <c r="P6">
        <f t="shared" si="30"/>
        <v>126.70496033939935</v>
      </c>
      <c r="Q6" s="5">
        <f t="shared" si="31"/>
        <v>50</v>
      </c>
      <c r="R6">
        <f t="shared" si="0"/>
        <v>500000</v>
      </c>
      <c r="S6">
        <f t="shared" si="1"/>
        <v>3038.9935596269261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2057.1008758252774</v>
      </c>
      <c r="AC6">
        <f t="shared" si="2"/>
        <v>2934.9417719096546</v>
      </c>
      <c r="AE6">
        <f t="shared" si="3"/>
        <v>2447.3344448542434</v>
      </c>
      <c r="AF6">
        <f t="shared" si="4"/>
        <v>-122.36672224271219</v>
      </c>
      <c r="AG6">
        <f t="shared" si="5"/>
        <v>-48.288055145960143</v>
      </c>
      <c r="AH6">
        <f t="shared" si="6"/>
        <v>-789.36346927254147</v>
      </c>
      <c r="AI6">
        <f t="shared" si="7"/>
        <v>1487.3161981930298</v>
      </c>
      <c r="AJ6">
        <f t="shared" si="8"/>
        <v>-877.84089608437716</v>
      </c>
      <c r="AK6">
        <f>G6*SUM(AB6, AE6:AF6)</f>
        <v>256.35101300855331</v>
      </c>
      <c r="AL6">
        <f t="shared" si="9"/>
        <v>865.82631511720592</v>
      </c>
      <c r="AN6">
        <f t="shared" si="10"/>
        <v>1906.0482326302692</v>
      </c>
      <c r="AO6">
        <f t="shared" si="11"/>
        <v>-95.302411631513465</v>
      </c>
      <c r="AP6">
        <f t="shared" si="12"/>
        <v>-37.608003418426094</v>
      </c>
      <c r="AQ6">
        <f t="shared" si="13"/>
        <v>-614.77696629217064</v>
      </c>
      <c r="AR6">
        <f t="shared" si="14"/>
        <v>1158.360851288159</v>
      </c>
      <c r="AS6">
        <f t="shared" si="15"/>
        <v>-683.6855060943052</v>
      </c>
      <c r="AT6">
        <f t="shared" si="16"/>
        <v>199.65289023136881</v>
      </c>
      <c r="AU6">
        <f t="shared" si="17"/>
        <v>674.32823542522272</v>
      </c>
      <c r="AW6">
        <v>3</v>
      </c>
      <c r="AX6">
        <f>(R6*SUMPRODUCT(K7:$K$23, X7:$X$23)-$AZ$3*SUMPRODUCT(K6:$K$22, W7:$W$23))/Z6</f>
        <v>3038.9935596269261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2534.099206787987</v>
      </c>
      <c r="P7">
        <f t="shared" si="30"/>
        <v>126.70496033939935</v>
      </c>
      <c r="Q7" s="5">
        <f t="shared" si="31"/>
        <v>50</v>
      </c>
      <c r="R7">
        <f t="shared" si="0"/>
        <v>500000</v>
      </c>
      <c r="S7">
        <f t="shared" si="1"/>
        <v>3860.9761087554766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2934.9417719096546</v>
      </c>
      <c r="AC7">
        <f t="shared" si="2"/>
        <v>3685.136473928751</v>
      </c>
      <c r="AE7">
        <f t="shared" si="3"/>
        <v>2418.6892517442802</v>
      </c>
      <c r="AF7">
        <f t="shared" si="4"/>
        <v>-120.93446258721401</v>
      </c>
      <c r="AG7">
        <f t="shared" si="5"/>
        <v>-47.722860361295986</v>
      </c>
      <c r="AH7">
        <f t="shared" si="6"/>
        <v>-823.14233204560969</v>
      </c>
      <c r="AI7">
        <f t="shared" si="7"/>
        <v>1426.8895967501603</v>
      </c>
      <c r="AJ7">
        <f t="shared" si="8"/>
        <v>-750.19470201909644</v>
      </c>
      <c r="AK7">
        <f>G7*SUM(AB7, AE7:AF7)</f>
        <v>256.92540114837601</v>
      </c>
      <c r="AL7">
        <f t="shared" si="9"/>
        <v>933.62029587943994</v>
      </c>
      <c r="AN7">
        <f t="shared" si="10"/>
        <v>1705.2037704211218</v>
      </c>
      <c r="AO7">
        <f t="shared" si="11"/>
        <v>-85.260188521056094</v>
      </c>
      <c r="AP7">
        <f t="shared" si="12"/>
        <v>-33.645166019022916</v>
      </c>
      <c r="AQ7">
        <f t="shared" si="13"/>
        <v>-580.32482146483244</v>
      </c>
      <c r="AR7">
        <f t="shared" si="14"/>
        <v>1005.9735944162102</v>
      </c>
      <c r="AS7">
        <f t="shared" si="15"/>
        <v>-528.89590240266318</v>
      </c>
      <c r="AT7">
        <f t="shared" si="16"/>
        <v>181.1353659587395</v>
      </c>
      <c r="AU7">
        <f t="shared" si="17"/>
        <v>658.21305797228661</v>
      </c>
      <c r="AW7">
        <v>4</v>
      </c>
      <c r="AX7">
        <f>(R7*SUMPRODUCT(K8:$K$23, X8:$X$23)-$AZ$3*SUMPRODUCT(K7:$K$22, W8:$W$23))/Z7</f>
        <v>3860.9761087554766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2534.099206787987</v>
      </c>
      <c r="P8">
        <f t="shared" si="30"/>
        <v>126.70496033939935</v>
      </c>
      <c r="Q8" s="5">
        <f t="shared" si="31"/>
        <v>50</v>
      </c>
      <c r="R8">
        <f t="shared" si="0"/>
        <v>500000</v>
      </c>
      <c r="S8">
        <f t="shared" si="1"/>
        <v>4571.8525084485973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3685.136473928751</v>
      </c>
      <c r="AC8">
        <f t="shared" si="2"/>
        <v>4312.1659016586764</v>
      </c>
      <c r="AE8">
        <f t="shared" si="3"/>
        <v>2390.1593874119872</v>
      </c>
      <c r="AF8">
        <f t="shared" si="4"/>
        <v>-119.50796937059935</v>
      </c>
      <c r="AG8">
        <f t="shared" si="5"/>
        <v>-47.15994111456974</v>
      </c>
      <c r="AH8">
        <f t="shared" si="6"/>
        <v>-856.90643113279089</v>
      </c>
      <c r="AI8">
        <f t="shared" si="7"/>
        <v>1366.5850457940271</v>
      </c>
      <c r="AJ8">
        <f t="shared" si="8"/>
        <v>-627.02942772992537</v>
      </c>
      <c r="AK8">
        <f t="shared" ref="AK8:AK23" si="32">G8*SUM(AB8:AB8, AE8:AF8)</f>
        <v>126.85828209896395</v>
      </c>
      <c r="AL8">
        <f t="shared" si="9"/>
        <v>866.4139001630657</v>
      </c>
      <c r="AN8">
        <f t="shared" si="10"/>
        <v>1571.1793823626888</v>
      </c>
      <c r="AO8">
        <f t="shared" si="11"/>
        <v>-78.558969118134442</v>
      </c>
      <c r="AP8">
        <f t="shared" si="12"/>
        <v>-31.000747290280415</v>
      </c>
      <c r="AQ8">
        <f t="shared" si="13"/>
        <v>-563.29034971497742</v>
      </c>
      <c r="AR8">
        <f t="shared" si="14"/>
        <v>898.32931623929653</v>
      </c>
      <c r="AS8">
        <f t="shared" si="15"/>
        <v>-412.17992162885059</v>
      </c>
      <c r="AT8">
        <f t="shared" si="16"/>
        <v>83.390722127388415</v>
      </c>
      <c r="AU8">
        <f t="shared" si="17"/>
        <v>569.54011673783441</v>
      </c>
      <c r="AW8">
        <v>5</v>
      </c>
      <c r="AX8">
        <f>(R8*SUMPRODUCT(K9:$K$23, X9:$X$23)-$AZ$3*SUMPRODUCT(K8:$K$22, W9:$W$23))/Z8</f>
        <v>4571.8525084485973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2534.099206787987</v>
      </c>
      <c r="P9">
        <f t="shared" si="30"/>
        <v>126.70496033939935</v>
      </c>
      <c r="Q9" s="5">
        <f t="shared" si="31"/>
        <v>50</v>
      </c>
      <c r="R9">
        <f t="shared" si="0"/>
        <v>500000</v>
      </c>
      <c r="S9">
        <f t="shared" si="1"/>
        <v>5205.7119549959716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4312.1659016586764</v>
      </c>
      <c r="AC9">
        <f t="shared" si="2"/>
        <v>4851.6337430885033</v>
      </c>
      <c r="AE9">
        <f t="shared" si="3"/>
        <v>2361.7367473025929</v>
      </c>
      <c r="AF9">
        <f t="shared" si="4"/>
        <v>-118.08683736512964</v>
      </c>
      <c r="AG9">
        <f t="shared" si="5"/>
        <v>-46.599137495807305</v>
      </c>
      <c r="AH9">
        <f t="shared" si="6"/>
        <v>-892.04207616736528</v>
      </c>
      <c r="AI9">
        <f t="shared" si="7"/>
        <v>1305.0086962742907</v>
      </c>
      <c r="AJ9">
        <f t="shared" si="8"/>
        <v>-539.46784142982688</v>
      </c>
      <c r="AK9">
        <f t="shared" si="32"/>
        <v>38.679313288417227</v>
      </c>
      <c r="AL9">
        <f t="shared" si="9"/>
        <v>804.2201681328811</v>
      </c>
      <c r="AN9">
        <f t="shared" si="10"/>
        <v>1475.4758253733498</v>
      </c>
      <c r="AO9">
        <f t="shared" si="11"/>
        <v>-73.77379126866748</v>
      </c>
      <c r="AP9">
        <f t="shared" si="12"/>
        <v>-29.112432169605938</v>
      </c>
      <c r="AQ9">
        <f t="shared" si="13"/>
        <v>-557.29603229659449</v>
      </c>
      <c r="AR9">
        <f t="shared" si="14"/>
        <v>815.29356963848193</v>
      </c>
      <c r="AS9">
        <f t="shared" si="15"/>
        <v>-337.02814655577311</v>
      </c>
      <c r="AT9">
        <f t="shared" si="16"/>
        <v>24.164586406289146</v>
      </c>
      <c r="AU9">
        <f t="shared" si="17"/>
        <v>502.43000948899794</v>
      </c>
      <c r="AW9">
        <v>6</v>
      </c>
      <c r="AX9">
        <f>(R9*SUMPRODUCT(K10:$K$23, X10:$X$23)-$AZ$3*SUMPRODUCT(K9:$K$22, W10:$W$23))/Z9</f>
        <v>5205.7119549959716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2534.099206787987</v>
      </c>
      <c r="P10">
        <f t="shared" si="30"/>
        <v>126.70496033939935</v>
      </c>
      <c r="Q10" s="5">
        <f t="shared" si="31"/>
        <v>50</v>
      </c>
      <c r="R10">
        <f t="shared" si="0"/>
        <v>500000</v>
      </c>
      <c r="S10">
        <f t="shared" si="1"/>
        <v>5785.9769305204254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4851.6337430885033</v>
      </c>
      <c r="AC10">
        <f t="shared" si="2"/>
        <v>5327.708305522292</v>
      </c>
      <c r="AE10">
        <f t="shared" si="3"/>
        <v>2333.3901177181942</v>
      </c>
      <c r="AF10">
        <f t="shared" si="4"/>
        <v>-116.6695058859097</v>
      </c>
      <c r="AG10">
        <f t="shared" si="5"/>
        <v>-46.039833631371621</v>
      </c>
      <c r="AH10">
        <f t="shared" si="6"/>
        <v>-933.12489477616839</v>
      </c>
      <c r="AI10">
        <f t="shared" si="7"/>
        <v>1237.5558834247449</v>
      </c>
      <c r="AJ10">
        <f t="shared" si="8"/>
        <v>-476.07456243378874</v>
      </c>
      <c r="AK10">
        <f t="shared" si="32"/>
        <v>28.980252855175234</v>
      </c>
      <c r="AL10">
        <f t="shared" si="9"/>
        <v>790.46157384613139</v>
      </c>
      <c r="AN10">
        <f t="shared" si="10"/>
        <v>1385.0513055369327</v>
      </c>
      <c r="AO10">
        <f t="shared" si="11"/>
        <v>-69.252565276846624</v>
      </c>
      <c r="AP10">
        <f t="shared" si="12"/>
        <v>-27.328277082184723</v>
      </c>
      <c r="AQ10">
        <f t="shared" si="13"/>
        <v>-553.88331506374902</v>
      </c>
      <c r="AR10">
        <f t="shared" si="14"/>
        <v>734.58714811415257</v>
      </c>
      <c r="AS10">
        <f t="shared" si="15"/>
        <v>-282.58784899485801</v>
      </c>
      <c r="AT10">
        <f t="shared" si="16"/>
        <v>17.202068675555484</v>
      </c>
      <c r="AU10">
        <f t="shared" si="17"/>
        <v>469.20136779485</v>
      </c>
      <c r="AW10">
        <v>7</v>
      </c>
      <c r="AX10">
        <f>(R10*SUMPRODUCT(K11:$K$23, X11:$X$23)-$AZ$3*SUMPRODUCT(K10:$K$22, W11:$W$23))/Z10</f>
        <v>5785.9769305204254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2534.099206787987</v>
      </c>
      <c r="P11">
        <f t="shared" si="30"/>
        <v>126.70496033939935</v>
      </c>
      <c r="Q11" s="5">
        <f t="shared" si="31"/>
        <v>50</v>
      </c>
      <c r="R11">
        <f t="shared" si="0"/>
        <v>500000</v>
      </c>
      <c r="S11">
        <f t="shared" si="1"/>
        <v>6316.2563202696438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5327.708305522292</v>
      </c>
      <c r="AC11">
        <f t="shared" si="2"/>
        <v>5745.5423604509378</v>
      </c>
      <c r="AE11">
        <f t="shared" si="3"/>
        <v>2305.127214590927</v>
      </c>
      <c r="AF11">
        <f t="shared" si="4"/>
        <v>-115.25636072954634</v>
      </c>
      <c r="AG11">
        <f t="shared" si="5"/>
        <v>-45.482181763371329</v>
      </c>
      <c r="AH11">
        <f t="shared" si="6"/>
        <v>-972.53531686569511</v>
      </c>
      <c r="AI11">
        <f t="shared" si="7"/>
        <v>1171.8533552323138</v>
      </c>
      <c r="AJ11">
        <f t="shared" si="8"/>
        <v>-417.83405492864586</v>
      </c>
      <c r="AK11">
        <f t="shared" si="32"/>
        <v>18.042189982520814</v>
      </c>
      <c r="AL11">
        <f t="shared" si="9"/>
        <v>772.0614902861887</v>
      </c>
      <c r="AN11">
        <f t="shared" si="10"/>
        <v>1301.260143200072</v>
      </c>
      <c r="AO11">
        <f t="shared" si="11"/>
        <v>-65.063007160003593</v>
      </c>
      <c r="AP11">
        <f t="shared" si="12"/>
        <v>-25.675003956325781</v>
      </c>
      <c r="AQ11">
        <f t="shared" si="13"/>
        <v>-549.00286530015399</v>
      </c>
      <c r="AR11">
        <f t="shared" si="14"/>
        <v>661.51926678358836</v>
      </c>
      <c r="AS11">
        <f t="shared" si="15"/>
        <v>-235.87019350114463</v>
      </c>
      <c r="AT11">
        <f t="shared" si="16"/>
        <v>10.184940150673777</v>
      </c>
      <c r="AU11">
        <f t="shared" si="17"/>
        <v>435.83401343311755</v>
      </c>
      <c r="AW11">
        <v>8</v>
      </c>
      <c r="AX11">
        <f>(R11*SUMPRODUCT(K12:$K$23, X12:$X$23)-$AZ$3*SUMPRODUCT(K11:$K$22, W12:$W$23))/Z11</f>
        <v>6316.2563202696438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2534.099206787987</v>
      </c>
      <c r="P12">
        <f t="shared" si="30"/>
        <v>126.70496033939935</v>
      </c>
      <c r="Q12" s="5">
        <f t="shared" si="31"/>
        <v>50</v>
      </c>
      <c r="R12">
        <f t="shared" si="0"/>
        <v>500000</v>
      </c>
      <c r="S12">
        <f t="shared" si="1"/>
        <v>6797.4238127260269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5745.5423604509378</v>
      </c>
      <c r="AC12">
        <f t="shared" si="2"/>
        <v>6107.5610803741683</v>
      </c>
      <c r="AE12">
        <f t="shared" si="3"/>
        <v>2276.916390031362</v>
      </c>
      <c r="AF12">
        <f t="shared" si="4"/>
        <v>-113.84581950156809</v>
      </c>
      <c r="AG12">
        <f t="shared" si="5"/>
        <v>-44.925557451189754</v>
      </c>
      <c r="AH12">
        <f t="shared" si="6"/>
        <v>-1018.0249454786348</v>
      </c>
      <c r="AI12">
        <f t="shared" si="7"/>
        <v>1100.1200675999689</v>
      </c>
      <c r="AJ12">
        <f t="shared" si="8"/>
        <v>-362.01871992323049</v>
      </c>
      <c r="AK12">
        <f t="shared" si="32"/>
        <v>18.189809741255683</v>
      </c>
      <c r="AL12">
        <f t="shared" si="9"/>
        <v>756.2911574179941</v>
      </c>
      <c r="AN12">
        <f t="shared" si="10"/>
        <v>1221.9174246573889</v>
      </c>
      <c r="AO12">
        <f t="shared" si="11"/>
        <v>-61.095871232869435</v>
      </c>
      <c r="AP12">
        <f t="shared" si="12"/>
        <v>-24.109502528241375</v>
      </c>
      <c r="AQ12">
        <f t="shared" si="13"/>
        <v>-546.32766713014792</v>
      </c>
      <c r="AR12">
        <f t="shared" si="14"/>
        <v>590.38438376612987</v>
      </c>
      <c r="AS12">
        <f t="shared" si="15"/>
        <v>-194.27897478495703</v>
      </c>
      <c r="AT12">
        <f t="shared" si="16"/>
        <v>9.7616432343995214</v>
      </c>
      <c r="AU12">
        <f t="shared" si="17"/>
        <v>405.8670522155723</v>
      </c>
      <c r="AW12">
        <v>9</v>
      </c>
      <c r="AX12">
        <f>(R12*SUMPRODUCT(K13:$K$23, X13:$X$23)-$AZ$3*SUMPRODUCT(K12:$K$22, W13:$W$23))/Z12</f>
        <v>6797.4238127260269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2534.099206787987</v>
      </c>
      <c r="P13">
        <f t="shared" si="30"/>
        <v>126.70496033939935</v>
      </c>
      <c r="Q13" s="5">
        <f t="shared" si="31"/>
        <v>50</v>
      </c>
      <c r="R13">
        <f t="shared" si="0"/>
        <v>500000</v>
      </c>
      <c r="S13">
        <f t="shared" si="1"/>
        <v>7230.4536014441683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6107.5610803741683</v>
      </c>
      <c r="AC13">
        <f t="shared" si="2"/>
        <v>6416.2523919506602</v>
      </c>
      <c r="AE13">
        <f t="shared" si="3"/>
        <v>2248.7413644070866</v>
      </c>
      <c r="AF13">
        <f t="shared" si="4"/>
        <v>-112.43706822035433</v>
      </c>
      <c r="AG13">
        <f t="shared" si="5"/>
        <v>-44.369639483400569</v>
      </c>
      <c r="AH13">
        <f t="shared" si="6"/>
        <v>-1066.6239327728706</v>
      </c>
      <c r="AI13">
        <f t="shared" si="7"/>
        <v>1025.3107239304611</v>
      </c>
      <c r="AJ13">
        <f t="shared" si="8"/>
        <v>-308.6913115764919</v>
      </c>
      <c r="AK13">
        <f t="shared" si="32"/>
        <v>16.487730753121802</v>
      </c>
      <c r="AL13">
        <f t="shared" si="9"/>
        <v>733.10714310709102</v>
      </c>
      <c r="AN13">
        <f t="shared" si="10"/>
        <v>1147.4728253260823</v>
      </c>
      <c r="AO13">
        <f t="shared" si="11"/>
        <v>-57.373641266304119</v>
      </c>
      <c r="AP13">
        <f t="shared" si="12"/>
        <v>-22.640645288321672</v>
      </c>
      <c r="AQ13">
        <f t="shared" si="13"/>
        <v>-544.2697844542954</v>
      </c>
      <c r="AR13">
        <f t="shared" si="14"/>
        <v>523.18875431716117</v>
      </c>
      <c r="AS13">
        <f t="shared" si="15"/>
        <v>-157.51695461949447</v>
      </c>
      <c r="AT13">
        <f t="shared" si="16"/>
        <v>8.4132498694391824</v>
      </c>
      <c r="AU13">
        <f t="shared" si="17"/>
        <v>374.0850495671059</v>
      </c>
      <c r="AW13">
        <v>10</v>
      </c>
      <c r="AX13">
        <f>(R13*SUMPRODUCT(K14:$K$23, X14:$X$23)-$AZ$3*SUMPRODUCT(K13:$K$22, W14:$W$23))/Z13</f>
        <v>7230.4536014441683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2534.099206787987</v>
      </c>
      <c r="P14">
        <f t="shared" si="30"/>
        <v>126.70496033939935</v>
      </c>
      <c r="Q14" s="5">
        <f t="shared" si="31"/>
        <v>50</v>
      </c>
      <c r="R14">
        <f t="shared" si="0"/>
        <v>500000</v>
      </c>
      <c r="S14">
        <f t="shared" si="1"/>
        <v>7616.4425516940119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6416.2523919506602</v>
      </c>
      <c r="AC14">
        <f t="shared" si="2"/>
        <v>6674.1420980047487</v>
      </c>
      <c r="AE14">
        <f t="shared" si="3"/>
        <v>2220.5823889241378</v>
      </c>
      <c r="AF14">
        <f t="shared" si="4"/>
        <v>-111.02911944620689</v>
      </c>
      <c r="AG14">
        <f t="shared" si="5"/>
        <v>-43.814038198977286</v>
      </c>
      <c r="AH14">
        <f t="shared" si="6"/>
        <v>-1119.0488958928202</v>
      </c>
      <c r="AI14">
        <f t="shared" si="7"/>
        <v>946.69033538613326</v>
      </c>
      <c r="AJ14">
        <f t="shared" si="8"/>
        <v>-257.88970605408849</v>
      </c>
      <c r="AK14">
        <f t="shared" si="32"/>
        <v>15.346450190571465</v>
      </c>
      <c r="AL14">
        <f t="shared" si="9"/>
        <v>704.1470795226162</v>
      </c>
      <c r="AN14">
        <f t="shared" si="10"/>
        <v>1077.70976804518</v>
      </c>
      <c r="AO14">
        <f t="shared" si="11"/>
        <v>-53.885488402259</v>
      </c>
      <c r="AP14">
        <f t="shared" si="12"/>
        <v>-21.264158979221559</v>
      </c>
      <c r="AQ14">
        <f t="shared" si="13"/>
        <v>-543.10523763460651</v>
      </c>
      <c r="AR14">
        <f t="shared" si="14"/>
        <v>459.45488302909285</v>
      </c>
      <c r="AS14">
        <f t="shared" si="15"/>
        <v>-125.16097429172503</v>
      </c>
      <c r="AT14">
        <f t="shared" si="16"/>
        <v>7.4480547795440115</v>
      </c>
      <c r="AU14">
        <f t="shared" si="17"/>
        <v>341.74196351691182</v>
      </c>
      <c r="AW14">
        <v>11</v>
      </c>
      <c r="AX14">
        <f>(R14*SUMPRODUCT(K15:$K$23, X15:$X$23)-$AZ$3*SUMPRODUCT(K14:$K$22, W15:$W$23))/Z14</f>
        <v>7616.4425516940119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2534.099206787987</v>
      </c>
      <c r="P15">
        <f t="shared" si="30"/>
        <v>126.70496033939935</v>
      </c>
      <c r="Q15" s="5">
        <f t="shared" si="31"/>
        <v>50</v>
      </c>
      <c r="R15">
        <f t="shared" si="0"/>
        <v>500000</v>
      </c>
      <c r="S15">
        <f t="shared" si="1"/>
        <v>7957.8300210829557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6674.1420980047487</v>
      </c>
      <c r="AC15">
        <f t="shared" si="2"/>
        <v>6884.878983849444</v>
      </c>
      <c r="AE15">
        <f t="shared" si="3"/>
        <v>2192.427624814969</v>
      </c>
      <c r="AF15">
        <f t="shared" si="4"/>
        <v>-109.62138124074843</v>
      </c>
      <c r="AG15">
        <f t="shared" si="5"/>
        <v>-43.258520008652454</v>
      </c>
      <c r="AH15">
        <f t="shared" si="6"/>
        <v>-1173.7780833506015</v>
      </c>
      <c r="AI15">
        <f t="shared" si="7"/>
        <v>865.76964021496656</v>
      </c>
      <c r="AJ15">
        <f t="shared" si="8"/>
        <v>-210.73688584469528</v>
      </c>
      <c r="AK15">
        <f t="shared" si="32"/>
        <v>35.903488200473774</v>
      </c>
      <c r="AL15">
        <f t="shared" si="9"/>
        <v>690.93624257074509</v>
      </c>
      <c r="AN15">
        <f t="shared" si="10"/>
        <v>1011.5462362355123</v>
      </c>
      <c r="AO15">
        <f t="shared" si="11"/>
        <v>-50.577311811775608</v>
      </c>
      <c r="AP15">
        <f t="shared" si="12"/>
        <v>-19.958694464800846</v>
      </c>
      <c r="AQ15">
        <f t="shared" si="13"/>
        <v>-541.5598622049107</v>
      </c>
      <c r="AR15">
        <f t="shared" si="14"/>
        <v>399.45036775402502</v>
      </c>
      <c r="AS15">
        <f t="shared" si="15"/>
        <v>-97.230166824861513</v>
      </c>
      <c r="AT15">
        <f t="shared" si="16"/>
        <v>16.565216541631766</v>
      </c>
      <c r="AU15">
        <f t="shared" si="17"/>
        <v>318.78541747079532</v>
      </c>
      <c r="AW15">
        <v>12</v>
      </c>
      <c r="AX15">
        <f>(R15*SUMPRODUCT(K16:$K$23, X16:$X$23)-$AZ$3*SUMPRODUCT(K15:$K$22, W16:$W$23))/Z15</f>
        <v>7957.8300210829557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2534.099206787987</v>
      </c>
      <c r="P16">
        <f t="shared" si="30"/>
        <v>126.70496033939935</v>
      </c>
      <c r="Q16" s="5">
        <f t="shared" si="31"/>
        <v>50</v>
      </c>
      <c r="R16">
        <f t="shared" si="0"/>
        <v>500000</v>
      </c>
      <c r="S16">
        <f t="shared" si="1"/>
        <v>8001.8302545250717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6884.878983849444</v>
      </c>
      <c r="AC16">
        <f t="shared" si="2"/>
        <v>6825.7208202022557</v>
      </c>
      <c r="AE16">
        <f t="shared" si="3"/>
        <v>2161.6371712520672</v>
      </c>
      <c r="AF16">
        <f t="shared" si="4"/>
        <v>-108.08185856260336</v>
      </c>
      <c r="AG16">
        <f t="shared" si="5"/>
        <v>-42.650997353650929</v>
      </c>
      <c r="AH16">
        <f t="shared" si="6"/>
        <v>-1749.3745491499049</v>
      </c>
      <c r="AI16">
        <f t="shared" si="7"/>
        <v>261.5297661859081</v>
      </c>
      <c r="AJ16">
        <f t="shared" si="8"/>
        <v>59.158163647188303</v>
      </c>
      <c r="AK16">
        <f t="shared" si="32"/>
        <v>63.462883505426248</v>
      </c>
      <c r="AL16">
        <f t="shared" si="9"/>
        <v>384.15081333852265</v>
      </c>
      <c r="AN16">
        <f t="shared" si="10"/>
        <v>945.61494348518124</v>
      </c>
      <c r="AO16">
        <f t="shared" si="11"/>
        <v>-47.280747174259062</v>
      </c>
      <c r="AP16">
        <f t="shared" si="12"/>
        <v>-18.657812230716964</v>
      </c>
      <c r="AQ16">
        <f t="shared" si="13"/>
        <v>-765.26936963738137</v>
      </c>
      <c r="AR16">
        <f t="shared" si="14"/>
        <v>114.40701444282385</v>
      </c>
      <c r="AS16">
        <f t="shared" si="15"/>
        <v>25.878923770320306</v>
      </c>
      <c r="AT16">
        <f t="shared" si="16"/>
        <v>27.762036940098668</v>
      </c>
      <c r="AU16">
        <f t="shared" si="17"/>
        <v>168.04797515324282</v>
      </c>
      <c r="AW16">
        <v>13</v>
      </c>
      <c r="AX16">
        <f>(R16*SUMPRODUCT(K17:$K$23, X17:$X$23)-$AZ$3*SUMPRODUCT(K16:$K$22, W17:$W$23))/Z16</f>
        <v>8001.8302545250717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2534.099206787987</v>
      </c>
      <c r="P17">
        <f t="shared" si="30"/>
        <v>126.70496033939935</v>
      </c>
      <c r="Q17" s="5">
        <f t="shared" si="31"/>
        <v>50</v>
      </c>
      <c r="R17">
        <f t="shared" si="0"/>
        <v>500000</v>
      </c>
      <c r="S17">
        <f t="shared" si="1"/>
        <v>7741.3455647389401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6825.7208202022557</v>
      </c>
      <c r="AC17">
        <f t="shared" si="2"/>
        <v>6500.4610131833124</v>
      </c>
      <c r="AE17">
        <f t="shared" si="3"/>
        <v>2127.9004999203362</v>
      </c>
      <c r="AF17">
        <f t="shared" si="4"/>
        <v>-106.3950249960168</v>
      </c>
      <c r="AG17">
        <f t="shared" si="5"/>
        <v>-41.985343237952499</v>
      </c>
      <c r="AH17">
        <f t="shared" si="6"/>
        <v>-2391.4414216192076</v>
      </c>
      <c r="AI17">
        <f t="shared" si="7"/>
        <v>-411.92128993284086</v>
      </c>
      <c r="AJ17">
        <f t="shared" si="8"/>
        <v>325.25980701894332</v>
      </c>
      <c r="AK17">
        <f t="shared" si="32"/>
        <v>122.09172287274673</v>
      </c>
      <c r="AL17">
        <f t="shared" si="9"/>
        <v>35.430239958849185</v>
      </c>
      <c r="AN17">
        <f t="shared" si="10"/>
        <v>876.76060192352645</v>
      </c>
      <c r="AO17">
        <f t="shared" si="11"/>
        <v>-43.838030096176318</v>
      </c>
      <c r="AP17">
        <f t="shared" si="12"/>
        <v>-17.299255679789169</v>
      </c>
      <c r="AQ17">
        <f t="shared" si="13"/>
        <v>-985.34758573636634</v>
      </c>
      <c r="AR17">
        <f t="shared" si="14"/>
        <v>-169.72426958880544</v>
      </c>
      <c r="AS17">
        <f t="shared" si="15"/>
        <v>134.01706714864491</v>
      </c>
      <c r="AT17">
        <f t="shared" si="16"/>
        <v>50.305553497354474</v>
      </c>
      <c r="AU17">
        <f t="shared" si="17"/>
        <v>14.598351057193957</v>
      </c>
      <c r="AW17">
        <v>14</v>
      </c>
      <c r="AX17">
        <f>(R17*SUMPRODUCT(K18:$K$23, X18:$X$23)-$AZ$3*SUMPRODUCT(K17:$K$22, W18:$W$23))/Z17</f>
        <v>7741.3455647389401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2534.099206787987</v>
      </c>
      <c r="P18">
        <f t="shared" si="30"/>
        <v>126.70496033939935</v>
      </c>
      <c r="Q18" s="5">
        <f t="shared" si="31"/>
        <v>50</v>
      </c>
      <c r="R18">
        <f t="shared" si="0"/>
        <v>500000</v>
      </c>
      <c r="S18">
        <f t="shared" si="1"/>
        <v>7196.9102229015289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6500.4610131833124</v>
      </c>
      <c r="AC18">
        <f t="shared" si="2"/>
        <v>5938.9936922140942</v>
      </c>
      <c r="AE18">
        <f t="shared" si="3"/>
        <v>2091.1750651922112</v>
      </c>
      <c r="AF18">
        <f t="shared" si="4"/>
        <v>-104.55875325961055</v>
      </c>
      <c r="AG18">
        <f t="shared" si="5"/>
        <v>-41.260718199008679</v>
      </c>
      <c r="AH18">
        <f t="shared" si="6"/>
        <v>-3047.7160656429719</v>
      </c>
      <c r="AI18">
        <f t="shared" si="7"/>
        <v>-1102.3604719093798</v>
      </c>
      <c r="AJ18">
        <f t="shared" si="8"/>
        <v>561.46732096921824</v>
      </c>
      <c r="AK18">
        <f t="shared" si="32"/>
        <v>183.32087022250371</v>
      </c>
      <c r="AL18">
        <f t="shared" si="9"/>
        <v>-357.57228071765792</v>
      </c>
      <c r="AN18">
        <f t="shared" si="10"/>
        <v>805.18511419019558</v>
      </c>
      <c r="AO18">
        <f t="shared" si="11"/>
        <v>-40.25925570950978</v>
      </c>
      <c r="AP18">
        <f t="shared" si="12"/>
        <v>-15.887008528185863</v>
      </c>
      <c r="AQ18">
        <f t="shared" si="13"/>
        <v>-1173.4912342733351</v>
      </c>
      <c r="AR18">
        <f t="shared" si="14"/>
        <v>-424.45238432083516</v>
      </c>
      <c r="AS18">
        <f t="shared" si="15"/>
        <v>216.18712678515493</v>
      </c>
      <c r="AT18">
        <f t="shared" si="16"/>
        <v>70.585786087682379</v>
      </c>
      <c r="AU18">
        <f t="shared" si="17"/>
        <v>-137.67947144799786</v>
      </c>
      <c r="AW18">
        <v>15</v>
      </c>
      <c r="AX18">
        <f>(R18*SUMPRODUCT(K19:$K$23, X19:$X$23)-$AZ$3*SUMPRODUCT(K18:$K$22, W19:$W$23))/Z18</f>
        <v>7196.9102229015289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2534.099206787987</v>
      </c>
      <c r="P19">
        <f t="shared" si="30"/>
        <v>126.70496033939935</v>
      </c>
      <c r="Q19" s="5">
        <f t="shared" si="31"/>
        <v>50</v>
      </c>
      <c r="R19">
        <f t="shared" si="0"/>
        <v>500000</v>
      </c>
      <c r="S19">
        <f t="shared" si="1"/>
        <v>6372.0917540934061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5938.9936922140942</v>
      </c>
      <c r="AC19">
        <f t="shared" si="2"/>
        <v>5158.0440355583642</v>
      </c>
      <c r="AE19">
        <f t="shared" si="3"/>
        <v>2051.2879919987349</v>
      </c>
      <c r="AF19">
        <f t="shared" si="4"/>
        <v>-102.56439959993673</v>
      </c>
      <c r="AG19">
        <f t="shared" si="5"/>
        <v>-40.473711260080783</v>
      </c>
      <c r="AH19">
        <f t="shared" si="6"/>
        <v>-3743.9975693780475</v>
      </c>
      <c r="AI19">
        <f t="shared" si="7"/>
        <v>-1835.74768823933</v>
      </c>
      <c r="AJ19">
        <f t="shared" si="8"/>
        <v>780.94965665573</v>
      </c>
      <c r="AK19">
        <f t="shared" si="32"/>
        <v>175.89609544686749</v>
      </c>
      <c r="AL19">
        <f t="shared" si="9"/>
        <v>-878.9019361367325</v>
      </c>
      <c r="AN19">
        <f t="shared" si="10"/>
        <v>735.81797402844404</v>
      </c>
      <c r="AO19">
        <f t="shared" si="11"/>
        <v>-36.790898701422201</v>
      </c>
      <c r="AP19">
        <f t="shared" si="12"/>
        <v>-14.518334011104196</v>
      </c>
      <c r="AQ19">
        <f t="shared" si="13"/>
        <v>-1343.0102048142212</v>
      </c>
      <c r="AR19">
        <f t="shared" si="14"/>
        <v>-658.50146349830368</v>
      </c>
      <c r="AS19">
        <f t="shared" si="15"/>
        <v>280.13462586436407</v>
      </c>
      <c r="AT19">
        <f t="shared" si="16"/>
        <v>63.095727706725484</v>
      </c>
      <c r="AU19">
        <f t="shared" si="17"/>
        <v>-315.27110992721407</v>
      </c>
      <c r="AW19">
        <v>16</v>
      </c>
      <c r="AX19">
        <f>(R19*SUMPRODUCT(K20:$K$23, X20:$X$23)-$AZ$3*SUMPRODUCT(K19:$K$22, W20:$W$23))/Z19</f>
        <v>6372.0917540934061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2534.099206787987</v>
      </c>
      <c r="P20">
        <f t="shared" si="30"/>
        <v>126.70496033939935</v>
      </c>
      <c r="Q20" s="5">
        <f t="shared" si="31"/>
        <v>50</v>
      </c>
      <c r="R20">
        <f t="shared" si="0"/>
        <v>500000</v>
      </c>
      <c r="S20">
        <f t="shared" si="1"/>
        <v>5241.9491386718973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5158.0440355583642</v>
      </c>
      <c r="AC20">
        <f t="shared" si="2"/>
        <v>4154.0259328266147</v>
      </c>
      <c r="AE20">
        <f t="shared" si="3"/>
        <v>2008.1678671189293</v>
      </c>
      <c r="AF20">
        <f t="shared" si="4"/>
        <v>-100.40839335594647</v>
      </c>
      <c r="AG20">
        <f t="shared" si="5"/>
        <v>-39.622913375682629</v>
      </c>
      <c r="AH20">
        <f t="shared" si="6"/>
        <v>-4460.607717973503</v>
      </c>
      <c r="AI20">
        <f t="shared" si="7"/>
        <v>-2592.4711575862029</v>
      </c>
      <c r="AJ20">
        <f t="shared" si="8"/>
        <v>1004.0181027317494</v>
      </c>
      <c r="AK20">
        <f t="shared" si="32"/>
        <v>30.38295509008179</v>
      </c>
      <c r="AL20">
        <f t="shared" si="9"/>
        <v>-1558.0700997643717</v>
      </c>
      <c r="AN20">
        <f t="shared" si="10"/>
        <v>683.2498761229175</v>
      </c>
      <c r="AO20">
        <f t="shared" si="11"/>
        <v>-34.162493806145882</v>
      </c>
      <c r="AP20">
        <f t="shared" si="12"/>
        <v>-13.481119332122521</v>
      </c>
      <c r="AQ20">
        <f t="shared" si="13"/>
        <v>-1517.6568257268266</v>
      </c>
      <c r="AR20">
        <f t="shared" si="14"/>
        <v>-882.05056274217748</v>
      </c>
      <c r="AS20">
        <f t="shared" si="15"/>
        <v>341.60254008088259</v>
      </c>
      <c r="AT20">
        <f t="shared" si="16"/>
        <v>10.337358067246246</v>
      </c>
      <c r="AU20">
        <f t="shared" si="17"/>
        <v>-530.11066459404867</v>
      </c>
      <c r="AW20">
        <v>17</v>
      </c>
      <c r="AX20">
        <f>(R20*SUMPRODUCT(K21:$K$23, X21:$X$23)-$AZ$3*SUMPRODUCT(K20:$K$22, W21:$W$23))/Z20</f>
        <v>5241.9491386718973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2534.099206787987</v>
      </c>
      <c r="P21">
        <f t="shared" si="30"/>
        <v>126.70496033939935</v>
      </c>
      <c r="Q21" s="5">
        <f t="shared" si="31"/>
        <v>50</v>
      </c>
      <c r="R21">
        <f t="shared" si="0"/>
        <v>500000</v>
      </c>
      <c r="S21">
        <f t="shared" si="1"/>
        <v>3785.6962675579407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4154.0259328266147</v>
      </c>
      <c r="AC21">
        <f t="shared" si="2"/>
        <v>2930.2171588365113</v>
      </c>
      <c r="AE21">
        <f t="shared" si="3"/>
        <v>1961.4518580261417</v>
      </c>
      <c r="AF21">
        <f t="shared" si="4"/>
        <v>-98.07259290130709</v>
      </c>
      <c r="AG21">
        <f t="shared" si="5"/>
        <v>-38.701165541824125</v>
      </c>
      <c r="AH21">
        <f t="shared" si="6"/>
        <v>-5255.1870010167868</v>
      </c>
      <c r="AI21">
        <f t="shared" si="7"/>
        <v>-3430.5089014337764</v>
      </c>
      <c r="AJ21">
        <f t="shared" si="8"/>
        <v>1223.8087739901034</v>
      </c>
      <c r="AK21">
        <f t="shared" si="32"/>
        <v>9.6278483167223197</v>
      </c>
      <c r="AL21">
        <f t="shared" si="9"/>
        <v>-2197.0722791269504</v>
      </c>
      <c r="AN21">
        <f t="shared" si="10"/>
        <v>634.79067274295664</v>
      </c>
      <c r="AO21">
        <f t="shared" si="11"/>
        <v>-31.739533637147829</v>
      </c>
      <c r="AP21">
        <f t="shared" si="12"/>
        <v>-12.524976746028116</v>
      </c>
      <c r="AQ21">
        <f t="shared" si="13"/>
        <v>-1700.7522657846573</v>
      </c>
      <c r="AR21">
        <f t="shared" si="14"/>
        <v>-1110.2261034248768</v>
      </c>
      <c r="AS21">
        <f t="shared" si="15"/>
        <v>396.06498205451078</v>
      </c>
      <c r="AT21">
        <f t="shared" si="16"/>
        <v>3.115890040854548</v>
      </c>
      <c r="AU21">
        <f t="shared" si="17"/>
        <v>-711.04523132951135</v>
      </c>
      <c r="AW21">
        <v>18</v>
      </c>
      <c r="AX21">
        <f>(R21*SUMPRODUCT(K22:$K$23, X22:$X$23)-$AZ$3*SUMPRODUCT(K21:$K$22, W22:$W$23))/Z21</f>
        <v>3785.6962675579407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2534.099206787987</v>
      </c>
      <c r="P22">
        <f t="shared" si="30"/>
        <v>126.70496033939935</v>
      </c>
      <c r="Q22" s="5">
        <f t="shared" si="31"/>
        <v>50</v>
      </c>
      <c r="R22">
        <f t="shared" si="0"/>
        <v>500000</v>
      </c>
      <c r="S22">
        <f t="shared" si="1"/>
        <v>2018.5817992849329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2930.2171588365113</v>
      </c>
      <c r="AC22">
        <f t="shared" si="2"/>
        <v>1522.0952533553746</v>
      </c>
      <c r="AE22">
        <f t="shared" si="3"/>
        <v>1910.8169783111971</v>
      </c>
      <c r="AF22">
        <f t="shared" si="4"/>
        <v>-95.540848915559849</v>
      </c>
      <c r="AG22">
        <f t="shared" si="5"/>
        <v>-37.702094953361936</v>
      </c>
      <c r="AH22">
        <f t="shared" si="6"/>
        <v>-6120.5893304394849</v>
      </c>
      <c r="AI22">
        <f t="shared" si="7"/>
        <v>-4343.0152959972093</v>
      </c>
      <c r="AJ22">
        <f t="shared" si="8"/>
        <v>1408.1219054811368</v>
      </c>
      <c r="AK22">
        <f t="shared" si="32"/>
        <v>99.655359052875113</v>
      </c>
      <c r="AL22">
        <f t="shared" si="9"/>
        <v>-2835.2380314631973</v>
      </c>
      <c r="AN22">
        <f t="shared" si="10"/>
        <v>577.94724441691335</v>
      </c>
      <c r="AO22">
        <f t="shared" si="11"/>
        <v>-28.897362220845665</v>
      </c>
      <c r="AP22">
        <f t="shared" si="12"/>
        <v>-11.403406047971401</v>
      </c>
      <c r="AQ22">
        <f t="shared" si="13"/>
        <v>-1851.2383854059312</v>
      </c>
      <c r="AR22">
        <f t="shared" si="14"/>
        <v>-1313.5919092578349</v>
      </c>
      <c r="AS22">
        <f t="shared" si="15"/>
        <v>425.90168724331738</v>
      </c>
      <c r="AT22">
        <f t="shared" si="16"/>
        <v>30.141840275509217</v>
      </c>
      <c r="AU22">
        <f t="shared" si="17"/>
        <v>-857.54838173900816</v>
      </c>
      <c r="AW22">
        <v>19</v>
      </c>
      <c r="AX22">
        <f>(R22*SUMPRODUCT(K23:$K$23, X23:$X$23)-$AZ$3*SUMPRODUCT(K22:$K$22, W23:$W$23))/Z22</f>
        <v>2018.5817992849329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2534.099206787987</v>
      </c>
      <c r="P23">
        <f t="shared" si="30"/>
        <v>126.70496033939935</v>
      </c>
      <c r="Q23" s="5">
        <f t="shared" si="31"/>
        <v>50</v>
      </c>
      <c r="R23">
        <f t="shared" si="0"/>
        <v>500000</v>
      </c>
      <c r="S23">
        <f t="shared" si="1"/>
        <v>2078.0985415138907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1522.0952533553746</v>
      </c>
      <c r="AC23">
        <f t="shared" si="2"/>
        <v>1522.0952533553743</v>
      </c>
      <c r="AE23">
        <f t="shared" si="3"/>
        <v>1856.0911800523643</v>
      </c>
      <c r="AF23">
        <f t="shared" si="4"/>
        <v>-92.804559002618205</v>
      </c>
      <c r="AG23">
        <f t="shared" si="5"/>
        <v>-36.622306953897649</v>
      </c>
      <c r="AH23">
        <f t="shared" si="6"/>
        <v>-7027.6704993066651</v>
      </c>
      <c r="AI23">
        <f t="shared" si="7"/>
        <v>-5301.0061852108165</v>
      </c>
      <c r="AJ23">
        <f t="shared" si="8"/>
        <v>0</v>
      </c>
      <c r="AK23">
        <f t="shared" si="32"/>
        <v>229.97673120835847</v>
      </c>
      <c r="AL23">
        <f t="shared" si="9"/>
        <v>-5071.0294540024579</v>
      </c>
      <c r="AN23">
        <f t="shared" si="10"/>
        <v>508.55587946083239</v>
      </c>
      <c r="AO23">
        <f t="shared" si="11"/>
        <v>-25.427793973041616</v>
      </c>
      <c r="AP23">
        <f t="shared" si="12"/>
        <v>-10.034253554450132</v>
      </c>
      <c r="AQ23">
        <f t="shared" si="13"/>
        <v>-1925.5321019493338</v>
      </c>
      <c r="AR23">
        <f t="shared" si="14"/>
        <v>-1452.4382700159929</v>
      </c>
      <c r="AS23">
        <f t="shared" si="15"/>
        <v>0</v>
      </c>
      <c r="AT23">
        <f t="shared" si="16"/>
        <v>63.012000731502113</v>
      </c>
      <c r="AU23">
        <f t="shared" si="17"/>
        <v>-1389.4262692844909</v>
      </c>
      <c r="AW23">
        <v>20</v>
      </c>
      <c r="AX23">
        <f>(R23*SUMPRODUCT(K$23:$K24, X$23:$X24)-$AZ$3*SUMPRODUCT(K$22:$K23, W$23:$W24))/Z23</f>
        <v>2078.0985415138907</v>
      </c>
    </row>
    <row r="25" spans="5:50" x14ac:dyDescent="0.3">
      <c r="AN25" s="6">
        <f t="shared" ref="AN25:AU25" si="33">SUM(AN3:AN23)</f>
        <v>24243.150156536158</v>
      </c>
      <c r="AO25" s="6">
        <f t="shared" si="33"/>
        <v>-3112.7319129177977</v>
      </c>
      <c r="AP25" s="6">
        <f t="shared" si="33"/>
        <v>-828.33861617566185</v>
      </c>
      <c r="AQ25" s="6">
        <f t="shared" si="33"/>
        <v>-18208.474837817244</v>
      </c>
      <c r="AR25" s="6">
        <f t="shared" si="33"/>
        <v>2093.6047896254468</v>
      </c>
      <c r="AS25" s="6">
        <f t="shared" si="33"/>
        <v>-3091.1688937436302</v>
      </c>
      <c r="AT25" s="6">
        <f t="shared" si="33"/>
        <v>997.56410411818274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9346.0712624866665</v>
      </c>
      <c r="K3">
        <v>1</v>
      </c>
      <c r="L3" s="2">
        <v>0</v>
      </c>
      <c r="O3">
        <f>$C$3</f>
        <v>9346.0712624866665</v>
      </c>
      <c r="P3">
        <f>O3*B5</f>
        <v>7476.8570099893332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9346.0712624866665</v>
      </c>
      <c r="AF3">
        <f t="shared" ref="AF3:AF23" si="4">-$Z3*P3</f>
        <v>-7476.8570099893332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1469.2142524973333</v>
      </c>
      <c r="AJ3">
        <f t="shared" ref="AJ3:AJ23" si="8">AB3-AC3</f>
        <v>0</v>
      </c>
      <c r="AL3">
        <f t="shared" ref="AL3:AL23" si="9">SUM(AI3:AK3)</f>
        <v>1469.2142524973333</v>
      </c>
      <c r="AN3">
        <f t="shared" ref="AN3:AN23" si="10">AE3*$K3</f>
        <v>9346.0712624866665</v>
      </c>
      <c r="AO3">
        <f t="shared" ref="AO3:AO23" si="11">AF3*$K3</f>
        <v>-7476.8570099893332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1469.2142524973333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1469.2142524973333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7745.0144958675328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6645.1385560294539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6561.9274332913046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-6561.9274332913046</v>
      </c>
      <c r="AK4">
        <f>H4*SUM(AB4, AE4:AF4)</f>
        <v>0</v>
      </c>
      <c r="AL4">
        <f t="shared" si="9"/>
        <v>-7822.9799332913044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-1183.0870625762266</v>
      </c>
      <c r="AR4">
        <f t="shared" si="14"/>
        <v>-1183.0870625762266</v>
      </c>
      <c r="AS4">
        <f t="shared" si="15"/>
        <v>-6156.2317602883049</v>
      </c>
      <c r="AT4">
        <f t="shared" si="16"/>
        <v>0</v>
      </c>
      <c r="AU4">
        <f t="shared" si="17"/>
        <v>-7339.3188228645313</v>
      </c>
      <c r="AW4">
        <v>1</v>
      </c>
      <c r="AX4">
        <f>(R4*SUMPRODUCT(K5:$K$23, X5:$X$23)-$AZ$3*SUMPRODUCT(K4:$K$22, W5:$W$23))/Z4</f>
        <v>6645.1385560294539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9346.0712624866665</v>
      </c>
      <c r="P5">
        <f t="shared" ref="P5:P23" si="30">O5*$C$5</f>
        <v>467.30356312433332</v>
      </c>
      <c r="Q5" s="5">
        <f t="shared" ref="Q5:Q23" si="31">$C$8</f>
        <v>50</v>
      </c>
      <c r="R5">
        <f t="shared" si="0"/>
        <v>500000</v>
      </c>
      <c r="S5">
        <f t="shared" si="1"/>
        <v>12918.362137239443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6561.9274332913046</v>
      </c>
      <c r="AC5">
        <f t="shared" si="2"/>
        <v>12594.856156130321</v>
      </c>
      <c r="AE5">
        <f t="shared" si="3"/>
        <v>9112.0237941492742</v>
      </c>
      <c r="AF5">
        <f t="shared" si="4"/>
        <v>-455.60118970746373</v>
      </c>
      <c r="AG5">
        <f t="shared" si="5"/>
        <v>-48.747883138464751</v>
      </c>
      <c r="AH5">
        <f t="shared" si="6"/>
        <v>-1322.7266403525</v>
      </c>
      <c r="AI5">
        <f t="shared" si="7"/>
        <v>7284.948080950845</v>
      </c>
      <c r="AJ5">
        <f t="shared" si="8"/>
        <v>-6032.9287228390167</v>
      </c>
      <c r="AK5">
        <f>H5*SUM(AB5, AE5:AF5)</f>
        <v>1314.8654432601411</v>
      </c>
      <c r="AL5">
        <f t="shared" si="9"/>
        <v>2566.8848013719694</v>
      </c>
      <c r="AN5">
        <f t="shared" si="10"/>
        <v>7868.8021549868054</v>
      </c>
      <c r="AO5">
        <f t="shared" si="11"/>
        <v>-393.44010774934026</v>
      </c>
      <c r="AP5">
        <f t="shared" si="12"/>
        <v>-42.096844406540448</v>
      </c>
      <c r="AQ5">
        <f t="shared" si="13"/>
        <v>-1142.2571399283704</v>
      </c>
      <c r="AR5">
        <f t="shared" si="14"/>
        <v>6291.0080629025533</v>
      </c>
      <c r="AS5">
        <f t="shared" si="15"/>
        <v>-5209.8110812263931</v>
      </c>
      <c r="AT5">
        <f t="shared" si="16"/>
        <v>1135.4685048217711</v>
      </c>
      <c r="AU5">
        <f t="shared" si="17"/>
        <v>2216.6654864979314</v>
      </c>
      <c r="AW5">
        <v>2</v>
      </c>
      <c r="AX5">
        <f>(R5*SUMPRODUCT(K6:$K$23, X6:$X$23)-$AZ$3*SUMPRODUCT(K5:$K$22, W6:$W$23))/Z5</f>
        <v>12918.362137239443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9346.0712624866665</v>
      </c>
      <c r="P6">
        <f t="shared" si="30"/>
        <v>467.30356312433332</v>
      </c>
      <c r="Q6" s="5">
        <f t="shared" si="31"/>
        <v>50</v>
      </c>
      <c r="R6">
        <f t="shared" si="0"/>
        <v>500000</v>
      </c>
      <c r="S6">
        <f t="shared" si="1"/>
        <v>18288.726569856644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12594.856156130321</v>
      </c>
      <c r="AC6">
        <f t="shared" si="2"/>
        <v>17580.319281711192</v>
      </c>
      <c r="AE6">
        <f t="shared" si="3"/>
        <v>8984.0545319842422</v>
      </c>
      <c r="AF6">
        <f t="shared" si="4"/>
        <v>-449.2027265992121</v>
      </c>
      <c r="AG6">
        <f t="shared" si="5"/>
        <v>-48.063267867668152</v>
      </c>
      <c r="AH6">
        <f t="shared" si="6"/>
        <v>-1971.3643941195146</v>
      </c>
      <c r="AI6">
        <f t="shared" si="7"/>
        <v>6515.4241433978459</v>
      </c>
      <c r="AJ6">
        <f t="shared" si="8"/>
        <v>-4985.4631255808708</v>
      </c>
      <c r="AK6">
        <f>H6*SUM(AB6, AE6:AF6)</f>
        <v>2298.9122262128703</v>
      </c>
      <c r="AL6">
        <f t="shared" si="9"/>
        <v>3828.8732440298454</v>
      </c>
      <c r="AN6">
        <f t="shared" si="10"/>
        <v>6997.0172235950313</v>
      </c>
      <c r="AO6">
        <f t="shared" si="11"/>
        <v>-349.85086117975152</v>
      </c>
      <c r="AP6">
        <f t="shared" si="12"/>
        <v>-37.432933192365617</v>
      </c>
      <c r="AQ6">
        <f t="shared" si="13"/>
        <v>-1535.3502775978498</v>
      </c>
      <c r="AR6">
        <f t="shared" si="14"/>
        <v>5074.383151625063</v>
      </c>
      <c r="AS6">
        <f t="shared" si="15"/>
        <v>-3882.8093967037439</v>
      </c>
      <c r="AT6">
        <f t="shared" si="16"/>
        <v>1790.4531172510544</v>
      </c>
      <c r="AU6">
        <f t="shared" si="17"/>
        <v>2982.0268721723737</v>
      </c>
      <c r="AW6">
        <v>3</v>
      </c>
      <c r="AX6">
        <f>(R6*SUMPRODUCT(K7:$K$23, X7:$X$23)-$AZ$3*SUMPRODUCT(K6:$K$22, W7:$W$23))/Z6</f>
        <v>18288.726569856644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9346.0712624866665</v>
      </c>
      <c r="P7">
        <f t="shared" si="30"/>
        <v>467.30356312433332</v>
      </c>
      <c r="Q7" s="5">
        <f t="shared" si="31"/>
        <v>50</v>
      </c>
      <c r="R7">
        <f t="shared" si="0"/>
        <v>500000</v>
      </c>
      <c r="S7">
        <f t="shared" si="1"/>
        <v>22698.502679575766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17580.319281711192</v>
      </c>
      <c r="AC7">
        <f t="shared" si="2"/>
        <v>21478.75071975981</v>
      </c>
      <c r="AE7">
        <f t="shared" si="3"/>
        <v>8843.8403929035649</v>
      </c>
      <c r="AF7">
        <f t="shared" si="4"/>
        <v>-442.19201964517822</v>
      </c>
      <c r="AG7">
        <f t="shared" si="5"/>
        <v>-47.313144446057457</v>
      </c>
      <c r="AH7">
        <f t="shared" si="6"/>
        <v>-2694.9074293401532</v>
      </c>
      <c r="AI7">
        <f t="shared" si="7"/>
        <v>5659.427799472176</v>
      </c>
      <c r="AJ7">
        <f t="shared" si="8"/>
        <v>-3898.4314380486176</v>
      </c>
      <c r="AK7">
        <f>H7*SUM(AB7, AE7:AF7)</f>
        <v>2720.3120134753144</v>
      </c>
      <c r="AL7">
        <f t="shared" si="9"/>
        <v>4481.3083748988729</v>
      </c>
      <c r="AN7">
        <f t="shared" si="10"/>
        <v>6235.0093018795906</v>
      </c>
      <c r="AO7">
        <f t="shared" si="11"/>
        <v>-311.75046509397953</v>
      </c>
      <c r="AP7">
        <f t="shared" si="12"/>
        <v>-33.356311581454122</v>
      </c>
      <c r="AQ7">
        <f t="shared" si="13"/>
        <v>-1899.9407659056214</v>
      </c>
      <c r="AR7">
        <f t="shared" si="14"/>
        <v>3989.961759298536</v>
      </c>
      <c r="AS7">
        <f t="shared" si="15"/>
        <v>-2748.4390489992425</v>
      </c>
      <c r="AT7">
        <f t="shared" si="16"/>
        <v>1917.8512902203993</v>
      </c>
      <c r="AU7">
        <f t="shared" si="17"/>
        <v>3159.3740005196928</v>
      </c>
      <c r="AW7">
        <v>4</v>
      </c>
      <c r="AX7">
        <f>(R7*SUMPRODUCT(K8:$K$23, X8:$X$23)-$AZ$3*SUMPRODUCT(K7:$K$22, W8:$W$23))/Z7</f>
        <v>22698.502679575766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9346.0712624866665</v>
      </c>
      <c r="P8">
        <f t="shared" si="30"/>
        <v>467.30356312433332</v>
      </c>
      <c r="Q8" s="5">
        <f t="shared" si="31"/>
        <v>50</v>
      </c>
      <c r="R8">
        <f t="shared" si="0"/>
        <v>500000</v>
      </c>
      <c r="S8">
        <f t="shared" si="1"/>
        <v>26225.590398501659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21478.75071975981</v>
      </c>
      <c r="AC8">
        <f t="shared" si="2"/>
        <v>24387.998361808459</v>
      </c>
      <c r="AE8">
        <f t="shared" si="3"/>
        <v>8691.2045515624432</v>
      </c>
      <c r="AF8">
        <f t="shared" si="4"/>
        <v>-434.56022757812212</v>
      </c>
      <c r="AG8">
        <f t="shared" si="5"/>
        <v>-46.496566886062958</v>
      </c>
      <c r="AH8">
        <f t="shared" si="6"/>
        <v>-3434.4611553393111</v>
      </c>
      <c r="AI8">
        <f t="shared" si="7"/>
        <v>4775.6866017589473</v>
      </c>
      <c r="AJ8">
        <f t="shared" si="8"/>
        <v>-2909.2476420486491</v>
      </c>
      <c r="AK8">
        <f t="shared" ref="AK8:AK23" si="32">H8*SUM(AB8:AB8, AE8:AF8)</f>
        <v>2155.8161406714494</v>
      </c>
      <c r="AL8">
        <f t="shared" si="9"/>
        <v>4022.2551003817475</v>
      </c>
      <c r="AN8">
        <f t="shared" si="10"/>
        <v>5713.1927984507702</v>
      </c>
      <c r="AO8">
        <f t="shared" si="11"/>
        <v>-285.65963992253847</v>
      </c>
      <c r="AP8">
        <f t="shared" si="12"/>
        <v>-30.564675990554598</v>
      </c>
      <c r="AQ8">
        <f t="shared" si="13"/>
        <v>-2257.654692492079</v>
      </c>
      <c r="AR8">
        <f t="shared" si="14"/>
        <v>3139.3137900455986</v>
      </c>
      <c r="AS8">
        <f t="shared" si="15"/>
        <v>-1912.4038076487573</v>
      </c>
      <c r="AT8">
        <f t="shared" si="16"/>
        <v>1417.133054066006</v>
      </c>
      <c r="AU8">
        <f t="shared" si="17"/>
        <v>2644.0430364628469</v>
      </c>
      <c r="AW8">
        <v>5</v>
      </c>
      <c r="AX8">
        <f>(R8*SUMPRODUCT(K9:$K$23, X9:$X$23)-$AZ$3*SUMPRODUCT(K8:$K$22, W9:$W$23))/Z8</f>
        <v>26225.590398501659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9346.0712624866665</v>
      </c>
      <c r="P9">
        <f t="shared" si="30"/>
        <v>467.30356312433332</v>
      </c>
      <c r="Q9" s="5">
        <f t="shared" si="31"/>
        <v>50</v>
      </c>
      <c r="R9">
        <f t="shared" si="0"/>
        <v>500000</v>
      </c>
      <c r="S9">
        <f t="shared" si="1"/>
        <v>29036.18428115805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24387.998361808459</v>
      </c>
      <c r="AC9">
        <f t="shared" si="2"/>
        <v>26486.62807210211</v>
      </c>
      <c r="AE9">
        <f t="shared" si="3"/>
        <v>8525.4285159459414</v>
      </c>
      <c r="AF9">
        <f t="shared" si="4"/>
        <v>-426.27142579729707</v>
      </c>
      <c r="AG9">
        <f t="shared" si="5"/>
        <v>-45.609691369278195</v>
      </c>
      <c r="AH9">
        <f t="shared" si="6"/>
        <v>-4219.0984792413537</v>
      </c>
      <c r="AI9">
        <f t="shared" si="7"/>
        <v>3834.4489195380129</v>
      </c>
      <c r="AJ9">
        <f t="shared" si="8"/>
        <v>-2098.6297102936514</v>
      </c>
      <c r="AK9">
        <f t="shared" si="32"/>
        <v>1695.8295145921606</v>
      </c>
      <c r="AL9">
        <f t="shared" si="9"/>
        <v>3431.6487238365221</v>
      </c>
      <c r="AN9">
        <f t="shared" si="10"/>
        <v>5326.1921298356974</v>
      </c>
      <c r="AO9">
        <f t="shared" si="11"/>
        <v>-266.3096064917849</v>
      </c>
      <c r="AP9">
        <f t="shared" si="12"/>
        <v>-28.494283749012322</v>
      </c>
      <c r="AQ9">
        <f t="shared" si="13"/>
        <v>-2635.847461873147</v>
      </c>
      <c r="AR9">
        <f t="shared" si="14"/>
        <v>2395.5407777217538</v>
      </c>
      <c r="AS9">
        <f t="shared" si="15"/>
        <v>-1311.1018437957298</v>
      </c>
      <c r="AT9">
        <f t="shared" si="16"/>
        <v>1059.4556974197646</v>
      </c>
      <c r="AU9">
        <f t="shared" si="17"/>
        <v>2143.8946313457886</v>
      </c>
      <c r="AW9">
        <v>6</v>
      </c>
      <c r="AX9">
        <f>(R9*SUMPRODUCT(K10:$K$23, X10:$X$23)-$AZ$3*SUMPRODUCT(K9:$K$22, W10:$W$23))/Z9</f>
        <v>29036.18428115805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9346.0712624866665</v>
      </c>
      <c r="P10">
        <f t="shared" si="30"/>
        <v>467.30356312433332</v>
      </c>
      <c r="Q10" s="5">
        <f t="shared" si="31"/>
        <v>50</v>
      </c>
      <c r="R10">
        <f t="shared" si="0"/>
        <v>500000</v>
      </c>
      <c r="S10">
        <f t="shared" si="1"/>
        <v>31261.040510539468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26486.62807210211</v>
      </c>
      <c r="AC10">
        <f t="shared" si="2"/>
        <v>27916.69066065349</v>
      </c>
      <c r="AE10">
        <f t="shared" si="3"/>
        <v>8346.2154831122407</v>
      </c>
      <c r="AF10">
        <f t="shared" si="4"/>
        <v>-417.31077415561208</v>
      </c>
      <c r="AG10">
        <f t="shared" si="5"/>
        <v>-44.650930047004593</v>
      </c>
      <c r="AH10">
        <f t="shared" si="6"/>
        <v>-5026.6440858081496</v>
      </c>
      <c r="AI10">
        <f t="shared" si="7"/>
        <v>2857.6096931014745</v>
      </c>
      <c r="AJ10">
        <f t="shared" si="8"/>
        <v>-1430.06258855138</v>
      </c>
      <c r="AK10">
        <f t="shared" si="32"/>
        <v>1806.815471005584</v>
      </c>
      <c r="AL10">
        <f t="shared" si="9"/>
        <v>3234.3625755556786</v>
      </c>
      <c r="AN10">
        <f t="shared" si="10"/>
        <v>4954.1380000707086</v>
      </c>
      <c r="AO10">
        <f t="shared" si="11"/>
        <v>-247.70690000353545</v>
      </c>
      <c r="AP10">
        <f t="shared" si="12"/>
        <v>-26.503853121448294</v>
      </c>
      <c r="AQ10">
        <f t="shared" si="13"/>
        <v>-2983.7102251578599</v>
      </c>
      <c r="AR10">
        <f t="shared" si="14"/>
        <v>1696.2170217878647</v>
      </c>
      <c r="AS10">
        <f t="shared" si="15"/>
        <v>-848.85508009673777</v>
      </c>
      <c r="AT10">
        <f t="shared" si="16"/>
        <v>1072.4876684691801</v>
      </c>
      <c r="AU10">
        <f t="shared" si="17"/>
        <v>1919.8496101603071</v>
      </c>
      <c r="AW10">
        <v>7</v>
      </c>
      <c r="AX10">
        <f>(R10*SUMPRODUCT(K11:$K$23, X11:$X$23)-$AZ$3*SUMPRODUCT(K10:$K$22, W11:$W$23))/Z10</f>
        <v>31261.040510539468</v>
      </c>
    </row>
    <row r="11" spans="1:52" x14ac:dyDescent="0.3">
      <c r="A11" t="s">
        <v>33</v>
      </c>
      <c r="C11" s="24">
        <f>AU25</f>
        <v>-3.1832314562052488E-11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9346.0712624866665</v>
      </c>
      <c r="P11">
        <f t="shared" si="30"/>
        <v>467.30356312433332</v>
      </c>
      <c r="Q11" s="5">
        <f t="shared" si="31"/>
        <v>50</v>
      </c>
      <c r="R11">
        <f t="shared" si="0"/>
        <v>500000</v>
      </c>
      <c r="S11">
        <f t="shared" si="1"/>
        <v>32879.670735297797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27916.69066065349</v>
      </c>
      <c r="AC11">
        <f t="shared" si="2"/>
        <v>28679.105688102049</v>
      </c>
      <c r="AE11">
        <f t="shared" si="3"/>
        <v>8152.0574723286018</v>
      </c>
      <c r="AF11">
        <f t="shared" si="4"/>
        <v>-407.60287361643009</v>
      </c>
      <c r="AG11">
        <f t="shared" si="5"/>
        <v>-43.612215461321128</v>
      </c>
      <c r="AH11">
        <f t="shared" si="6"/>
        <v>-5922.0528521342194</v>
      </c>
      <c r="AI11">
        <f t="shared" si="7"/>
        <v>1778.7895311166312</v>
      </c>
      <c r="AJ11">
        <f t="shared" si="8"/>
        <v>-762.41502744855825</v>
      </c>
      <c r="AK11">
        <f t="shared" si="32"/>
        <v>1836.5489808573318</v>
      </c>
      <c r="AL11">
        <f t="shared" si="9"/>
        <v>2852.923484525405</v>
      </c>
      <c r="AN11">
        <f t="shared" si="10"/>
        <v>4601.8924277461374</v>
      </c>
      <c r="AO11">
        <f t="shared" si="11"/>
        <v>-230.09462138730689</v>
      </c>
      <c r="AP11">
        <f t="shared" si="12"/>
        <v>-24.619395136741836</v>
      </c>
      <c r="AQ11">
        <f t="shared" si="13"/>
        <v>-3343.0395049906679</v>
      </c>
      <c r="AR11">
        <f t="shared" si="14"/>
        <v>1004.1389062314214</v>
      </c>
      <c r="AS11">
        <f t="shared" si="15"/>
        <v>-430.38851891376333</v>
      </c>
      <c r="AT11">
        <f t="shared" si="16"/>
        <v>1036.7445122756326</v>
      </c>
      <c r="AU11">
        <f t="shared" si="17"/>
        <v>1610.4948995932907</v>
      </c>
      <c r="AW11">
        <v>8</v>
      </c>
      <c r="AX11">
        <f>(R11*SUMPRODUCT(K12:$K$23, X12:$X$23)-$AZ$3*SUMPRODUCT(K11:$K$22, W12:$W$23))/Z11</f>
        <v>32879.670735297797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9346.0712624866665</v>
      </c>
      <c r="P12">
        <f t="shared" si="30"/>
        <v>467.30356312433332</v>
      </c>
      <c r="Q12" s="5">
        <f t="shared" si="31"/>
        <v>50</v>
      </c>
      <c r="R12">
        <f t="shared" si="0"/>
        <v>500000</v>
      </c>
      <c r="S12">
        <f t="shared" si="1"/>
        <v>33882.875589600946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28679.105688102049</v>
      </c>
      <c r="AC12">
        <f t="shared" si="2"/>
        <v>28791.205149413083</v>
      </c>
      <c r="AE12">
        <f t="shared" si="3"/>
        <v>7941.6121086804387</v>
      </c>
      <c r="AF12">
        <f t="shared" si="4"/>
        <v>-397.08060543402195</v>
      </c>
      <c r="AG12">
        <f t="shared" si="5"/>
        <v>-42.486366119187124</v>
      </c>
      <c r="AH12">
        <f t="shared" si="6"/>
        <v>-6897.2718752079363</v>
      </c>
      <c r="AI12">
        <f t="shared" si="7"/>
        <v>604.77326191929296</v>
      </c>
      <c r="AJ12">
        <f t="shared" si="8"/>
        <v>-112.09946131103425</v>
      </c>
      <c r="AK12">
        <f t="shared" si="32"/>
        <v>1880.0067702309857</v>
      </c>
      <c r="AL12">
        <f t="shared" si="9"/>
        <v>2372.6805708392444</v>
      </c>
      <c r="AN12">
        <f t="shared" si="10"/>
        <v>4261.9018677857885</v>
      </c>
      <c r="AO12">
        <f t="shared" si="11"/>
        <v>-213.09509338928945</v>
      </c>
      <c r="AP12">
        <f t="shared" si="12"/>
        <v>-22.800499525892999</v>
      </c>
      <c r="AQ12">
        <f t="shared" si="13"/>
        <v>-3701.4519829600927</v>
      </c>
      <c r="AR12">
        <f t="shared" si="14"/>
        <v>324.55429191051337</v>
      </c>
      <c r="AS12">
        <f t="shared" si="15"/>
        <v>-60.158680252977085</v>
      </c>
      <c r="AT12">
        <f t="shared" si="16"/>
        <v>1008.9140914776672</v>
      </c>
      <c r="AU12">
        <f t="shared" si="17"/>
        <v>1273.3097031352036</v>
      </c>
      <c r="AW12">
        <v>9</v>
      </c>
      <c r="AX12">
        <f>(R12*SUMPRODUCT(K13:$K$23, X13:$X$23)-$AZ$3*SUMPRODUCT(K12:$K$22, W13:$W$23))/Z12</f>
        <v>33882.875589600946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9346.0712624866665</v>
      </c>
      <c r="P13">
        <f t="shared" si="30"/>
        <v>467.30356312433332</v>
      </c>
      <c r="Q13" s="5">
        <f t="shared" si="31"/>
        <v>50</v>
      </c>
      <c r="R13">
        <f t="shared" si="0"/>
        <v>500000</v>
      </c>
      <c r="S13">
        <f t="shared" si="1"/>
        <v>34264.870586246136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28791.205149413083</v>
      </c>
      <c r="AC13">
        <f t="shared" si="2"/>
        <v>28281.920316583801</v>
      </c>
      <c r="AE13">
        <f t="shared" si="3"/>
        <v>7714.1643378878316</v>
      </c>
      <c r="AF13">
        <f t="shared" si="4"/>
        <v>-385.70821689439157</v>
      </c>
      <c r="AG13">
        <f t="shared" si="5"/>
        <v>-41.269556593533608</v>
      </c>
      <c r="AH13">
        <f t="shared" si="6"/>
        <v>-7919.4586446164803</v>
      </c>
      <c r="AI13">
        <f t="shared" si="7"/>
        <v>-632.27208021657407</v>
      </c>
      <c r="AJ13">
        <f t="shared" si="8"/>
        <v>509.2848328292821</v>
      </c>
      <c r="AK13">
        <f t="shared" si="32"/>
        <v>1867.3864876800176</v>
      </c>
      <c r="AL13">
        <f t="shared" si="9"/>
        <v>1744.3992402927256</v>
      </c>
      <c r="AN13">
        <f t="shared" si="10"/>
        <v>3936.3326027312</v>
      </c>
      <c r="AO13">
        <f t="shared" si="11"/>
        <v>-196.81663013656001</v>
      </c>
      <c r="AP13">
        <f t="shared" si="12"/>
        <v>-21.058755557165941</v>
      </c>
      <c r="AQ13">
        <f t="shared" si="13"/>
        <v>-4041.0888196505225</v>
      </c>
      <c r="AR13">
        <f t="shared" si="14"/>
        <v>-322.63160261304847</v>
      </c>
      <c r="AS13">
        <f t="shared" si="15"/>
        <v>259.87448591110916</v>
      </c>
      <c r="AT13">
        <f t="shared" si="16"/>
        <v>952.87758873013536</v>
      </c>
      <c r="AU13">
        <f t="shared" si="17"/>
        <v>890.12047202819599</v>
      </c>
      <c r="AW13">
        <v>10</v>
      </c>
      <c r="AX13">
        <f>(R13*SUMPRODUCT(K14:$K$23, X14:$X$23)-$AZ$3*SUMPRODUCT(K13:$K$22, W14:$W$23))/Z13</f>
        <v>34264.870586246136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9346.0712624866665</v>
      </c>
      <c r="P14">
        <f t="shared" si="30"/>
        <v>467.30356312433332</v>
      </c>
      <c r="Q14" s="5">
        <f t="shared" si="31"/>
        <v>50</v>
      </c>
      <c r="R14">
        <f t="shared" si="0"/>
        <v>500000</v>
      </c>
      <c r="S14">
        <f t="shared" si="1"/>
        <v>33997.995412954588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28281.920316583801</v>
      </c>
      <c r="AC14">
        <f t="shared" si="2"/>
        <v>27167.936679820181</v>
      </c>
      <c r="AE14">
        <f t="shared" si="3"/>
        <v>7468.4836320547793</v>
      </c>
      <c r="AF14">
        <f t="shared" si="4"/>
        <v>-373.424181602739</v>
      </c>
      <c r="AG14">
        <f t="shared" si="5"/>
        <v>-39.955203755142747</v>
      </c>
      <c r="AH14">
        <f t="shared" si="6"/>
        <v>-9016.5727245552225</v>
      </c>
      <c r="AI14">
        <f t="shared" si="7"/>
        <v>-1961.4684778583251</v>
      </c>
      <c r="AJ14">
        <f t="shared" si="8"/>
        <v>1113.9836367636199</v>
      </c>
      <c r="AK14">
        <f t="shared" si="32"/>
        <v>1818.3767600256422</v>
      </c>
      <c r="AL14">
        <f t="shared" si="9"/>
        <v>970.89191893093698</v>
      </c>
      <c r="AN14">
        <f t="shared" si="10"/>
        <v>3624.6607209429485</v>
      </c>
      <c r="AO14">
        <f t="shared" si="11"/>
        <v>-181.23303604714744</v>
      </c>
      <c r="AP14">
        <f t="shared" si="12"/>
        <v>-19.391360386324251</v>
      </c>
      <c r="AQ14">
        <f t="shared" si="13"/>
        <v>-4375.9909778672381</v>
      </c>
      <c r="AR14">
        <f t="shared" si="14"/>
        <v>-951.95465335776169</v>
      </c>
      <c r="AS14">
        <f t="shared" si="15"/>
        <v>540.64692792790652</v>
      </c>
      <c r="AT14">
        <f t="shared" si="16"/>
        <v>882.50830324536537</v>
      </c>
      <c r="AU14">
        <f t="shared" si="17"/>
        <v>471.20057781551026</v>
      </c>
      <c r="AW14">
        <v>11</v>
      </c>
      <c r="AX14">
        <f>(R14*SUMPRODUCT(K15:$K$23, X15:$X$23)-$AZ$3*SUMPRODUCT(K14:$K$22, W15:$W$23))/Z14</f>
        <v>33997.995412954588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9346.0712624866665</v>
      </c>
      <c r="P15">
        <f t="shared" si="30"/>
        <v>467.30356312433332</v>
      </c>
      <c r="Q15" s="5">
        <f t="shared" si="31"/>
        <v>50</v>
      </c>
      <c r="R15">
        <f t="shared" si="0"/>
        <v>500000</v>
      </c>
      <c r="S15">
        <f t="shared" si="1"/>
        <v>33050.708429688624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27167.936679820181</v>
      </c>
      <c r="AC15">
        <f t="shared" si="2"/>
        <v>25473.789435905503</v>
      </c>
      <c r="AE15">
        <f t="shared" si="3"/>
        <v>7203.4719588549478</v>
      </c>
      <c r="AF15">
        <f t="shared" si="4"/>
        <v>-360.17359794274739</v>
      </c>
      <c r="AG15">
        <f t="shared" si="5"/>
        <v>-38.537433305095263</v>
      </c>
      <c r="AH15">
        <f t="shared" si="6"/>
        <v>-10182.184124960579</v>
      </c>
      <c r="AI15">
        <f t="shared" si="7"/>
        <v>-3377.4231973534734</v>
      </c>
      <c r="AJ15">
        <f t="shared" si="8"/>
        <v>1694.1472439146783</v>
      </c>
      <c r="AK15">
        <f t="shared" si="32"/>
        <v>1765.1830986140108</v>
      </c>
      <c r="AL15">
        <f t="shared" si="9"/>
        <v>81.907145175215646</v>
      </c>
      <c r="AN15">
        <f t="shared" si="10"/>
        <v>3323.5509648455259</v>
      </c>
      <c r="AO15">
        <f t="shared" si="11"/>
        <v>-166.17754824227632</v>
      </c>
      <c r="AP15">
        <f t="shared" si="12"/>
        <v>-17.780470913942317</v>
      </c>
      <c r="AQ15">
        <f t="shared" si="13"/>
        <v>-4697.8745896481341</v>
      </c>
      <c r="AR15">
        <f t="shared" si="14"/>
        <v>-1558.2816439588266</v>
      </c>
      <c r="AS15">
        <f t="shared" si="15"/>
        <v>781.64872984360818</v>
      </c>
      <c r="AT15">
        <f t="shared" si="16"/>
        <v>814.42338139679077</v>
      </c>
      <c r="AU15">
        <f t="shared" si="17"/>
        <v>37.790467281572177</v>
      </c>
      <c r="AW15">
        <v>12</v>
      </c>
      <c r="AX15">
        <f>(R15*SUMPRODUCT(K16:$K$23, X16:$X$23)-$AZ$3*SUMPRODUCT(K15:$K$22, W16:$W$23))/Z15</f>
        <v>33050.708429688624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9346.0712624866665</v>
      </c>
      <c r="P16">
        <f t="shared" si="30"/>
        <v>467.30356312433332</v>
      </c>
      <c r="Q16" s="5">
        <f t="shared" si="31"/>
        <v>50</v>
      </c>
      <c r="R16">
        <f t="shared" si="0"/>
        <v>500000</v>
      </c>
      <c r="S16">
        <f t="shared" si="1"/>
        <v>31456.34505502128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25473.789435905503</v>
      </c>
      <c r="AC16">
        <f t="shared" si="2"/>
        <v>23292.716130528868</v>
      </c>
      <c r="AE16">
        <f t="shared" si="3"/>
        <v>6920.5555976709202</v>
      </c>
      <c r="AF16">
        <f t="shared" si="4"/>
        <v>-346.02777988354603</v>
      </c>
      <c r="AG16">
        <f t="shared" si="5"/>
        <v>-37.023875612037649</v>
      </c>
      <c r="AH16">
        <f t="shared" si="6"/>
        <v>-11281.833600066639</v>
      </c>
      <c r="AI16">
        <f t="shared" si="7"/>
        <v>-4744.3296578913023</v>
      </c>
      <c r="AJ16">
        <f t="shared" si="8"/>
        <v>2181.0733053766344</v>
      </c>
      <c r="AK16">
        <f t="shared" si="32"/>
        <v>1753.0429537770005</v>
      </c>
      <c r="AL16">
        <f t="shared" si="9"/>
        <v>-810.21339873766738</v>
      </c>
      <c r="AN16">
        <f t="shared" si="10"/>
        <v>3027.4186979247356</v>
      </c>
      <c r="AO16">
        <f t="shared" si="11"/>
        <v>-151.37093489623678</v>
      </c>
      <c r="AP16">
        <f t="shared" si="12"/>
        <v>-16.196210219775512</v>
      </c>
      <c r="AQ16">
        <f t="shared" si="13"/>
        <v>-4935.2734048133243</v>
      </c>
      <c r="AR16">
        <f t="shared" si="14"/>
        <v>-2075.4218520046015</v>
      </c>
      <c r="AS16">
        <f t="shared" si="15"/>
        <v>954.1173411660684</v>
      </c>
      <c r="AT16">
        <f t="shared" si="16"/>
        <v>766.87412471851394</v>
      </c>
      <c r="AU16">
        <f t="shared" si="17"/>
        <v>-354.43038612001908</v>
      </c>
      <c r="AW16">
        <v>13</v>
      </c>
      <c r="AX16">
        <f>(R16*SUMPRODUCT(K17:$K$23, X17:$X$23)-$AZ$3*SUMPRODUCT(K16:$K$22, W17:$W$23))/Z16</f>
        <v>31456.34505502128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9346.0712624866665</v>
      </c>
      <c r="P17">
        <f t="shared" si="30"/>
        <v>467.30356312433332</v>
      </c>
      <c r="Q17" s="5">
        <f t="shared" si="31"/>
        <v>50</v>
      </c>
      <c r="R17">
        <f t="shared" si="0"/>
        <v>500000</v>
      </c>
      <c r="S17">
        <f t="shared" si="1"/>
        <v>29244.938569686539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23292.716130528868</v>
      </c>
      <c r="AC17">
        <f t="shared" si="2"/>
        <v>20716.877047725979</v>
      </c>
      <c r="AE17">
        <f t="shared" si="3"/>
        <v>6620.6810030682418</v>
      </c>
      <c r="AF17">
        <f t="shared" si="4"/>
        <v>-331.03405015341207</v>
      </c>
      <c r="AG17">
        <f t="shared" si="5"/>
        <v>-35.419594057892446</v>
      </c>
      <c r="AH17">
        <f t="shared" si="6"/>
        <v>-12340.427980248269</v>
      </c>
      <c r="AI17">
        <f t="shared" si="7"/>
        <v>-6086.200621391331</v>
      </c>
      <c r="AJ17">
        <f t="shared" si="8"/>
        <v>2575.8390828028896</v>
      </c>
      <c r="AK17">
        <f t="shared" si="32"/>
        <v>1825.2318022484765</v>
      </c>
      <c r="AL17">
        <f t="shared" si="9"/>
        <v>-1685.1297363399649</v>
      </c>
      <c r="AN17">
        <f t="shared" si="10"/>
        <v>2727.9246664076095</v>
      </c>
      <c r="AO17">
        <f t="shared" si="11"/>
        <v>-136.39623332038045</v>
      </c>
      <c r="AP17">
        <f t="shared" si="12"/>
        <v>-14.593964617822756</v>
      </c>
      <c r="AQ17">
        <f t="shared" si="13"/>
        <v>-5084.6367414084734</v>
      </c>
      <c r="AR17">
        <f t="shared" si="14"/>
        <v>-2507.7022729390669</v>
      </c>
      <c r="AS17">
        <f t="shared" si="15"/>
        <v>1061.3251064986143</v>
      </c>
      <c r="AT17">
        <f t="shared" si="16"/>
        <v>752.05176823317083</v>
      </c>
      <c r="AU17">
        <f t="shared" si="17"/>
        <v>-694.32539820728152</v>
      </c>
      <c r="AW17">
        <v>14</v>
      </c>
      <c r="AX17">
        <f>(R17*SUMPRODUCT(K18:$K$23, X18:$X$23)-$AZ$3*SUMPRODUCT(K17:$K$22, W18:$W$23))/Z17</f>
        <v>29244.938569686539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9346.0712624866665</v>
      </c>
      <c r="P18">
        <f t="shared" si="30"/>
        <v>467.30356312433332</v>
      </c>
      <c r="Q18" s="5">
        <f t="shared" si="31"/>
        <v>50</v>
      </c>
      <c r="R18">
        <f t="shared" si="0"/>
        <v>500000</v>
      </c>
      <c r="S18">
        <f t="shared" si="1"/>
        <v>26421.665225834819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20716.877047725979</v>
      </c>
      <c r="AC18">
        <f t="shared" si="2"/>
        <v>17822.206924018148</v>
      </c>
      <c r="AE18">
        <f t="shared" si="3"/>
        <v>6304.2058304405764</v>
      </c>
      <c r="AF18">
        <f t="shared" si="4"/>
        <v>-315.21029152202885</v>
      </c>
      <c r="AG18">
        <f t="shared" si="5"/>
        <v>-33.726502042331127</v>
      </c>
      <c r="AH18">
        <f t="shared" si="6"/>
        <v>-13388.960749823924</v>
      </c>
      <c r="AI18">
        <f t="shared" si="7"/>
        <v>-7433.6917129477069</v>
      </c>
      <c r="AJ18">
        <f t="shared" si="8"/>
        <v>2894.6701237078305</v>
      </c>
      <c r="AK18">
        <f t="shared" si="32"/>
        <v>1872.0816683237813</v>
      </c>
      <c r="AL18">
        <f t="shared" si="9"/>
        <v>-2666.9399209160952</v>
      </c>
      <c r="AN18">
        <f t="shared" si="10"/>
        <v>2427.3686005314075</v>
      </c>
      <c r="AO18">
        <f t="shared" si="11"/>
        <v>-121.36843002657039</v>
      </c>
      <c r="AP18">
        <f t="shared" si="12"/>
        <v>-12.986037300370254</v>
      </c>
      <c r="AQ18">
        <f t="shared" si="13"/>
        <v>-5155.2794740521258</v>
      </c>
      <c r="AR18">
        <f t="shared" si="14"/>
        <v>-2862.265340847659</v>
      </c>
      <c r="AS18">
        <f t="shared" si="15"/>
        <v>1114.56249306722</v>
      </c>
      <c r="AT18">
        <f t="shared" si="16"/>
        <v>720.82549040154368</v>
      </c>
      <c r="AU18">
        <f t="shared" si="17"/>
        <v>-1026.8773573788956</v>
      </c>
      <c r="AW18">
        <v>15</v>
      </c>
      <c r="AX18">
        <f>(R18*SUMPRODUCT(K19:$K$23, X19:$X$23)-$AZ$3*SUMPRODUCT(K18:$K$22, W19:$W$23))/Z18</f>
        <v>26421.665225834819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9346.0712624866665</v>
      </c>
      <c r="P19">
        <f t="shared" si="30"/>
        <v>467.30356312433332</v>
      </c>
      <c r="Q19" s="5">
        <f t="shared" si="31"/>
        <v>50</v>
      </c>
      <c r="R19">
        <f t="shared" si="0"/>
        <v>500000</v>
      </c>
      <c r="S19">
        <f t="shared" si="1"/>
        <v>22881.070949639379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17822.206924018148</v>
      </c>
      <c r="AC19">
        <f t="shared" si="2"/>
        <v>14613.685099475264</v>
      </c>
      <c r="AE19">
        <f t="shared" si="3"/>
        <v>5969.1498989643214</v>
      </c>
      <c r="AF19">
        <f t="shared" si="4"/>
        <v>-298.45749494821609</v>
      </c>
      <c r="AG19">
        <f t="shared" si="5"/>
        <v>-31.934005911785317</v>
      </c>
      <c r="AH19">
        <f t="shared" si="6"/>
        <v>-14552.311101225036</v>
      </c>
      <c r="AI19">
        <f t="shared" si="7"/>
        <v>-8913.5527031207148</v>
      </c>
      <c r="AJ19">
        <f t="shared" si="8"/>
        <v>3208.5218245428841</v>
      </c>
      <c r="AK19">
        <f t="shared" si="32"/>
        <v>1724.3788106777145</v>
      </c>
      <c r="AL19">
        <f t="shared" si="9"/>
        <v>-3980.652067900116</v>
      </c>
      <c r="AN19">
        <f t="shared" si="10"/>
        <v>2141.1950942336171</v>
      </c>
      <c r="AO19">
        <f t="shared" si="11"/>
        <v>-107.05975471168087</v>
      </c>
      <c r="AP19">
        <f t="shared" si="12"/>
        <v>-11.45505439717736</v>
      </c>
      <c r="AQ19">
        <f t="shared" si="13"/>
        <v>-5220.0627672477713</v>
      </c>
      <c r="AR19">
        <f t="shared" si="14"/>
        <v>-3197.3824821230123</v>
      </c>
      <c r="AS19">
        <f t="shared" si="15"/>
        <v>1150.929580717132</v>
      </c>
      <c r="AT19">
        <f t="shared" si="16"/>
        <v>618.5523085396369</v>
      </c>
      <c r="AU19">
        <f t="shared" si="17"/>
        <v>-1427.9005928662434</v>
      </c>
      <c r="AW19">
        <v>16</v>
      </c>
      <c r="AX19">
        <f>(R19*SUMPRODUCT(K20:$K$23, X20:$X$23)-$AZ$3*SUMPRODUCT(K19:$K$22, W20:$W$23))/Z19</f>
        <v>22881.070949639379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9346.0712624866665</v>
      </c>
      <c r="P20">
        <f t="shared" si="30"/>
        <v>467.30356312433332</v>
      </c>
      <c r="Q20" s="5">
        <f t="shared" si="31"/>
        <v>50</v>
      </c>
      <c r="R20">
        <f t="shared" si="0"/>
        <v>500000</v>
      </c>
      <c r="S20">
        <f t="shared" si="1"/>
        <v>18434.030614832565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14613.685099475264</v>
      </c>
      <c r="AC20">
        <f t="shared" si="2"/>
        <v>11080.593161112773</v>
      </c>
      <c r="AE20">
        <f t="shared" si="3"/>
        <v>5617.871396560171</v>
      </c>
      <c r="AF20">
        <f t="shared" si="4"/>
        <v>-280.89356982800854</v>
      </c>
      <c r="AG20">
        <f t="shared" si="5"/>
        <v>-30.054721597882665</v>
      </c>
      <c r="AH20">
        <f t="shared" si="6"/>
        <v>-15599.442547848008</v>
      </c>
      <c r="AI20">
        <f t="shared" si="7"/>
        <v>-10292.519442713728</v>
      </c>
      <c r="AJ20">
        <f t="shared" si="8"/>
        <v>3533.0919383624914</v>
      </c>
      <c r="AK20">
        <f t="shared" si="32"/>
        <v>1083.3209968930632</v>
      </c>
      <c r="AL20">
        <f t="shared" si="9"/>
        <v>-5676.1065074581738</v>
      </c>
      <c r="AN20">
        <f t="shared" si="10"/>
        <v>1911.3989416039676</v>
      </c>
      <c r="AO20">
        <f t="shared" si="11"/>
        <v>-95.569947080198375</v>
      </c>
      <c r="AP20">
        <f t="shared" si="12"/>
        <v>-10.225681400889567</v>
      </c>
      <c r="AQ20">
        <f t="shared" si="13"/>
        <v>-5307.4831855042848</v>
      </c>
      <c r="AR20">
        <f t="shared" si="14"/>
        <v>-3501.8798723814057</v>
      </c>
      <c r="AS20">
        <f t="shared" si="15"/>
        <v>1202.0830871476583</v>
      </c>
      <c r="AT20">
        <f t="shared" si="16"/>
        <v>368.58419510041165</v>
      </c>
      <c r="AU20">
        <f t="shared" si="17"/>
        <v>-1931.2125901333357</v>
      </c>
      <c r="AW20">
        <v>17</v>
      </c>
      <c r="AX20">
        <f>(R20*SUMPRODUCT(K21:$K$23, X21:$X$23)-$AZ$3*SUMPRODUCT(K20:$K$22, W21:$W$23))/Z20</f>
        <v>18434.030614832565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9346.0712624866665</v>
      </c>
      <c r="P21">
        <f t="shared" si="30"/>
        <v>467.30356312433332</v>
      </c>
      <c r="Q21" s="5">
        <f t="shared" si="31"/>
        <v>50</v>
      </c>
      <c r="R21">
        <f t="shared" si="0"/>
        <v>500000</v>
      </c>
      <c r="S21">
        <f t="shared" si="1"/>
        <v>13090.319318222855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11080.593161112773</v>
      </c>
      <c r="AC21">
        <f t="shared" si="2"/>
        <v>7360.7783216957514</v>
      </c>
      <c r="AE21">
        <f t="shared" si="3"/>
        <v>5255.3613910829363</v>
      </c>
      <c r="AF21">
        <f t="shared" si="4"/>
        <v>-262.76806955414685</v>
      </c>
      <c r="AG21">
        <f t="shared" si="5"/>
        <v>-28.115350522614495</v>
      </c>
      <c r="AH21">
        <f t="shared" si="6"/>
        <v>-16388.23859289346</v>
      </c>
      <c r="AI21">
        <f t="shared" si="7"/>
        <v>-11423.760621887286</v>
      </c>
      <c r="AJ21">
        <f t="shared" si="8"/>
        <v>3719.8148394170212</v>
      </c>
      <c r="AK21">
        <f t="shared" si="32"/>
        <v>824.55446655951209</v>
      </c>
      <c r="AL21">
        <f t="shared" si="9"/>
        <v>-6879.3913159107524</v>
      </c>
      <c r="AN21">
        <f t="shared" si="10"/>
        <v>1700.8087041759225</v>
      </c>
      <c r="AO21">
        <f t="shared" si="11"/>
        <v>-85.040435208796126</v>
      </c>
      <c r="AP21">
        <f t="shared" si="12"/>
        <v>-9.0990570069941672</v>
      </c>
      <c r="AQ21">
        <f t="shared" si="13"/>
        <v>-5303.7758530172778</v>
      </c>
      <c r="AR21">
        <f t="shared" si="14"/>
        <v>-3697.1066410571457</v>
      </c>
      <c r="AS21">
        <f t="shared" si="15"/>
        <v>1203.8550702789123</v>
      </c>
      <c r="AT21">
        <f t="shared" si="16"/>
        <v>266.85308762421147</v>
      </c>
      <c r="AU21">
        <f t="shared" si="17"/>
        <v>-2226.398483154022</v>
      </c>
      <c r="AW21">
        <v>18</v>
      </c>
      <c r="AX21">
        <f>(R21*SUMPRODUCT(K22:$K$23, X22:$X$23)-$AZ$3*SUMPRODUCT(K21:$K$22, W22:$W$23))/Z21</f>
        <v>13090.319318222855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9346.0712624866665</v>
      </c>
      <c r="P22">
        <f t="shared" si="30"/>
        <v>467.30356312433332</v>
      </c>
      <c r="Q22" s="5">
        <f t="shared" si="31"/>
        <v>50</v>
      </c>
      <c r="R22">
        <f t="shared" si="0"/>
        <v>500000</v>
      </c>
      <c r="S22">
        <f t="shared" si="1"/>
        <v>6893.7386786541856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7360.7783216957514</v>
      </c>
      <c r="AC22">
        <f t="shared" si="2"/>
        <v>3602.0455479969141</v>
      </c>
      <c r="AE22">
        <f t="shared" si="3"/>
        <v>4883.4131886290415</v>
      </c>
      <c r="AF22">
        <f t="shared" si="4"/>
        <v>-244.17065943145209</v>
      </c>
      <c r="AG22">
        <f t="shared" si="5"/>
        <v>-26.125486589376457</v>
      </c>
      <c r="AH22">
        <f t="shared" si="6"/>
        <v>-17087.104280118961</v>
      </c>
      <c r="AI22">
        <f t="shared" si="7"/>
        <v>-12473.987237510748</v>
      </c>
      <c r="AJ22">
        <f t="shared" si="8"/>
        <v>3758.7327736988373</v>
      </c>
      <c r="AK22">
        <f t="shared" si="32"/>
        <v>840.0014595625338</v>
      </c>
      <c r="AL22">
        <f t="shared" si="9"/>
        <v>-7875.2530042493772</v>
      </c>
      <c r="AN22">
        <f t="shared" si="10"/>
        <v>1477.0410917176368</v>
      </c>
      <c r="AO22">
        <f t="shared" si="11"/>
        <v>-73.852054585881845</v>
      </c>
      <c r="AP22">
        <f t="shared" si="12"/>
        <v>-7.9019357451627616</v>
      </c>
      <c r="AQ22">
        <f t="shared" si="13"/>
        <v>-5168.1793420567337</v>
      </c>
      <c r="AR22">
        <f t="shared" si="14"/>
        <v>-3772.8922406701413</v>
      </c>
      <c r="AS22">
        <f t="shared" si="15"/>
        <v>1136.8693463142308</v>
      </c>
      <c r="AT22">
        <f t="shared" si="16"/>
        <v>254.06751895695504</v>
      </c>
      <c r="AU22">
        <f t="shared" si="17"/>
        <v>-2381.9553753989558</v>
      </c>
      <c r="AW22">
        <v>19</v>
      </c>
      <c r="AX22">
        <f>(R22*SUMPRODUCT(K23:$K$23, X23:$X$23)-$AZ$3*SUMPRODUCT(K22:$K$22, W23:$W$23))/Z22</f>
        <v>6893.7386786541856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9346.0712624866665</v>
      </c>
      <c r="P23">
        <f t="shared" si="30"/>
        <v>467.30356312433332</v>
      </c>
      <c r="Q23" s="5">
        <f t="shared" si="31"/>
        <v>50</v>
      </c>
      <c r="R23">
        <f t="shared" si="0"/>
        <v>500000</v>
      </c>
      <c r="S23">
        <f t="shared" si="1"/>
        <v>7472.2394574499622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3602.0455479969141</v>
      </c>
      <c r="AC23">
        <f t="shared" si="2"/>
        <v>3602.0455479969141</v>
      </c>
      <c r="AE23">
        <f t="shared" si="3"/>
        <v>4505.3393395653811</v>
      </c>
      <c r="AF23">
        <f t="shared" si="4"/>
        <v>-225.26696697826907</v>
      </c>
      <c r="AG23">
        <f t="shared" si="5"/>
        <v>-24.10285141762693</v>
      </c>
      <c r="AH23">
        <f t="shared" si="6"/>
        <v>-17613.803058557605</v>
      </c>
      <c r="AI23">
        <f t="shared" si="7"/>
        <v>-13357.83353738812</v>
      </c>
      <c r="AJ23">
        <f t="shared" si="8"/>
        <v>0</v>
      </c>
      <c r="AK23">
        <f t="shared" si="32"/>
        <v>818.95205194868038</v>
      </c>
      <c r="AL23">
        <f t="shared" si="9"/>
        <v>-12538.88148543944</v>
      </c>
      <c r="AN23">
        <f t="shared" si="10"/>
        <v>1234.4311716612533</v>
      </c>
      <c r="AO23">
        <f t="shared" si="11"/>
        <v>-61.721558583062667</v>
      </c>
      <c r="AP23">
        <f t="shared" si="12"/>
        <v>-6.6040111239897277</v>
      </c>
      <c r="AQ23">
        <f t="shared" si="13"/>
        <v>-4826.0576858309023</v>
      </c>
      <c r="AR23">
        <f t="shared" si="14"/>
        <v>-3659.9520838767016</v>
      </c>
      <c r="AS23">
        <f t="shared" si="15"/>
        <v>0</v>
      </c>
      <c r="AT23">
        <f t="shared" si="16"/>
        <v>224.387080489906</v>
      </c>
      <c r="AU23">
        <f t="shared" si="17"/>
        <v>-3435.565003386796</v>
      </c>
      <c r="AW23">
        <v>20</v>
      </c>
      <c r="AX23">
        <f>(R23*SUMPRODUCT(K$23:$K24, X$23:$X24)-$AZ$3*SUMPRODUCT(K$22:$K23, W$23:$W24))/Z23</f>
        <v>7472.2394574499622</v>
      </c>
    </row>
    <row r="25" spans="5:50" x14ac:dyDescent="0.3">
      <c r="AN25" s="6">
        <f t="shared" ref="AN25:AU25" si="33">SUM(AN3:AN23)</f>
        <v>82836.348423613017</v>
      </c>
      <c r="AO25" s="6">
        <f t="shared" si="33"/>
        <v>-11151.370868045648</v>
      </c>
      <c r="AP25" s="6">
        <f t="shared" si="33"/>
        <v>-793.16133537362464</v>
      </c>
      <c r="AQ25" s="6">
        <f t="shared" si="33"/>
        <v>-74798.041954578715</v>
      </c>
      <c r="AR25" s="6">
        <f t="shared" si="33"/>
        <v>-3906.2257343849583</v>
      </c>
      <c r="AS25" s="6">
        <f t="shared" si="33"/>
        <v>-13154.287049053186</v>
      </c>
      <c r="AT25" s="6">
        <f t="shared" si="33"/>
        <v>17060.512783438113</v>
      </c>
      <c r="AU25" s="7">
        <f t="shared" si="33"/>
        <v>-3.1832314562052488E-11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30455.548162387971</v>
      </c>
      <c r="K3">
        <v>1</v>
      </c>
      <c r="L3" s="2">
        <v>0</v>
      </c>
      <c r="O3">
        <f>$C$3</f>
        <v>30455.548162387971</v>
      </c>
      <c r="P3">
        <f>O3*B5</f>
        <v>24364.438529910378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30455.548162387971</v>
      </c>
      <c r="AF3">
        <f t="shared" ref="AF3:AF23" si="4">-$Z3*P3</f>
        <v>-24364.438529910378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5691.1096324775935</v>
      </c>
      <c r="AJ3">
        <f t="shared" ref="AJ3:AJ23" si="8">AB3-AC3</f>
        <v>0</v>
      </c>
      <c r="AL3">
        <f t="shared" ref="AL3:AL23" si="9">SUM(AI3:AK3)</f>
        <v>5691.1096324775935</v>
      </c>
      <c r="AN3">
        <f t="shared" ref="AN3:AN23" si="10">AE3*$K3</f>
        <v>30455.548162387971</v>
      </c>
      <c r="AO3">
        <f t="shared" ref="AO3:AO23" si="11">AF3*$K3</f>
        <v>-24364.438529910378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5691.1096324775935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5691.1096324775935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24124.960849024705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14332.816186028704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13876.344656136062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-13876.344656136062</v>
      </c>
      <c r="AK4">
        <f>H4*SUM(AB4, AE4:AF4)</f>
        <v>0</v>
      </c>
      <c r="AL4">
        <f t="shared" si="9"/>
        <v>-24800.344656136062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-10248.616192888638</v>
      </c>
      <c r="AR4">
        <f t="shared" si="14"/>
        <v>-10248.616192888638</v>
      </c>
      <c r="AS4">
        <f t="shared" si="15"/>
        <v>-13018.430111770391</v>
      </c>
      <c r="AT4">
        <f t="shared" si="16"/>
        <v>0</v>
      </c>
      <c r="AU4">
        <f t="shared" si="17"/>
        <v>-23267.04630465903</v>
      </c>
      <c r="AW4">
        <v>1</v>
      </c>
      <c r="AX4">
        <f>(R4*SUMPRODUCT(K5:$K$23, X5:$X$23)-$AZ$3*SUMPRODUCT(K4:$K$22, W5:$W$23))/Z4</f>
        <v>14332.816186028704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30455.548162387971</v>
      </c>
      <c r="P5">
        <f t="shared" ref="P5:P23" si="30">O5*$C$5</f>
        <v>1522.7774081193986</v>
      </c>
      <c r="Q5" s="5">
        <f t="shared" ref="Q5:Q23" si="31">$C$8</f>
        <v>50</v>
      </c>
      <c r="R5">
        <f t="shared" si="0"/>
        <v>500000</v>
      </c>
      <c r="S5">
        <f t="shared" si="1"/>
        <v>26917.875106898693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13876.344656136062</v>
      </c>
      <c r="AC5">
        <f t="shared" si="2"/>
        <v>25135.860480980569</v>
      </c>
      <c r="AE5">
        <f t="shared" si="3"/>
        <v>28439.332838919887</v>
      </c>
      <c r="AF5">
        <f t="shared" si="4"/>
        <v>-1421.9666419459945</v>
      </c>
      <c r="AG5">
        <f t="shared" si="5"/>
        <v>-46.689904721600001</v>
      </c>
      <c r="AH5">
        <f t="shared" si="6"/>
        <v>-12336.192783999999</v>
      </c>
      <c r="AI5">
        <f t="shared" si="7"/>
        <v>14634.483508252295</v>
      </c>
      <c r="AJ5">
        <f t="shared" si="8"/>
        <v>-11259.515824844508</v>
      </c>
      <c r="AK5">
        <f>H5*SUM(AB5, AE5:AF5)</f>
        <v>3533.2166177087001</v>
      </c>
      <c r="AL5">
        <f t="shared" si="9"/>
        <v>6908.1843011164874</v>
      </c>
      <c r="AN5">
        <f t="shared" si="10"/>
        <v>24559.141699450855</v>
      </c>
      <c r="AO5">
        <f t="shared" si="11"/>
        <v>-1227.9570849725428</v>
      </c>
      <c r="AP5">
        <f t="shared" si="12"/>
        <v>-40.319651395703545</v>
      </c>
      <c r="AQ5">
        <f t="shared" si="13"/>
        <v>-10653.073626234391</v>
      </c>
      <c r="AR5">
        <f t="shared" si="14"/>
        <v>12637.791336848217</v>
      </c>
      <c r="AS5">
        <f t="shared" si="15"/>
        <v>-9723.2957670208052</v>
      </c>
      <c r="AT5">
        <f t="shared" si="16"/>
        <v>3051.1534170172899</v>
      </c>
      <c r="AU5">
        <f t="shared" si="17"/>
        <v>5965.6489868447015</v>
      </c>
      <c r="AW5">
        <v>2</v>
      </c>
      <c r="AX5">
        <f>(R5*SUMPRODUCT(K6:$K$23, X6:$X$23)-$AZ$3*SUMPRODUCT(K5:$K$22, W6:$W$23))/Z5</f>
        <v>26917.875106898693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30455.548162387971</v>
      </c>
      <c r="P6">
        <f t="shared" si="30"/>
        <v>1522.7774081193986</v>
      </c>
      <c r="Q6" s="5">
        <f t="shared" si="31"/>
        <v>50</v>
      </c>
      <c r="R6">
        <f t="shared" si="0"/>
        <v>500000</v>
      </c>
      <c r="S6">
        <f t="shared" si="1"/>
        <v>37837.277172491231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25135.860480980569</v>
      </c>
      <c r="AC6">
        <f t="shared" si="2"/>
        <v>33944.698202839587</v>
      </c>
      <c r="AE6">
        <f t="shared" si="3"/>
        <v>27322.378041671309</v>
      </c>
      <c r="AF6">
        <f t="shared" si="4"/>
        <v>-1366.1189020835654</v>
      </c>
      <c r="AG6">
        <f t="shared" si="5"/>
        <v>-44.856158713659163</v>
      </c>
      <c r="AH6">
        <f t="shared" si="6"/>
        <v>-13668.4696072484</v>
      </c>
      <c r="AI6">
        <f t="shared" si="7"/>
        <v>12242.933373625685</v>
      </c>
      <c r="AJ6">
        <f t="shared" si="8"/>
        <v>-8808.8377218590176</v>
      </c>
      <c r="AK6">
        <f>H6*SUM(AB6, AE6:AF6)</f>
        <v>5558.8226147178329</v>
      </c>
      <c r="AL6">
        <f t="shared" si="9"/>
        <v>8992.9182664844993</v>
      </c>
      <c r="AN6">
        <f t="shared" si="10"/>
        <v>21279.384387811075</v>
      </c>
      <c r="AO6">
        <f t="shared" si="11"/>
        <v>-1063.9692193905537</v>
      </c>
      <c r="AP6">
        <f t="shared" si="12"/>
        <v>-34.935152495614439</v>
      </c>
      <c r="AQ6">
        <f t="shared" si="13"/>
        <v>-10645.362505494419</v>
      </c>
      <c r="AR6">
        <f t="shared" si="14"/>
        <v>9535.1175104304893</v>
      </c>
      <c r="AS6">
        <f t="shared" si="15"/>
        <v>-6860.5537778373391</v>
      </c>
      <c r="AT6">
        <f t="shared" si="16"/>
        <v>4329.3567998300823</v>
      </c>
      <c r="AU6">
        <f t="shared" si="17"/>
        <v>7003.9205324232307</v>
      </c>
      <c r="AW6">
        <v>3</v>
      </c>
      <c r="AX6">
        <f>(R6*SUMPRODUCT(K7:$K$23, X7:$X$23)-$AZ$3*SUMPRODUCT(K6:$K$22, W7:$W$23))/Z6</f>
        <v>37837.277172491231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30455.548162387971</v>
      </c>
      <c r="P7">
        <f t="shared" si="30"/>
        <v>1522.7774081193986</v>
      </c>
      <c r="Q7" s="5">
        <f t="shared" si="31"/>
        <v>50</v>
      </c>
      <c r="R7">
        <f t="shared" si="0"/>
        <v>500000</v>
      </c>
      <c r="S7">
        <f t="shared" si="1"/>
        <v>46909.704230451192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33944.698202839587</v>
      </c>
      <c r="AC7">
        <f t="shared" si="2"/>
        <v>40260.250372515991</v>
      </c>
      <c r="AE7">
        <f t="shared" si="3"/>
        <v>26138.472078747651</v>
      </c>
      <c r="AF7">
        <f t="shared" si="4"/>
        <v>-1306.9236039373825</v>
      </c>
      <c r="AG7">
        <f t="shared" si="5"/>
        <v>-42.912496500437598</v>
      </c>
      <c r="AH7">
        <f t="shared" si="6"/>
        <v>-14951.006260849736</v>
      </c>
      <c r="AI7">
        <f t="shared" si="7"/>
        <v>9837.629717460095</v>
      </c>
      <c r="AJ7">
        <f t="shared" si="8"/>
        <v>-6315.5521696764044</v>
      </c>
      <c r="AK7">
        <f>H7*SUM(AB7, AE7:AF7)</f>
        <v>6153.8730271499408</v>
      </c>
      <c r="AL7">
        <f t="shared" si="9"/>
        <v>9675.9505749336313</v>
      </c>
      <c r="AN7">
        <f t="shared" si="10"/>
        <v>18427.923764735075</v>
      </c>
      <c r="AO7">
        <f t="shared" si="11"/>
        <v>-921.39618823675369</v>
      </c>
      <c r="AP7">
        <f t="shared" si="12"/>
        <v>-30.253804112272082</v>
      </c>
      <c r="AQ7">
        <f t="shared" si="13"/>
        <v>-10540.631554551686</v>
      </c>
      <c r="AR7">
        <f t="shared" si="14"/>
        <v>6935.642217834361</v>
      </c>
      <c r="AS7">
        <f t="shared" si="15"/>
        <v>-4452.5369946788451</v>
      </c>
      <c r="AT7">
        <f t="shared" si="16"/>
        <v>4338.5513376806357</v>
      </c>
      <c r="AU7">
        <f t="shared" si="17"/>
        <v>6821.6565608361507</v>
      </c>
      <c r="AW7">
        <v>4</v>
      </c>
      <c r="AX7">
        <f>(R7*SUMPRODUCT(K8:$K$23, X8:$X$23)-$AZ$3*SUMPRODUCT(K7:$K$22, W8:$W$23))/Z7</f>
        <v>46909.704230451192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30455.548162387971</v>
      </c>
      <c r="P8">
        <f t="shared" si="30"/>
        <v>1522.7774081193986</v>
      </c>
      <c r="Q8" s="5">
        <f t="shared" si="31"/>
        <v>50</v>
      </c>
      <c r="R8">
        <f t="shared" si="0"/>
        <v>500000</v>
      </c>
      <c r="S8">
        <f t="shared" si="1"/>
        <v>54078.791930056781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40260.250372515991</v>
      </c>
      <c r="AC8">
        <f t="shared" si="2"/>
        <v>44194.525869018893</v>
      </c>
      <c r="AE8">
        <f t="shared" si="3"/>
        <v>24889.026974911434</v>
      </c>
      <c r="AF8">
        <f t="shared" si="4"/>
        <v>-1244.4513487455717</v>
      </c>
      <c r="AG8">
        <f t="shared" si="5"/>
        <v>-40.861236255220177</v>
      </c>
      <c r="AH8">
        <f t="shared" si="6"/>
        <v>-16221.352802130416</v>
      </c>
      <c r="AI8">
        <f t="shared" si="7"/>
        <v>7382.3615877802258</v>
      </c>
      <c r="AJ8">
        <f t="shared" si="8"/>
        <v>-3934.2754965029017</v>
      </c>
      <c r="AK8">
        <f t="shared" ref="AK8:AK23" si="32">H8*SUM(AB8:AB8, AE8:AF8)</f>
        <v>4633.0998849044354</v>
      </c>
      <c r="AL8">
        <f t="shared" si="9"/>
        <v>8081.1859761817595</v>
      </c>
      <c r="AN8">
        <f t="shared" si="10"/>
        <v>16360.886322477361</v>
      </c>
      <c r="AO8">
        <f t="shared" si="11"/>
        <v>-818.04431612386804</v>
      </c>
      <c r="AP8">
        <f t="shared" si="12"/>
        <v>-26.86027228149311</v>
      </c>
      <c r="AQ8">
        <f t="shared" si="13"/>
        <v>-10663.16129834962</v>
      </c>
      <c r="AR8">
        <f t="shared" si="14"/>
        <v>4852.8204357223794</v>
      </c>
      <c r="AS8">
        <f t="shared" si="15"/>
        <v>-2586.2093453663911</v>
      </c>
      <c r="AT8">
        <f t="shared" si="16"/>
        <v>3045.5839279700949</v>
      </c>
      <c r="AU8">
        <f t="shared" si="17"/>
        <v>5312.1950183260824</v>
      </c>
      <c r="AW8">
        <v>5</v>
      </c>
      <c r="AX8">
        <f>(R8*SUMPRODUCT(K9:$K$23, X9:$X$23)-$AZ$3*SUMPRODUCT(K8:$K$22, W9:$W$23))/Z8</f>
        <v>54078.791930056781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30455.548162387971</v>
      </c>
      <c r="P9">
        <f t="shared" si="30"/>
        <v>1522.7774081193986</v>
      </c>
      <c r="Q9" s="5">
        <f t="shared" si="31"/>
        <v>50</v>
      </c>
      <c r="R9">
        <f t="shared" si="0"/>
        <v>500000</v>
      </c>
      <c r="S9">
        <f t="shared" si="1"/>
        <v>59628.364041281486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44194.525869018893</v>
      </c>
      <c r="AC9">
        <f t="shared" si="2"/>
        <v>46139.883414757322</v>
      </c>
      <c r="AE9">
        <f t="shared" si="3"/>
        <v>23566.22496924884</v>
      </c>
      <c r="AF9">
        <f t="shared" si="4"/>
        <v>-1178.3112484624421</v>
      </c>
      <c r="AG9">
        <f t="shared" si="5"/>
        <v>-38.689543270727739</v>
      </c>
      <c r="AH9">
        <f t="shared" si="6"/>
        <v>-17630.806219402402</v>
      </c>
      <c r="AI9">
        <f t="shared" si="7"/>
        <v>4718.4179581132666</v>
      </c>
      <c r="AJ9">
        <f t="shared" si="8"/>
        <v>-1945.3575457384286</v>
      </c>
      <c r="AK9">
        <f t="shared" si="32"/>
        <v>3475.6033465878363</v>
      </c>
      <c r="AL9">
        <f t="shared" si="9"/>
        <v>6248.6637589626744</v>
      </c>
      <c r="AN9">
        <f t="shared" si="10"/>
        <v>14722.807390429894</v>
      </c>
      <c r="AO9">
        <f t="shared" si="11"/>
        <v>-736.14036952149479</v>
      </c>
      <c r="AP9">
        <f t="shared" si="12"/>
        <v>-24.170977504539362</v>
      </c>
      <c r="AQ9">
        <f t="shared" si="13"/>
        <v>-11014.702797964881</v>
      </c>
      <c r="AR9">
        <f t="shared" si="14"/>
        <v>2947.7932454389788</v>
      </c>
      <c r="AS9">
        <f t="shared" si="15"/>
        <v>-1215.3463055198533</v>
      </c>
      <c r="AT9">
        <f t="shared" si="16"/>
        <v>2171.3549244360502</v>
      </c>
      <c r="AU9">
        <f t="shared" si="17"/>
        <v>3903.8018643551754</v>
      </c>
      <c r="AW9">
        <v>6</v>
      </c>
      <c r="AX9">
        <f>(R9*SUMPRODUCT(K10:$K$23, X10:$X$23)-$AZ$3*SUMPRODUCT(K9:$K$22, W10:$W$23))/Z9</f>
        <v>59628.364041281486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30455.548162387971</v>
      </c>
      <c r="P10">
        <f t="shared" si="30"/>
        <v>1522.7774081193986</v>
      </c>
      <c r="Q10" s="5">
        <f t="shared" si="31"/>
        <v>50</v>
      </c>
      <c r="R10">
        <f t="shared" si="0"/>
        <v>500000</v>
      </c>
      <c r="S10">
        <f t="shared" si="1"/>
        <v>63966.746617584562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46139.883414757322</v>
      </c>
      <c r="AC10">
        <f t="shared" si="2"/>
        <v>46584.042083336491</v>
      </c>
      <c r="AE10">
        <f t="shared" si="3"/>
        <v>22179.376196033518</v>
      </c>
      <c r="AF10">
        <f t="shared" si="4"/>
        <v>-1108.9688098016759</v>
      </c>
      <c r="AG10">
        <f t="shared" si="5"/>
        <v>-36.412702338788684</v>
      </c>
      <c r="AH10">
        <f t="shared" si="6"/>
        <v>-18899.454992317795</v>
      </c>
      <c r="AI10">
        <f t="shared" si="7"/>
        <v>2134.5396915752572</v>
      </c>
      <c r="AJ10">
        <f t="shared" si="8"/>
        <v>-444.1586685791699</v>
      </c>
      <c r="AK10">
        <f t="shared" si="32"/>
        <v>3528.5402670519316</v>
      </c>
      <c r="AL10">
        <f t="shared" si="9"/>
        <v>5218.9212900480188</v>
      </c>
      <c r="AN10">
        <f t="shared" si="10"/>
        <v>13165.211304808065</v>
      </c>
      <c r="AO10">
        <f t="shared" si="11"/>
        <v>-658.26056524040314</v>
      </c>
      <c r="AP10">
        <f t="shared" si="12"/>
        <v>-21.613814393705201</v>
      </c>
      <c r="AQ10">
        <f t="shared" si="13"/>
        <v>-11218.319051014189</v>
      </c>
      <c r="AR10">
        <f t="shared" si="14"/>
        <v>1267.0178741597654</v>
      </c>
      <c r="AS10">
        <f t="shared" si="15"/>
        <v>-263.64324555497291</v>
      </c>
      <c r="AT10">
        <f t="shared" si="16"/>
        <v>2094.4673016353913</v>
      </c>
      <c r="AU10">
        <f t="shared" si="17"/>
        <v>3097.841930240184</v>
      </c>
      <c r="AW10">
        <v>7</v>
      </c>
      <c r="AX10">
        <f>(R10*SUMPRODUCT(K11:$K$23, X11:$X$23)-$AZ$3*SUMPRODUCT(K10:$K$22, W11:$W$23))/Z10</f>
        <v>63966.746617584562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30455.548162387971</v>
      </c>
      <c r="P11">
        <f t="shared" si="30"/>
        <v>1522.7774081193986</v>
      </c>
      <c r="Q11" s="5">
        <f t="shared" si="31"/>
        <v>50</v>
      </c>
      <c r="R11">
        <f t="shared" si="0"/>
        <v>500000</v>
      </c>
      <c r="S11">
        <f t="shared" si="1"/>
        <v>67234.616132189709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46584.042083336491</v>
      </c>
      <c r="AC11">
        <f t="shared" si="2"/>
        <v>45804.339950338428</v>
      </c>
      <c r="AE11">
        <f t="shared" si="3"/>
        <v>20748.185408855865</v>
      </c>
      <c r="AF11">
        <f t="shared" si="4"/>
        <v>-1037.4092704427933</v>
      </c>
      <c r="AG11">
        <f t="shared" si="5"/>
        <v>-34.063063482271325</v>
      </c>
      <c r="AH11">
        <f t="shared" si="6"/>
        <v>-19855.118331294696</v>
      </c>
      <c r="AI11">
        <f t="shared" si="7"/>
        <v>-178.4052563638943</v>
      </c>
      <c r="AJ11">
        <f t="shared" si="8"/>
        <v>779.70213299806346</v>
      </c>
      <c r="AK11">
        <f t="shared" si="32"/>
        <v>3414.1831384201028</v>
      </c>
      <c r="AL11">
        <f t="shared" si="9"/>
        <v>4015.4800150542719</v>
      </c>
      <c r="AN11">
        <f t="shared" si="10"/>
        <v>11712.493152383649</v>
      </c>
      <c r="AO11">
        <f t="shared" si="11"/>
        <v>-585.62465761918247</v>
      </c>
      <c r="AP11">
        <f t="shared" si="12"/>
        <v>-19.228833265343024</v>
      </c>
      <c r="AQ11">
        <f t="shared" si="13"/>
        <v>-11208.350653922562</v>
      </c>
      <c r="AR11">
        <f t="shared" si="14"/>
        <v>-100.71099242343759</v>
      </c>
      <c r="AS11">
        <f t="shared" si="15"/>
        <v>440.1472087164239</v>
      </c>
      <c r="AT11">
        <f t="shared" si="16"/>
        <v>1927.3298286924405</v>
      </c>
      <c r="AU11">
        <f t="shared" si="17"/>
        <v>2266.766044985427</v>
      </c>
      <c r="AW11">
        <v>8</v>
      </c>
      <c r="AX11">
        <f>(R11*SUMPRODUCT(K12:$K$23, X12:$X$23)-$AZ$3*SUMPRODUCT(K11:$K$22, W12:$W$23))/Z11</f>
        <v>67234.616132189709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30455.548162387971</v>
      </c>
      <c r="P12">
        <f t="shared" si="30"/>
        <v>1522.7774081193986</v>
      </c>
      <c r="Q12" s="5">
        <f t="shared" si="31"/>
        <v>50</v>
      </c>
      <c r="R12">
        <f t="shared" si="0"/>
        <v>500000</v>
      </c>
      <c r="S12">
        <f t="shared" si="1"/>
        <v>69461.89956254288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45804.339950338428</v>
      </c>
      <c r="AC12">
        <f t="shared" si="2"/>
        <v>43972.50843684061</v>
      </c>
      <c r="AE12">
        <f t="shared" si="3"/>
        <v>19279.732586544087</v>
      </c>
      <c r="AF12">
        <f t="shared" si="4"/>
        <v>-963.98662932720447</v>
      </c>
      <c r="AG12">
        <f t="shared" si="5"/>
        <v>-31.652250164313568</v>
      </c>
      <c r="AH12">
        <f t="shared" si="6"/>
        <v>-20701.826831350398</v>
      </c>
      <c r="AI12">
        <f t="shared" si="7"/>
        <v>-2417.7331242978289</v>
      </c>
      <c r="AJ12">
        <f t="shared" si="8"/>
        <v>1831.8315134978184</v>
      </c>
      <c r="AK12">
        <f t="shared" si="32"/>
        <v>3327.8324586021208</v>
      </c>
      <c r="AL12">
        <f t="shared" si="9"/>
        <v>2741.9308478021103</v>
      </c>
      <c r="AN12">
        <f t="shared" si="10"/>
        <v>10346.555232934399</v>
      </c>
      <c r="AO12">
        <f t="shared" si="11"/>
        <v>-517.32776164671998</v>
      </c>
      <c r="AP12">
        <f t="shared" si="12"/>
        <v>-16.986322455545555</v>
      </c>
      <c r="AQ12">
        <f t="shared" si="13"/>
        <v>-11109.728507474307</v>
      </c>
      <c r="AR12">
        <f t="shared" si="14"/>
        <v>-1297.4873586421738</v>
      </c>
      <c r="AS12">
        <f t="shared" si="15"/>
        <v>983.06062320921251</v>
      </c>
      <c r="AT12">
        <f t="shared" si="16"/>
        <v>1785.8962609735356</v>
      </c>
      <c r="AU12">
        <f t="shared" si="17"/>
        <v>1471.4695255405743</v>
      </c>
      <c r="AW12">
        <v>9</v>
      </c>
      <c r="AX12">
        <f>(R12*SUMPRODUCT(K13:$K$23, X13:$X$23)-$AZ$3*SUMPRODUCT(K12:$K$22, W13:$W$23))/Z12</f>
        <v>69461.89956254288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30455.548162387971</v>
      </c>
      <c r="P13">
        <f t="shared" si="30"/>
        <v>1522.7774081193986</v>
      </c>
      <c r="Q13" s="5">
        <f t="shared" si="31"/>
        <v>50</v>
      </c>
      <c r="R13">
        <f t="shared" si="0"/>
        <v>500000</v>
      </c>
      <c r="S13">
        <f t="shared" si="1"/>
        <v>70679.348319791723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43972.50843684061</v>
      </c>
      <c r="AC13">
        <f t="shared" si="2"/>
        <v>41279.189103610734</v>
      </c>
      <c r="AE13">
        <f t="shared" si="3"/>
        <v>17787.095689693848</v>
      </c>
      <c r="AF13">
        <f t="shared" si="4"/>
        <v>-889.35478448469235</v>
      </c>
      <c r="AG13">
        <f t="shared" si="5"/>
        <v>-29.201732956592412</v>
      </c>
      <c r="AH13">
        <f t="shared" si="6"/>
        <v>-21339.947060780207</v>
      </c>
      <c r="AI13">
        <f t="shared" si="7"/>
        <v>-4471.4078885276431</v>
      </c>
      <c r="AJ13">
        <f t="shared" si="8"/>
        <v>2693.3193332298761</v>
      </c>
      <c r="AK13">
        <f t="shared" si="32"/>
        <v>3146.991890983973</v>
      </c>
      <c r="AL13">
        <f t="shared" si="9"/>
        <v>1368.903335686206</v>
      </c>
      <c r="AN13">
        <f t="shared" si="10"/>
        <v>9076.2811893131293</v>
      </c>
      <c r="AO13">
        <f t="shared" si="11"/>
        <v>-453.81405946565644</v>
      </c>
      <c r="AP13">
        <f t="shared" si="12"/>
        <v>-14.900866569399275</v>
      </c>
      <c r="AQ13">
        <f t="shared" si="13"/>
        <v>-10889.206617408778</v>
      </c>
      <c r="AR13">
        <f t="shared" si="14"/>
        <v>-2281.6403541307036</v>
      </c>
      <c r="AS13">
        <f t="shared" si="15"/>
        <v>1374.3291219359521</v>
      </c>
      <c r="AT13">
        <f t="shared" si="16"/>
        <v>1605.8261450523751</v>
      </c>
      <c r="AU13">
        <f t="shared" si="17"/>
        <v>698.51491285762347</v>
      </c>
      <c r="AW13">
        <v>10</v>
      </c>
      <c r="AX13">
        <f>(R13*SUMPRODUCT(K14:$K$23, X14:$X$23)-$AZ$3*SUMPRODUCT(K13:$K$22, W14:$W$23))/Z13</f>
        <v>70679.348319791723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30455.548162387971</v>
      </c>
      <c r="P14">
        <f t="shared" si="30"/>
        <v>1522.7774081193986</v>
      </c>
      <c r="Q14" s="5">
        <f t="shared" si="31"/>
        <v>50</v>
      </c>
      <c r="R14">
        <f t="shared" si="0"/>
        <v>500000</v>
      </c>
      <c r="S14">
        <f t="shared" si="1"/>
        <v>70842.80033124378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41279.189103610734</v>
      </c>
      <c r="AC14">
        <f t="shared" si="2"/>
        <v>37865.335616649551</v>
      </c>
      <c r="AE14">
        <f t="shared" si="3"/>
        <v>16278.429807485396</v>
      </c>
      <c r="AF14">
        <f t="shared" si="4"/>
        <v>-813.92149037426975</v>
      </c>
      <c r="AG14">
        <f t="shared" si="5"/>
        <v>-26.72490037068016</v>
      </c>
      <c r="AH14">
        <f t="shared" si="6"/>
        <v>-21848.152563463311</v>
      </c>
      <c r="AI14">
        <f t="shared" si="7"/>
        <v>-6410.3691467228655</v>
      </c>
      <c r="AJ14">
        <f t="shared" si="8"/>
        <v>3413.8534869611831</v>
      </c>
      <c r="AK14">
        <f t="shared" si="32"/>
        <v>2916.6260474251035</v>
      </c>
      <c r="AL14">
        <f t="shared" si="9"/>
        <v>-79.889612336578921</v>
      </c>
      <c r="AN14">
        <f t="shared" si="10"/>
        <v>7900.3701458987707</v>
      </c>
      <c r="AO14">
        <f t="shared" si="11"/>
        <v>-395.0185072949385</v>
      </c>
      <c r="AP14">
        <f t="shared" si="12"/>
        <v>-12.970329911276361</v>
      </c>
      <c r="AQ14">
        <f t="shared" si="13"/>
        <v>-10603.509939027152</v>
      </c>
      <c r="AR14">
        <f t="shared" si="14"/>
        <v>-3111.128630334596</v>
      </c>
      <c r="AS14">
        <f t="shared" si="15"/>
        <v>1656.8370837866971</v>
      </c>
      <c r="AT14">
        <f t="shared" si="16"/>
        <v>1415.5189182455608</v>
      </c>
      <c r="AU14">
        <f t="shared" si="17"/>
        <v>-38.772628302338212</v>
      </c>
      <c r="AW14">
        <v>11</v>
      </c>
      <c r="AX14">
        <f>(R14*SUMPRODUCT(K15:$K$23, X15:$X$23)-$AZ$3*SUMPRODUCT(K14:$K$22, W15:$W$23))/Z14</f>
        <v>70842.80033124378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30455.548162387971</v>
      </c>
      <c r="P15">
        <f t="shared" si="30"/>
        <v>1522.7774081193986</v>
      </c>
      <c r="Q15" s="5">
        <f t="shared" si="31"/>
        <v>50</v>
      </c>
      <c r="R15">
        <f t="shared" si="0"/>
        <v>500000</v>
      </c>
      <c r="S15">
        <f t="shared" si="1"/>
        <v>69842.894210962899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37865.335616649551</v>
      </c>
      <c r="AC15">
        <f t="shared" si="2"/>
        <v>33846.012081883688</v>
      </c>
      <c r="AE15">
        <f t="shared" si="3"/>
        <v>14758.822106526826</v>
      </c>
      <c r="AF15">
        <f t="shared" si="4"/>
        <v>-737.94110532634136</v>
      </c>
      <c r="AG15">
        <f t="shared" si="5"/>
        <v>-24.230104196176796</v>
      </c>
      <c r="AH15">
        <f t="shared" si="6"/>
        <v>-22275.471707965618</v>
      </c>
      <c r="AI15">
        <f t="shared" si="7"/>
        <v>-8278.8208109613097</v>
      </c>
      <c r="AJ15">
        <f t="shared" si="8"/>
        <v>4019.3235347658629</v>
      </c>
      <c r="AK15">
        <f t="shared" si="32"/>
        <v>2692.8946424664173</v>
      </c>
      <c r="AL15">
        <f t="shared" si="9"/>
        <v>-1566.6026337290295</v>
      </c>
      <c r="AN15">
        <f t="shared" si="10"/>
        <v>6809.4521270168016</v>
      </c>
      <c r="AO15">
        <f t="shared" si="11"/>
        <v>-340.47260635084012</v>
      </c>
      <c r="AP15">
        <f t="shared" si="12"/>
        <v>-11.179329445506989</v>
      </c>
      <c r="AQ15">
        <f t="shared" si="13"/>
        <v>-10277.49756093541</v>
      </c>
      <c r="AR15">
        <f t="shared" si="14"/>
        <v>-3819.6973697149556</v>
      </c>
      <c r="AS15">
        <f t="shared" si="15"/>
        <v>1854.4427865199668</v>
      </c>
      <c r="AT15">
        <f t="shared" si="16"/>
        <v>1242.4526170598549</v>
      </c>
      <c r="AU15">
        <f t="shared" si="17"/>
        <v>-722.80196613513363</v>
      </c>
      <c r="AW15">
        <v>12</v>
      </c>
      <c r="AX15">
        <f>(R15*SUMPRODUCT(K16:$K$23, X16:$X$23)-$AZ$3*SUMPRODUCT(K15:$K$22, W16:$W$23))/Z15</f>
        <v>69842.894210962899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30455.548162387971</v>
      </c>
      <c r="P16">
        <f t="shared" si="30"/>
        <v>1522.7774081193986</v>
      </c>
      <c r="Q16" s="5">
        <f t="shared" si="31"/>
        <v>50</v>
      </c>
      <c r="R16">
        <f t="shared" si="0"/>
        <v>500000</v>
      </c>
      <c r="S16">
        <f t="shared" si="1"/>
        <v>67682.932996463787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33846.012081883688</v>
      </c>
      <c r="AC16">
        <f t="shared" si="2"/>
        <v>29438.215894138488</v>
      </c>
      <c r="AE16">
        <f t="shared" si="3"/>
        <v>13246.426569982597</v>
      </c>
      <c r="AF16">
        <f t="shared" si="4"/>
        <v>-662.32132849912989</v>
      </c>
      <c r="AG16">
        <f t="shared" si="5"/>
        <v>-21.747148498777776</v>
      </c>
      <c r="AH16">
        <f t="shared" si="6"/>
        <v>-22406.546554372529</v>
      </c>
      <c r="AI16">
        <f t="shared" si="7"/>
        <v>-9844.188461387841</v>
      </c>
      <c r="AJ16">
        <f t="shared" si="8"/>
        <v>4407.7961877451999</v>
      </c>
      <c r="AK16">
        <f t="shared" si="32"/>
        <v>2539.7274175881839</v>
      </c>
      <c r="AL16">
        <f t="shared" si="9"/>
        <v>-2896.6648560544572</v>
      </c>
      <c r="AN16">
        <f t="shared" si="10"/>
        <v>5794.6907459494487</v>
      </c>
      <c r="AO16">
        <f t="shared" si="11"/>
        <v>-289.7345372974724</v>
      </c>
      <c r="AP16">
        <f t="shared" si="12"/>
        <v>-9.5133581491496209</v>
      </c>
      <c r="AQ16">
        <f t="shared" si="13"/>
        <v>-9801.8138915692925</v>
      </c>
      <c r="AR16">
        <f t="shared" si="14"/>
        <v>-4306.3710410664662</v>
      </c>
      <c r="AS16">
        <f t="shared" si="15"/>
        <v>1928.2042326070073</v>
      </c>
      <c r="AT16">
        <f t="shared" si="16"/>
        <v>1111.0117046420673</v>
      </c>
      <c r="AU16">
        <f t="shared" si="17"/>
        <v>-1267.1551038173918</v>
      </c>
      <c r="AW16">
        <v>13</v>
      </c>
      <c r="AX16">
        <f>(R16*SUMPRODUCT(K17:$K$23, X17:$X$23)-$AZ$3*SUMPRODUCT(K16:$K$22, W17:$W$23))/Z16</f>
        <v>67682.932996463787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30455.548162387971</v>
      </c>
      <c r="P17">
        <f t="shared" si="30"/>
        <v>1522.7774081193986</v>
      </c>
      <c r="Q17" s="5">
        <f t="shared" si="31"/>
        <v>50</v>
      </c>
      <c r="R17">
        <f t="shared" si="0"/>
        <v>500000</v>
      </c>
      <c r="S17">
        <f t="shared" si="1"/>
        <v>64413.892105213359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29438.215894138488</v>
      </c>
      <c r="AC17">
        <f t="shared" si="2"/>
        <v>24873.913450480635</v>
      </c>
      <c r="AE17">
        <f t="shared" si="3"/>
        <v>11760.6411337605</v>
      </c>
      <c r="AF17">
        <f t="shared" si="4"/>
        <v>-588.03205668802502</v>
      </c>
      <c r="AG17">
        <f t="shared" si="5"/>
        <v>-19.307879587412369</v>
      </c>
      <c r="AH17">
        <f t="shared" si="6"/>
        <v>-22217.974263776319</v>
      </c>
      <c r="AI17">
        <f t="shared" si="7"/>
        <v>-11064.673066291256</v>
      </c>
      <c r="AJ17">
        <f t="shared" si="8"/>
        <v>4564.3024436578526</v>
      </c>
      <c r="AK17">
        <f t="shared" si="32"/>
        <v>2505.6879007237167</v>
      </c>
      <c r="AL17">
        <f t="shared" si="9"/>
        <v>-3994.6827219096867</v>
      </c>
      <c r="AN17">
        <f t="shared" si="10"/>
        <v>4845.7466877931893</v>
      </c>
      <c r="AO17">
        <f t="shared" si="11"/>
        <v>-242.28733438965946</v>
      </c>
      <c r="AP17">
        <f t="shared" si="12"/>
        <v>-7.9554415864653434</v>
      </c>
      <c r="AQ17">
        <f t="shared" si="13"/>
        <v>-9154.4903014775482</v>
      </c>
      <c r="AR17">
        <f t="shared" si="14"/>
        <v>-4558.9863896604838</v>
      </c>
      <c r="AS17">
        <f t="shared" si="15"/>
        <v>1880.6333087530643</v>
      </c>
      <c r="AT17">
        <f t="shared" si="16"/>
        <v>1032.420656958946</v>
      </c>
      <c r="AU17">
        <f t="shared" si="17"/>
        <v>-1645.9324239484736</v>
      </c>
      <c r="AW17">
        <v>14</v>
      </c>
      <c r="AX17">
        <f>(R17*SUMPRODUCT(K18:$K$23, X18:$X$23)-$AZ$3*SUMPRODUCT(K17:$K$22, W18:$W$23))/Z17</f>
        <v>64413.892105213359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30455.548162387971</v>
      </c>
      <c r="P18">
        <f t="shared" si="30"/>
        <v>1522.7774081193986</v>
      </c>
      <c r="Q18" s="5">
        <f t="shared" si="31"/>
        <v>50</v>
      </c>
      <c r="R18">
        <f t="shared" si="0"/>
        <v>500000</v>
      </c>
      <c r="S18">
        <f t="shared" si="1"/>
        <v>59964.250711289307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24873.913450480635</v>
      </c>
      <c r="AC18">
        <f t="shared" si="2"/>
        <v>20305.630008541179</v>
      </c>
      <c r="AE18">
        <f t="shared" si="3"/>
        <v>10313.129662376125</v>
      </c>
      <c r="AF18">
        <f t="shared" si="4"/>
        <v>-515.65648311880625</v>
      </c>
      <c r="AG18">
        <f t="shared" si="5"/>
        <v>-16.931446459914067</v>
      </c>
      <c r="AH18">
        <f t="shared" si="6"/>
        <v>-21833.543316241779</v>
      </c>
      <c r="AI18">
        <f t="shared" si="7"/>
        <v>-12053.001583444375</v>
      </c>
      <c r="AJ18">
        <f t="shared" si="8"/>
        <v>4568.2834419394567</v>
      </c>
      <c r="AK18">
        <f t="shared" si="32"/>
        <v>2430.4642027446303</v>
      </c>
      <c r="AL18">
        <f t="shared" si="9"/>
        <v>-5054.2539387602883</v>
      </c>
      <c r="AN18">
        <f t="shared" si="10"/>
        <v>3970.9628443256852</v>
      </c>
      <c r="AO18">
        <f t="shared" si="11"/>
        <v>-198.54814221628428</v>
      </c>
      <c r="AP18">
        <f t="shared" si="12"/>
        <v>-6.5192765914976194</v>
      </c>
      <c r="AQ18">
        <f t="shared" si="13"/>
        <v>-8406.7777781430468</v>
      </c>
      <c r="AR18">
        <f t="shared" si="14"/>
        <v>-4640.8823526251435</v>
      </c>
      <c r="AS18">
        <f t="shared" si="15"/>
        <v>1758.9698184896383</v>
      </c>
      <c r="AT18">
        <f t="shared" si="16"/>
        <v>935.82485235029424</v>
      </c>
      <c r="AU18">
        <f t="shared" si="17"/>
        <v>-1946.0876817852115</v>
      </c>
      <c r="AW18">
        <v>15</v>
      </c>
      <c r="AX18">
        <f>(R18*SUMPRODUCT(K19:$K$23, X19:$X$23)-$AZ$3*SUMPRODUCT(K18:$K$22, W19:$W$23))/Z18</f>
        <v>59964.250711289307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30455.548162387971</v>
      </c>
      <c r="P19">
        <f t="shared" si="30"/>
        <v>1522.7774081193986</v>
      </c>
      <c r="Q19" s="5">
        <f t="shared" si="31"/>
        <v>50</v>
      </c>
      <c r="R19">
        <f t="shared" si="0"/>
        <v>500000</v>
      </c>
      <c r="S19">
        <f t="shared" si="1"/>
        <v>54086.787584035548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20305.630008541179</v>
      </c>
      <c r="AC19">
        <f t="shared" si="2"/>
        <v>15835.63559642797</v>
      </c>
      <c r="AE19">
        <f t="shared" si="3"/>
        <v>8916.8350373870198</v>
      </c>
      <c r="AF19">
        <f t="shared" si="4"/>
        <v>-445.84175186935101</v>
      </c>
      <c r="AG19">
        <f t="shared" si="5"/>
        <v>-14.639097923706302</v>
      </c>
      <c r="AH19">
        <f t="shared" si="6"/>
        <v>-21230.340716086248</v>
      </c>
      <c r="AI19">
        <f t="shared" si="7"/>
        <v>-12773.986528492285</v>
      </c>
      <c r="AJ19">
        <f t="shared" si="8"/>
        <v>4469.9944121132085</v>
      </c>
      <c r="AK19">
        <f t="shared" si="32"/>
        <v>2112.2041497839195</v>
      </c>
      <c r="AL19">
        <f t="shared" si="9"/>
        <v>-6191.7879665951568</v>
      </c>
      <c r="AN19">
        <f t="shared" si="10"/>
        <v>3198.5598889812095</v>
      </c>
      <c r="AO19">
        <f t="shared" si="11"/>
        <v>-159.92799444906049</v>
      </c>
      <c r="AP19">
        <f t="shared" si="12"/>
        <v>-5.2511940877350076</v>
      </c>
      <c r="AQ19">
        <f t="shared" si="13"/>
        <v>-7615.5402627900739</v>
      </c>
      <c r="AR19">
        <f t="shared" si="14"/>
        <v>-4582.1595623456597</v>
      </c>
      <c r="AS19">
        <f t="shared" si="15"/>
        <v>1603.4326945163705</v>
      </c>
      <c r="AT19">
        <f t="shared" si="16"/>
        <v>757.66922260101364</v>
      </c>
      <c r="AU19">
        <f t="shared" si="17"/>
        <v>-2221.0576452282753</v>
      </c>
      <c r="AW19">
        <v>16</v>
      </c>
      <c r="AX19">
        <f>(R19*SUMPRODUCT(K20:$K$23, X20:$X$23)-$AZ$3*SUMPRODUCT(K19:$K$22, W20:$W$23))/Z19</f>
        <v>54086.787584035548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30455.548162387971</v>
      </c>
      <c r="P20">
        <f t="shared" si="30"/>
        <v>1522.7774081193986</v>
      </c>
      <c r="Q20" s="5">
        <f t="shared" si="31"/>
        <v>50</v>
      </c>
      <c r="R20">
        <f t="shared" si="0"/>
        <v>500000</v>
      </c>
      <c r="S20">
        <f t="shared" si="1"/>
        <v>45869.598481861285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15835.63559642797</v>
      </c>
      <c r="AC20">
        <f t="shared" si="2"/>
        <v>11422.346026879137</v>
      </c>
      <c r="AE20">
        <f t="shared" si="3"/>
        <v>7583.9732865035212</v>
      </c>
      <c r="AF20">
        <f t="shared" si="4"/>
        <v>-379.19866432517608</v>
      </c>
      <c r="AG20">
        <f t="shared" si="5"/>
        <v>-12.450889483364454</v>
      </c>
      <c r="AH20">
        <f t="shared" si="6"/>
        <v>-20418.174611047834</v>
      </c>
      <c r="AI20">
        <f t="shared" si="7"/>
        <v>-13225.850878352852</v>
      </c>
      <c r="AJ20">
        <f t="shared" si="8"/>
        <v>4413.2895695488332</v>
      </c>
      <c r="AK20">
        <f t="shared" si="32"/>
        <v>1251.0942748703228</v>
      </c>
      <c r="AL20">
        <f t="shared" si="9"/>
        <v>-7561.4670339336963</v>
      </c>
      <c r="AN20">
        <f t="shared" si="10"/>
        <v>2580.336481509974</v>
      </c>
      <c r="AO20">
        <f t="shared" si="11"/>
        <v>-129.0168240754987</v>
      </c>
      <c r="AP20">
        <f t="shared" si="12"/>
        <v>-4.2362338509747142</v>
      </c>
      <c r="AQ20">
        <f t="shared" si="13"/>
        <v>-6946.9866050935734</v>
      </c>
      <c r="AR20">
        <f t="shared" si="14"/>
        <v>-4499.9031815100725</v>
      </c>
      <c r="AS20">
        <f t="shared" si="15"/>
        <v>1501.5575147185766</v>
      </c>
      <c r="AT20">
        <f t="shared" si="16"/>
        <v>425.66661000786502</v>
      </c>
      <c r="AU20">
        <f t="shared" si="17"/>
        <v>-2572.679056783631</v>
      </c>
      <c r="AW20">
        <v>17</v>
      </c>
      <c r="AX20">
        <f>(R20*SUMPRODUCT(K21:$K$23, X21:$X$23)-$AZ$3*SUMPRODUCT(K20:$K$22, W21:$W$23))/Z20</f>
        <v>45869.598481861285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30455.548162387971</v>
      </c>
      <c r="P21">
        <f t="shared" si="30"/>
        <v>1522.7774081193986</v>
      </c>
      <c r="Q21" s="5">
        <f t="shared" si="31"/>
        <v>50</v>
      </c>
      <c r="R21">
        <f t="shared" si="0"/>
        <v>500000</v>
      </c>
      <c r="S21">
        <f t="shared" si="1"/>
        <v>34614.327583617189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11422.346026879137</v>
      </c>
      <c r="AC21">
        <f t="shared" si="2"/>
        <v>7191.0339390602849</v>
      </c>
      <c r="AE21">
        <f t="shared" si="3"/>
        <v>6327.0586418114335</v>
      </c>
      <c r="AF21">
        <f t="shared" si="4"/>
        <v>-316.3529320905717</v>
      </c>
      <c r="AG21">
        <f t="shared" si="5"/>
        <v>-10.387366216618014</v>
      </c>
      <c r="AH21">
        <f t="shared" si="6"/>
        <v>-19390.143719127969</v>
      </c>
      <c r="AI21">
        <f t="shared" si="7"/>
        <v>-13389.825375623725</v>
      </c>
      <c r="AJ21">
        <f t="shared" si="8"/>
        <v>4231.312087818852</v>
      </c>
      <c r="AK21">
        <f t="shared" si="32"/>
        <v>894.31555408758004</v>
      </c>
      <c r="AL21">
        <f t="shared" si="9"/>
        <v>-8264.1977337172921</v>
      </c>
      <c r="AN21">
        <f t="shared" si="10"/>
        <v>2047.6453680394577</v>
      </c>
      <c r="AO21">
        <f t="shared" si="11"/>
        <v>-102.38226840197289</v>
      </c>
      <c r="AP21">
        <f t="shared" si="12"/>
        <v>-3.3616951452022477</v>
      </c>
      <c r="AQ21">
        <f t="shared" si="13"/>
        <v>-6275.2916038604153</v>
      </c>
      <c r="AR21">
        <f t="shared" si="14"/>
        <v>-4333.390199368132</v>
      </c>
      <c r="AS21">
        <f t="shared" si="15"/>
        <v>1369.3924914960289</v>
      </c>
      <c r="AT21">
        <f t="shared" si="16"/>
        <v>289.43008205923491</v>
      </c>
      <c r="AU21">
        <f t="shared" si="17"/>
        <v>-2674.5676258128683</v>
      </c>
      <c r="AW21">
        <v>18</v>
      </c>
      <c r="AX21">
        <f>(R21*SUMPRODUCT(K22:$K$23, X22:$X$23)-$AZ$3*SUMPRODUCT(K21:$K$22, W22:$W$23))/Z21</f>
        <v>34614.327583617189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30455.548162387971</v>
      </c>
      <c r="P22">
        <f t="shared" si="30"/>
        <v>1522.7774081193986</v>
      </c>
      <c r="Q22" s="5">
        <f t="shared" si="31"/>
        <v>50</v>
      </c>
      <c r="R22">
        <f t="shared" si="0"/>
        <v>500000</v>
      </c>
      <c r="S22">
        <f t="shared" si="1"/>
        <v>19663.776193738217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7191.0339390602849</v>
      </c>
      <c r="AC22">
        <f t="shared" si="2"/>
        <v>3331.5068118346785</v>
      </c>
      <c r="AE22">
        <f t="shared" si="3"/>
        <v>5159.8871529805519</v>
      </c>
      <c r="AF22">
        <f t="shared" si="4"/>
        <v>-257.99435764902762</v>
      </c>
      <c r="AG22">
        <f t="shared" si="5"/>
        <v>-8.471177608539838</v>
      </c>
      <c r="AH22">
        <f t="shared" si="6"/>
        <v>-18123.149459119948</v>
      </c>
      <c r="AI22">
        <f t="shared" si="7"/>
        <v>-13229.727841396963</v>
      </c>
      <c r="AJ22">
        <f t="shared" si="8"/>
        <v>3859.5271272256064</v>
      </c>
      <c r="AK22">
        <f t="shared" si="32"/>
        <v>846.50487140742666</v>
      </c>
      <c r="AL22">
        <f t="shared" si="9"/>
        <v>-8523.6958427639292</v>
      </c>
      <c r="AN22">
        <f t="shared" si="10"/>
        <v>1560.6636299636584</v>
      </c>
      <c r="AO22">
        <f t="shared" si="11"/>
        <v>-78.033181498182927</v>
      </c>
      <c r="AP22">
        <f t="shared" si="12"/>
        <v>-2.5621992118517318</v>
      </c>
      <c r="AQ22">
        <f t="shared" si="13"/>
        <v>-5481.5424025128204</v>
      </c>
      <c r="AR22">
        <f t="shared" si="14"/>
        <v>-4001.4741532591966</v>
      </c>
      <c r="AS22">
        <f t="shared" si="15"/>
        <v>1167.3556877769624</v>
      </c>
      <c r="AT22">
        <f t="shared" si="16"/>
        <v>256.03454614884555</v>
      </c>
      <c r="AU22">
        <f t="shared" si="17"/>
        <v>-2578.0839193333882</v>
      </c>
      <c r="AW22">
        <v>19</v>
      </c>
      <c r="AX22">
        <f>(R22*SUMPRODUCT(K23:$K$23, X23:$X$23)-$AZ$3*SUMPRODUCT(K22:$K$22, W23:$W$23))/Z22</f>
        <v>19663.776193738217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30455.548162387971</v>
      </c>
      <c r="P23">
        <f t="shared" si="30"/>
        <v>1522.7774081193986</v>
      </c>
      <c r="Q23" s="5">
        <f t="shared" si="31"/>
        <v>50</v>
      </c>
      <c r="R23">
        <f t="shared" si="0"/>
        <v>500000</v>
      </c>
      <c r="S23">
        <f t="shared" si="1"/>
        <v>24790.376466194255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3331.5068118346785</v>
      </c>
      <c r="AC23">
        <f t="shared" si="2"/>
        <v>3331.506811834678</v>
      </c>
      <c r="AE23">
        <f t="shared" si="3"/>
        <v>4092.8328095184797</v>
      </c>
      <c r="AF23">
        <f t="shared" si="4"/>
        <v>-204.64164047592399</v>
      </c>
      <c r="AG23">
        <f t="shared" si="5"/>
        <v>-6.719355021449017</v>
      </c>
      <c r="AH23">
        <f t="shared" si="6"/>
        <v>-16671.108110054229</v>
      </c>
      <c r="AI23">
        <f t="shared" si="7"/>
        <v>-12789.636296033121</v>
      </c>
      <c r="AJ23">
        <f t="shared" si="8"/>
        <v>0</v>
      </c>
      <c r="AK23">
        <f t="shared" si="32"/>
        <v>750.12662021314463</v>
      </c>
      <c r="AL23">
        <f t="shared" si="9"/>
        <v>-12039.509675819976</v>
      </c>
      <c r="AN23">
        <f t="shared" si="10"/>
        <v>1121.4072946955646</v>
      </c>
      <c r="AO23">
        <f t="shared" si="11"/>
        <v>-56.070364734778231</v>
      </c>
      <c r="AP23">
        <f t="shared" si="12"/>
        <v>-1.8410558377019817</v>
      </c>
      <c r="AQ23">
        <f t="shared" si="13"/>
        <v>-4567.765925301178</v>
      </c>
      <c r="AR23">
        <f t="shared" si="14"/>
        <v>-3504.2700511780936</v>
      </c>
      <c r="AS23">
        <f t="shared" si="15"/>
        <v>0</v>
      </c>
      <c r="AT23">
        <f t="shared" si="16"/>
        <v>205.52939809708874</v>
      </c>
      <c r="AU23">
        <f t="shared" si="17"/>
        <v>-3298.7406530810049</v>
      </c>
      <c r="AW23">
        <v>20</v>
      </c>
      <c r="AX23">
        <f>(R23*SUMPRODUCT(K$23:$K24, X$23:$X24)-$AZ$3*SUMPRODUCT(K$22:$K23, W$23:$W24))/Z23</f>
        <v>24790.376466194255</v>
      </c>
    </row>
    <row r="25" spans="5:50" x14ac:dyDescent="0.3">
      <c r="AN25" s="6">
        <f t="shared" ref="AN25:AU25" si="33">SUM(AN3:AN23)</f>
        <v>209936.06782090521</v>
      </c>
      <c r="AO25" s="6">
        <f t="shared" si="33"/>
        <v>-33338.464512836246</v>
      </c>
      <c r="AP25" s="6">
        <f t="shared" si="33"/>
        <v>-694.65980829097714</v>
      </c>
      <c r="AQ25" s="6">
        <f t="shared" si="33"/>
        <v>-187322.369076014</v>
      </c>
      <c r="AR25" s="6">
        <f t="shared" si="33"/>
        <v>-11419.425576235975</v>
      </c>
      <c r="AS25" s="6">
        <f t="shared" si="33"/>
        <v>-20601.652975222696</v>
      </c>
      <c r="AT25" s="6">
        <f t="shared" si="33"/>
        <v>32021.078551458675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1855.8977851463255</v>
      </c>
      <c r="K3">
        <v>1</v>
      </c>
      <c r="L3" s="2">
        <v>0</v>
      </c>
      <c r="O3">
        <f>$C$3</f>
        <v>1855.8977851463255</v>
      </c>
      <c r="P3">
        <f>O3*B5</f>
        <v>1484.7182281170606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1855.8977851463255</v>
      </c>
      <c r="AF3">
        <f t="shared" ref="AF3:AF23" si="4">-$Z3*P3</f>
        <v>-1484.7182281170606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-28.82044297073503</v>
      </c>
      <c r="AJ3">
        <f t="shared" ref="AJ3:AJ23" si="8">AB3-AC3</f>
        <v>0</v>
      </c>
      <c r="AL3">
        <f t="shared" ref="AL3:AL23" si="9">SUM(AI3:AK3)</f>
        <v>-28.82044297073503</v>
      </c>
      <c r="AN3">
        <f t="shared" ref="AN3:AN23" si="10">AE3*$K3</f>
        <v>1855.8977851463255</v>
      </c>
      <c r="AO3">
        <f t="shared" ref="AO3:AO23" si="11">AF3*$K3</f>
        <v>-1484.7182281170606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-28.82044297073503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-28.82044297073503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1409.8544343102828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266.42146721016906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263.43169296493761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-263.43169296493761</v>
      </c>
      <c r="AK4">
        <f>G4*MAX(0, SUM(AB4, AE4:AF4))</f>
        <v>0</v>
      </c>
      <c r="AL4">
        <f t="shared" si="9"/>
        <v>-1485.4036929649376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-1146.4227413453418</v>
      </c>
      <c r="AR4">
        <f t="shared" si="14"/>
        <v>-1146.4227413453418</v>
      </c>
      <c r="AS4">
        <f t="shared" si="15"/>
        <v>-247.14484751377952</v>
      </c>
      <c r="AT4">
        <f t="shared" si="16"/>
        <v>0</v>
      </c>
      <c r="AU4">
        <f t="shared" si="17"/>
        <v>-1393.5675888591213</v>
      </c>
      <c r="AW4">
        <v>1</v>
      </c>
      <c r="AX4">
        <f>(R4*SUMPRODUCT(K5:$K$23, X5:$X$23)-$AZ$3*SUMPRODUCT(K4:$K$22, W5:$W$23))/Z4</f>
        <v>266.42146721016906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1855.8977851463255</v>
      </c>
      <c r="P5">
        <f t="shared" ref="P5:P23" si="30">O5*$C$5</f>
        <v>92.794889257316285</v>
      </c>
      <c r="Q5" s="5">
        <f t="shared" ref="Q5:Q23" si="31">$C$8</f>
        <v>50</v>
      </c>
      <c r="R5">
        <f t="shared" si="0"/>
        <v>1000000</v>
      </c>
      <c r="S5">
        <f t="shared" si="1"/>
        <v>529.45349244901877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263.43169296493761</v>
      </c>
      <c r="AC5">
        <f t="shared" si="2"/>
        <v>517.63086544252656</v>
      </c>
      <c r="AE5">
        <f t="shared" si="3"/>
        <v>1814.4558311524668</v>
      </c>
      <c r="AF5">
        <f t="shared" si="4"/>
        <v>-90.722791557623339</v>
      </c>
      <c r="AG5">
        <f t="shared" si="5"/>
        <v>-48.883506561472849</v>
      </c>
      <c r="AH5">
        <f t="shared" si="6"/>
        <v>-1220.1164905429919</v>
      </c>
      <c r="AI5">
        <f t="shared" si="7"/>
        <v>454.73304249037869</v>
      </c>
      <c r="AJ5">
        <f t="shared" si="8"/>
        <v>-254.19917247758895</v>
      </c>
      <c r="AK5">
        <f>G5*SUM(AB5, AE5:AF5)</f>
        <v>81.473754034951028</v>
      </c>
      <c r="AL5">
        <f t="shared" si="9"/>
        <v>282.00762404774076</v>
      </c>
      <c r="AN5">
        <f t="shared" si="10"/>
        <v>1566.8960350463949</v>
      </c>
      <c r="AO5">
        <f t="shared" si="11"/>
        <v>-78.344801752319739</v>
      </c>
      <c r="AP5">
        <f t="shared" si="12"/>
        <v>-42.213963710368219</v>
      </c>
      <c r="AQ5">
        <f t="shared" si="13"/>
        <v>-1053.646861225739</v>
      </c>
      <c r="AR5">
        <f t="shared" si="14"/>
        <v>392.69040835796784</v>
      </c>
      <c r="AS5">
        <f t="shared" si="15"/>
        <v>-219.51687587469289</v>
      </c>
      <c r="AT5">
        <f t="shared" si="16"/>
        <v>70.357679677782556</v>
      </c>
      <c r="AU5">
        <f t="shared" si="17"/>
        <v>243.53121216105751</v>
      </c>
      <c r="AW5">
        <v>2</v>
      </c>
      <c r="AX5">
        <f>(R5*SUMPRODUCT(K6:$K$23, X6:$X$23)-$AZ$3*SUMPRODUCT(K5:$K$22, W6:$W$23))/Z5</f>
        <v>529.45349244901877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1855.8977851463255</v>
      </c>
      <c r="P6">
        <f t="shared" si="30"/>
        <v>92.794889257316285</v>
      </c>
      <c r="Q6" s="5">
        <f t="shared" si="31"/>
        <v>50</v>
      </c>
      <c r="R6">
        <f t="shared" si="0"/>
        <v>1000000</v>
      </c>
      <c r="S6">
        <f t="shared" si="1"/>
        <v>783.04120174493971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517.63086544252656</v>
      </c>
      <c r="AC6">
        <f t="shared" si="2"/>
        <v>756.94429030185165</v>
      </c>
      <c r="AE6">
        <f t="shared" si="3"/>
        <v>1794.0451009728008</v>
      </c>
      <c r="AF6">
        <f t="shared" si="4"/>
        <v>-89.702255048640055</v>
      </c>
      <c r="AG6">
        <f t="shared" si="5"/>
        <v>-48.333618244804143</v>
      </c>
      <c r="AH6">
        <f t="shared" si="6"/>
        <v>-1221.0650210795554</v>
      </c>
      <c r="AI6">
        <f t="shared" si="7"/>
        <v>434.94420659980119</v>
      </c>
      <c r="AJ6">
        <f t="shared" si="8"/>
        <v>-239.3134248593251</v>
      </c>
      <c r="AK6">
        <f>G6*SUM(AB6, AE6:AF6)</f>
        <v>129.98546211495122</v>
      </c>
      <c r="AL6">
        <f t="shared" si="9"/>
        <v>325.61624385542734</v>
      </c>
      <c r="AN6">
        <f t="shared" si="10"/>
        <v>1397.2493629377484</v>
      </c>
      <c r="AO6">
        <f t="shared" si="11"/>
        <v>-69.862468146887437</v>
      </c>
      <c r="AP6">
        <f t="shared" si="12"/>
        <v>-37.643489154430569</v>
      </c>
      <c r="AQ6">
        <f t="shared" si="13"/>
        <v>-950.99745367819685</v>
      </c>
      <c r="AR6">
        <f t="shared" si="14"/>
        <v>338.74595195823355</v>
      </c>
      <c r="AS6">
        <f t="shared" si="15"/>
        <v>-186.38356987002646</v>
      </c>
      <c r="AT6">
        <f t="shared" si="16"/>
        <v>101.23608600073759</v>
      </c>
      <c r="AU6">
        <f t="shared" si="17"/>
        <v>253.59846808894468</v>
      </c>
      <c r="AW6">
        <v>3</v>
      </c>
      <c r="AX6">
        <f>(R6*SUMPRODUCT(K7:$K$23, X7:$X$23)-$AZ$3*SUMPRODUCT(K6:$K$22, W7:$W$23))/Z6</f>
        <v>783.04120174493971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1855.8977851463255</v>
      </c>
      <c r="P7">
        <f t="shared" si="30"/>
        <v>92.794889257316285</v>
      </c>
      <c r="Q7" s="5">
        <f t="shared" si="31"/>
        <v>50</v>
      </c>
      <c r="R7">
        <f t="shared" si="0"/>
        <v>1000000</v>
      </c>
      <c r="S7">
        <f t="shared" si="1"/>
        <v>1000.5444979688872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756.94429030185165</v>
      </c>
      <c r="AC7">
        <f t="shared" si="2"/>
        <v>956.30327762953675</v>
      </c>
      <c r="AE7">
        <f t="shared" si="3"/>
        <v>1773.835285170913</v>
      </c>
      <c r="AF7">
        <f t="shared" si="4"/>
        <v>-88.69176425854566</v>
      </c>
      <c r="AG7">
        <f t="shared" si="5"/>
        <v>-47.789142790292665</v>
      </c>
      <c r="AH7">
        <f t="shared" si="6"/>
        <v>-1222.7854412687457</v>
      </c>
      <c r="AI7">
        <f t="shared" si="7"/>
        <v>414.56893685332898</v>
      </c>
      <c r="AJ7">
        <f t="shared" si="8"/>
        <v>-199.3589873276851</v>
      </c>
      <c r="AK7">
        <f>G7*SUM(AB7, AE7:AF7)</f>
        <v>119.90651153061815</v>
      </c>
      <c r="AL7">
        <f t="shared" si="9"/>
        <v>335.11646105626204</v>
      </c>
      <c r="AN7">
        <f t="shared" si="10"/>
        <v>1250.5742993640522</v>
      </c>
      <c r="AO7">
        <f t="shared" si="11"/>
        <v>-62.528714968202614</v>
      </c>
      <c r="AP7">
        <f t="shared" si="12"/>
        <v>-33.691895894618263</v>
      </c>
      <c r="AQ7">
        <f t="shared" si="13"/>
        <v>-862.07781481801146</v>
      </c>
      <c r="AR7">
        <f t="shared" si="14"/>
        <v>292.27587368321974</v>
      </c>
      <c r="AS7">
        <f t="shared" si="15"/>
        <v>-140.55038141561428</v>
      </c>
      <c r="AT7">
        <f t="shared" si="16"/>
        <v>84.535471190687375</v>
      </c>
      <c r="AU7">
        <f t="shared" si="17"/>
        <v>236.26096345829285</v>
      </c>
      <c r="AW7">
        <v>4</v>
      </c>
      <c r="AX7">
        <f>(R7*SUMPRODUCT(K8:$K$23, X8:$X$23)-$AZ$3*SUMPRODUCT(K7:$K$22, W8:$W$23))/Z7</f>
        <v>1000.5444979688872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1855.8977851463255</v>
      </c>
      <c r="P8">
        <f t="shared" si="30"/>
        <v>92.794889257316285</v>
      </c>
      <c r="Q8" s="5">
        <f t="shared" si="31"/>
        <v>50</v>
      </c>
      <c r="R8">
        <f t="shared" si="0"/>
        <v>1000000</v>
      </c>
      <c r="S8">
        <f t="shared" si="1"/>
        <v>1162.9791501721352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956.30327762953675</v>
      </c>
      <c r="AC8">
        <f t="shared" si="2"/>
        <v>1099.0117070087217</v>
      </c>
      <c r="AE8">
        <f t="shared" si="3"/>
        <v>1753.8176781462291</v>
      </c>
      <c r="AF8">
        <f t="shared" si="4"/>
        <v>-87.690883907311459</v>
      </c>
      <c r="AG8">
        <f t="shared" si="5"/>
        <v>-47.249845659144206</v>
      </c>
      <c r="AH8">
        <f t="shared" si="6"/>
        <v>-1228.1140649106153</v>
      </c>
      <c r="AI8">
        <f t="shared" si="7"/>
        <v>390.7628836691581</v>
      </c>
      <c r="AJ8">
        <f t="shared" si="8"/>
        <v>-142.70842937918496</v>
      </c>
      <c r="AK8">
        <f t="shared" ref="AK8:AK23" si="32">G8*SUM(AB8:AB8, AE8:AF8)</f>
        <v>55.857760530798068</v>
      </c>
      <c r="AL8">
        <f t="shared" si="9"/>
        <v>303.91221482077123</v>
      </c>
      <c r="AN8">
        <f t="shared" si="10"/>
        <v>1152.8780008726617</v>
      </c>
      <c r="AO8">
        <f t="shared" si="11"/>
        <v>-57.643900043633082</v>
      </c>
      <c r="AP8">
        <f t="shared" si="12"/>
        <v>-31.059846347673847</v>
      </c>
      <c r="AQ8">
        <f t="shared" si="13"/>
        <v>-807.30494716777332</v>
      </c>
      <c r="AR8">
        <f t="shared" si="14"/>
        <v>256.86930731358132</v>
      </c>
      <c r="AS8">
        <f t="shared" si="15"/>
        <v>-93.809870216529106</v>
      </c>
      <c r="AT8">
        <f t="shared" si="16"/>
        <v>36.718288392461432</v>
      </c>
      <c r="AU8">
        <f t="shared" si="17"/>
        <v>199.77772548951367</v>
      </c>
      <c r="AW8">
        <v>5</v>
      </c>
      <c r="AX8">
        <f>(R8*SUMPRODUCT(K9:$K$23, X9:$X$23)-$AZ$3*SUMPRODUCT(K8:$K$22, W9:$W$23))/Z8</f>
        <v>1162.9791501721352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1855.8977851463255</v>
      </c>
      <c r="P9">
        <f t="shared" si="30"/>
        <v>92.794889257316285</v>
      </c>
      <c r="Q9" s="5">
        <f t="shared" si="31"/>
        <v>50</v>
      </c>
      <c r="R9">
        <f t="shared" si="0"/>
        <v>1000000</v>
      </c>
      <c r="S9">
        <f t="shared" si="1"/>
        <v>1282.1570727697213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1099.0117070087217</v>
      </c>
      <c r="AC9">
        <f t="shared" si="2"/>
        <v>1197.923730511503</v>
      </c>
      <c r="AE9">
        <f t="shared" si="3"/>
        <v>1733.9716368977352</v>
      </c>
      <c r="AF9">
        <f t="shared" si="4"/>
        <v>-86.69858184488676</v>
      </c>
      <c r="AG9">
        <f t="shared" si="5"/>
        <v>-46.715170705401285</v>
      </c>
      <c r="AH9">
        <f t="shared" si="6"/>
        <v>-1243.5299430295761</v>
      </c>
      <c r="AI9">
        <f t="shared" si="7"/>
        <v>357.02794131787095</v>
      </c>
      <c r="AJ9">
        <f t="shared" si="8"/>
        <v>-98.912023502781267</v>
      </c>
      <c r="AK9">
        <f t="shared" si="32"/>
        <v>16.203080096163266</v>
      </c>
      <c r="AL9">
        <f t="shared" si="9"/>
        <v>274.31899791125295</v>
      </c>
      <c r="AN9">
        <f t="shared" si="10"/>
        <v>1083.2846781283831</v>
      </c>
      <c r="AO9">
        <f t="shared" si="11"/>
        <v>-54.164233906419163</v>
      </c>
      <c r="AP9">
        <f t="shared" si="12"/>
        <v>-29.184922973626296</v>
      </c>
      <c r="AQ9">
        <f t="shared" si="13"/>
        <v>-776.88521854250439</v>
      </c>
      <c r="AR9">
        <f t="shared" si="14"/>
        <v>223.05030270583333</v>
      </c>
      <c r="AS9">
        <f t="shared" si="15"/>
        <v>-61.794482252858721</v>
      </c>
      <c r="AT9">
        <f t="shared" si="16"/>
        <v>10.122742513864912</v>
      </c>
      <c r="AU9">
        <f t="shared" si="17"/>
        <v>171.3785629668395</v>
      </c>
      <c r="AW9">
        <v>6</v>
      </c>
      <c r="AX9">
        <f>(R9*SUMPRODUCT(K10:$K$23, X10:$X$23)-$AZ$3*SUMPRODUCT(K9:$K$22, W10:$W$23))/Z9</f>
        <v>1282.1570727697213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1855.8977851463255</v>
      </c>
      <c r="P10">
        <f t="shared" si="30"/>
        <v>92.794889257316285</v>
      </c>
      <c r="Q10" s="5">
        <f t="shared" si="31"/>
        <v>50</v>
      </c>
      <c r="R10">
        <f t="shared" si="0"/>
        <v>1000000</v>
      </c>
      <c r="S10">
        <f t="shared" si="1"/>
        <v>1375.5248456660331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1197.923730511503</v>
      </c>
      <c r="AC10">
        <f t="shared" si="2"/>
        <v>1270.5673148015067</v>
      </c>
      <c r="AE10">
        <f t="shared" si="3"/>
        <v>1714.286058044745</v>
      </c>
      <c r="AF10">
        <f t="shared" si="4"/>
        <v>-85.714302902237264</v>
      </c>
      <c r="AG10">
        <f t="shared" si="5"/>
        <v>-46.184818791342671</v>
      </c>
      <c r="AH10">
        <f t="shared" si="6"/>
        <v>-1264.0041400921223</v>
      </c>
      <c r="AI10">
        <f t="shared" si="7"/>
        <v>318.38279625904283</v>
      </c>
      <c r="AJ10">
        <f t="shared" si="8"/>
        <v>-72.643584290003673</v>
      </c>
      <c r="AK10">
        <f t="shared" si="32"/>
        <v>11.588631491181445</v>
      </c>
      <c r="AL10">
        <f t="shared" si="9"/>
        <v>257.32784346022061</v>
      </c>
      <c r="AN10">
        <f t="shared" si="10"/>
        <v>1017.564154716023</v>
      </c>
      <c r="AO10">
        <f t="shared" si="11"/>
        <v>-50.878207735801162</v>
      </c>
      <c r="AP10">
        <f t="shared" si="12"/>
        <v>-27.414337224282932</v>
      </c>
      <c r="AQ10">
        <f t="shared" si="13"/>
        <v>-750.28627709741454</v>
      </c>
      <c r="AR10">
        <f t="shared" si="14"/>
        <v>188.98533265852447</v>
      </c>
      <c r="AS10">
        <f t="shared" si="15"/>
        <v>-43.119704028807057</v>
      </c>
      <c r="AT10">
        <f t="shared" si="16"/>
        <v>6.8787679584172077</v>
      </c>
      <c r="AU10">
        <f t="shared" si="17"/>
        <v>152.74439658813461</v>
      </c>
      <c r="AW10">
        <v>7</v>
      </c>
      <c r="AX10">
        <f>(R10*SUMPRODUCT(K11:$K$23, X11:$X$23)-$AZ$3*SUMPRODUCT(K10:$K$22, W11:$W$23))/Z10</f>
        <v>1375.5248456660331</v>
      </c>
    </row>
    <row r="11" spans="1:52" x14ac:dyDescent="0.3">
      <c r="A11" t="s">
        <v>33</v>
      </c>
      <c r="C11" s="24">
        <f>AU25</f>
        <v>9.0949470177292824E-13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1855.8977851463255</v>
      </c>
      <c r="P11">
        <f t="shared" si="30"/>
        <v>92.794889257316285</v>
      </c>
      <c r="Q11" s="5">
        <f t="shared" si="31"/>
        <v>50</v>
      </c>
      <c r="R11">
        <f t="shared" si="0"/>
        <v>1000000</v>
      </c>
      <c r="S11">
        <f t="shared" si="1"/>
        <v>1444.8186192806907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1270.5673148015067</v>
      </c>
      <c r="AC11">
        <f t="shared" si="2"/>
        <v>1319.3744490731324</v>
      </c>
      <c r="AE11">
        <f t="shared" si="3"/>
        <v>1694.7622941297216</v>
      </c>
      <c r="AF11">
        <f t="shared" si="4"/>
        <v>-84.738114706486087</v>
      </c>
      <c r="AG11">
        <f t="shared" si="5"/>
        <v>-45.658826356002699</v>
      </c>
      <c r="AH11">
        <f t="shared" si="6"/>
        <v>-1282.8849485308835</v>
      </c>
      <c r="AI11">
        <f t="shared" si="7"/>
        <v>281.48040453634917</v>
      </c>
      <c r="AJ11">
        <f t="shared" si="8"/>
        <v>-48.807134271625728</v>
      </c>
      <c r="AK11">
        <f t="shared" si="32"/>
        <v>6.9134195861393799</v>
      </c>
      <c r="AL11">
        <f t="shared" si="9"/>
        <v>239.58668985086283</v>
      </c>
      <c r="AN11">
        <f t="shared" si="10"/>
        <v>956.70495389153007</v>
      </c>
      <c r="AO11">
        <f t="shared" si="11"/>
        <v>-47.835247694576509</v>
      </c>
      <c r="AP11">
        <f t="shared" si="12"/>
        <v>-25.774721041980772</v>
      </c>
      <c r="AQ11">
        <f t="shared" si="13"/>
        <v>-724.19736371502779</v>
      </c>
      <c r="AR11">
        <f t="shared" si="14"/>
        <v>158.89762143994497</v>
      </c>
      <c r="AS11">
        <f t="shared" si="15"/>
        <v>-27.551962481494368</v>
      </c>
      <c r="AT11">
        <f t="shared" si="16"/>
        <v>3.9026728345916433</v>
      </c>
      <c r="AU11">
        <f t="shared" si="17"/>
        <v>135.24833179304224</v>
      </c>
      <c r="AW11">
        <v>8</v>
      </c>
      <c r="AX11">
        <f>(R11*SUMPRODUCT(K12:$K$23, X12:$X$23)-$AZ$3*SUMPRODUCT(K11:$K$22, W12:$W$23))/Z11</f>
        <v>1444.8186192806907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1855.8977851463255</v>
      </c>
      <c r="P12">
        <f t="shared" si="30"/>
        <v>92.794889257316285</v>
      </c>
      <c r="Q12" s="5">
        <f t="shared" si="31"/>
        <v>50</v>
      </c>
      <c r="R12">
        <f t="shared" si="0"/>
        <v>1000000</v>
      </c>
      <c r="S12">
        <f t="shared" si="1"/>
        <v>1487.694690703544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1319.3744490731324</v>
      </c>
      <c r="AC12">
        <f t="shared" si="2"/>
        <v>1342.9933358156395</v>
      </c>
      <c r="AE12">
        <f t="shared" si="3"/>
        <v>1675.3829754059382</v>
      </c>
      <c r="AF12">
        <f t="shared" si="4"/>
        <v>-83.769148770296923</v>
      </c>
      <c r="AG12">
        <f t="shared" si="5"/>
        <v>-45.136725438622285</v>
      </c>
      <c r="AH12">
        <f t="shared" si="6"/>
        <v>-1310.2530764076671</v>
      </c>
      <c r="AI12">
        <f t="shared" si="7"/>
        <v>236.22402478935192</v>
      </c>
      <c r="AJ12">
        <f t="shared" si="8"/>
        <v>-23.618886742507129</v>
      </c>
      <c r="AK12">
        <f t="shared" si="32"/>
        <v>6.6952730341301789</v>
      </c>
      <c r="AL12">
        <f t="shared" si="9"/>
        <v>219.30041108097495</v>
      </c>
      <c r="AN12">
        <f t="shared" si="10"/>
        <v>899.10181137334587</v>
      </c>
      <c r="AO12">
        <f t="shared" si="11"/>
        <v>-44.955090568667302</v>
      </c>
      <c r="AP12">
        <f t="shared" si="12"/>
        <v>-24.222826778751113</v>
      </c>
      <c r="AQ12">
        <f t="shared" si="13"/>
        <v>-703.15320834043678</v>
      </c>
      <c r="AR12">
        <f t="shared" si="14"/>
        <v>126.77068568549076</v>
      </c>
      <c r="AS12">
        <f t="shared" si="15"/>
        <v>-12.675181832777502</v>
      </c>
      <c r="AT12">
        <f t="shared" si="16"/>
        <v>3.5930483960940371</v>
      </c>
      <c r="AU12">
        <f t="shared" si="17"/>
        <v>117.68855224880728</v>
      </c>
      <c r="AW12">
        <v>9</v>
      </c>
      <c r="AX12">
        <f>(R12*SUMPRODUCT(K13:$K$23, X13:$X$23)-$AZ$3*SUMPRODUCT(K12:$K$22, W13:$W$23))/Z12</f>
        <v>1487.694690703544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1855.8977851463255</v>
      </c>
      <c r="P13">
        <f t="shared" si="30"/>
        <v>92.794889257316285</v>
      </c>
      <c r="Q13" s="5">
        <f t="shared" si="31"/>
        <v>50</v>
      </c>
      <c r="R13">
        <f t="shared" si="0"/>
        <v>1000000</v>
      </c>
      <c r="S13">
        <f t="shared" si="1"/>
        <v>1504.9481043674209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1342.9933358156395</v>
      </c>
      <c r="AC13">
        <f t="shared" si="2"/>
        <v>1342.9684190621656</v>
      </c>
      <c r="AE13">
        <f t="shared" si="3"/>
        <v>1656.144891126713</v>
      </c>
      <c r="AF13">
        <f t="shared" si="4"/>
        <v>-82.807244556335661</v>
      </c>
      <c r="AG13">
        <f t="shared" si="5"/>
        <v>-44.618429538029133</v>
      </c>
      <c r="AH13">
        <f t="shared" si="6"/>
        <v>-1338.5729241387651</v>
      </c>
      <c r="AI13">
        <f t="shared" si="7"/>
        <v>190.146292893583</v>
      </c>
      <c r="AJ13">
        <f t="shared" si="8"/>
        <v>2.4916753473917197E-2</v>
      </c>
      <c r="AK13">
        <f t="shared" si="32"/>
        <v>5.8326619647720337</v>
      </c>
      <c r="AL13">
        <f t="shared" si="9"/>
        <v>196.00387161182894</v>
      </c>
      <c r="AN13">
        <f t="shared" si="10"/>
        <v>845.08662821328483</v>
      </c>
      <c r="AO13">
        <f t="shared" si="11"/>
        <v>-42.25433141066425</v>
      </c>
      <c r="AP13">
        <f t="shared" si="12"/>
        <v>-22.767596226929474</v>
      </c>
      <c r="AQ13">
        <f t="shared" si="13"/>
        <v>-683.03811166451635</v>
      </c>
      <c r="AR13">
        <f t="shared" si="14"/>
        <v>97.026588911174684</v>
      </c>
      <c r="AS13">
        <f t="shared" si="15"/>
        <v>1.2714355665444771E-2</v>
      </c>
      <c r="AT13">
        <f t="shared" si="16"/>
        <v>2.976252053625386</v>
      </c>
      <c r="AU13">
        <f t="shared" si="17"/>
        <v>100.01555532046551</v>
      </c>
      <c r="AW13">
        <v>10</v>
      </c>
      <c r="AX13">
        <f>(R13*SUMPRODUCT(K14:$K$23, X14:$X$23)-$AZ$3*SUMPRODUCT(K13:$K$22, W14:$W$23))/Z13</f>
        <v>1504.9481043674209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1855.8977851463255</v>
      </c>
      <c r="P14">
        <f t="shared" si="30"/>
        <v>92.794889257316285</v>
      </c>
      <c r="Q14" s="5">
        <f t="shared" si="31"/>
        <v>50</v>
      </c>
      <c r="R14">
        <f t="shared" si="0"/>
        <v>1000000</v>
      </c>
      <c r="S14">
        <f t="shared" si="1"/>
        <v>1494.8048753707078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1342.9684190621656</v>
      </c>
      <c r="AC14">
        <f t="shared" si="2"/>
        <v>1318.5251728956728</v>
      </c>
      <c r="AE14">
        <f t="shared" si="3"/>
        <v>1637.0350327027757</v>
      </c>
      <c r="AF14">
        <f t="shared" si="4"/>
        <v>-81.851751635138797</v>
      </c>
      <c r="AG14">
        <f t="shared" si="5"/>
        <v>-44.1035881880129</v>
      </c>
      <c r="AH14">
        <f t="shared" si="6"/>
        <v>-1373.141092718754</v>
      </c>
      <c r="AI14">
        <f t="shared" si="7"/>
        <v>137.93860016087001</v>
      </c>
      <c r="AJ14">
        <f t="shared" si="8"/>
        <v>24.443246166492827</v>
      </c>
      <c r="AK14">
        <f t="shared" si="32"/>
        <v>5.216673060233644</v>
      </c>
      <c r="AL14">
        <f t="shared" si="9"/>
        <v>167.59851938759647</v>
      </c>
      <c r="AN14">
        <f t="shared" si="10"/>
        <v>794.49817046901489</v>
      </c>
      <c r="AO14">
        <f t="shared" si="11"/>
        <v>-39.72490852345075</v>
      </c>
      <c r="AP14">
        <f t="shared" si="12"/>
        <v>-21.404685560481283</v>
      </c>
      <c r="AQ14">
        <f t="shared" si="13"/>
        <v>-666.42317614894387</v>
      </c>
      <c r="AR14">
        <f t="shared" si="14"/>
        <v>66.945400236138994</v>
      </c>
      <c r="AS14">
        <f t="shared" si="15"/>
        <v>11.862980309920026</v>
      </c>
      <c r="AT14">
        <f t="shared" si="16"/>
        <v>2.53179505599691</v>
      </c>
      <c r="AU14">
        <f t="shared" si="17"/>
        <v>81.340175602055922</v>
      </c>
      <c r="AW14">
        <v>11</v>
      </c>
      <c r="AX14">
        <f>(R14*SUMPRODUCT(K15:$K$23, X15:$X$23)-$AZ$3*SUMPRODUCT(K14:$K$22, W15:$W$23))/Z14</f>
        <v>1494.8048753707078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1855.8977851463255</v>
      </c>
      <c r="P15">
        <f t="shared" si="30"/>
        <v>92.794889257316285</v>
      </c>
      <c r="Q15" s="5">
        <f t="shared" si="31"/>
        <v>50</v>
      </c>
      <c r="R15">
        <f t="shared" si="0"/>
        <v>1000000</v>
      </c>
      <c r="S15">
        <f t="shared" si="1"/>
        <v>1450.4351288052749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1318.5251728956728</v>
      </c>
      <c r="AC15">
        <f t="shared" si="2"/>
        <v>1264.5268750625128</v>
      </c>
      <c r="AE15">
        <f t="shared" si="3"/>
        <v>1618.0197101400947</v>
      </c>
      <c r="AF15">
        <f t="shared" si="4"/>
        <v>-80.900985507004748</v>
      </c>
      <c r="AG15">
        <f t="shared" si="5"/>
        <v>-43.591293741765099</v>
      </c>
      <c r="AH15">
        <f t="shared" si="6"/>
        <v>-1425.1712873533227</v>
      </c>
      <c r="AI15">
        <f t="shared" si="7"/>
        <v>68.356143538002243</v>
      </c>
      <c r="AJ15">
        <f t="shared" si="8"/>
        <v>53.998297833159995</v>
      </c>
      <c r="AK15">
        <f t="shared" si="32"/>
        <v>11.708139979867926</v>
      </c>
      <c r="AL15">
        <f t="shared" si="9"/>
        <v>134.06258135103016</v>
      </c>
      <c r="AN15">
        <f t="shared" si="10"/>
        <v>746.52487015858389</v>
      </c>
      <c r="AO15">
        <f t="shared" si="11"/>
        <v>-37.326243507929206</v>
      </c>
      <c r="AP15">
        <f t="shared" si="12"/>
        <v>-20.112230213684025</v>
      </c>
      <c r="AQ15">
        <f t="shared" si="13"/>
        <v>-657.5481148823967</v>
      </c>
      <c r="AR15">
        <f t="shared" si="14"/>
        <v>31.53828155457408</v>
      </c>
      <c r="AS15">
        <f t="shared" si="15"/>
        <v>24.913832647436671</v>
      </c>
      <c r="AT15">
        <f t="shared" si="16"/>
        <v>5.4019228712069571</v>
      </c>
      <c r="AU15">
        <f t="shared" si="17"/>
        <v>61.854037073217711</v>
      </c>
      <c r="AW15">
        <v>12</v>
      </c>
      <c r="AX15">
        <f>(R15*SUMPRODUCT(K16:$K$23, X16:$X$23)-$AZ$3*SUMPRODUCT(K15:$K$22, W16:$W$23))/Z15</f>
        <v>1450.4351288052749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1855.8977851463255</v>
      </c>
      <c r="P16">
        <f t="shared" si="30"/>
        <v>92.794889257316285</v>
      </c>
      <c r="Q16" s="5">
        <f t="shared" si="31"/>
        <v>50</v>
      </c>
      <c r="R16">
        <f t="shared" si="0"/>
        <v>1000000</v>
      </c>
      <c r="S16">
        <f t="shared" si="1"/>
        <v>1371.2619922257304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1264.5268750625128</v>
      </c>
      <c r="AC16">
        <f t="shared" si="2"/>
        <v>1181.5087571915496</v>
      </c>
      <c r="AE16">
        <f t="shared" si="3"/>
        <v>1599.0813557398035</v>
      </c>
      <c r="AF16">
        <f t="shared" si="4"/>
        <v>-79.95406778699018</v>
      </c>
      <c r="AG16">
        <f t="shared" si="5"/>
        <v>-43.081072905470549</v>
      </c>
      <c r="AH16">
        <f t="shared" si="6"/>
        <v>-1486.1579775379978</v>
      </c>
      <c r="AI16">
        <f t="shared" si="7"/>
        <v>-10.11176249065511</v>
      </c>
      <c r="AJ16">
        <f t="shared" si="8"/>
        <v>83.018117870963124</v>
      </c>
      <c r="AK16">
        <f t="shared" si="32"/>
        <v>19.763944557408816</v>
      </c>
      <c r="AL16">
        <f t="shared" si="9"/>
        <v>92.670299937716834</v>
      </c>
      <c r="AN16">
        <f t="shared" si="10"/>
        <v>699.52314197125474</v>
      </c>
      <c r="AO16">
        <f t="shared" si="11"/>
        <v>-34.976157098562737</v>
      </c>
      <c r="AP16">
        <f t="shared" si="12"/>
        <v>-18.845950126399384</v>
      </c>
      <c r="AQ16">
        <f t="shared" si="13"/>
        <v>-650.12445688359696</v>
      </c>
      <c r="AR16">
        <f t="shared" si="14"/>
        <v>-4.4234221373043772</v>
      </c>
      <c r="AS16">
        <f t="shared" si="15"/>
        <v>36.31653539401627</v>
      </c>
      <c r="AT16">
        <f t="shared" si="16"/>
        <v>8.6457993803249007</v>
      </c>
      <c r="AU16">
        <f t="shared" si="17"/>
        <v>40.538912637036795</v>
      </c>
      <c r="AW16">
        <v>13</v>
      </c>
      <c r="AX16">
        <f>(R16*SUMPRODUCT(K17:$K$23, X17:$X$23)-$AZ$3*SUMPRODUCT(K16:$K$22, W17:$W$23))/Z16</f>
        <v>1371.2619922257304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1855.8977851463255</v>
      </c>
      <c r="P17">
        <f t="shared" si="30"/>
        <v>92.794889257316285</v>
      </c>
      <c r="Q17" s="5">
        <f t="shared" si="31"/>
        <v>50</v>
      </c>
      <c r="R17">
        <f t="shared" si="0"/>
        <v>1000000</v>
      </c>
      <c r="S17">
        <f t="shared" si="1"/>
        <v>1263.0678345358651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1181.5087571915496</v>
      </c>
      <c r="AC17">
        <f t="shared" si="2"/>
        <v>1075.4493707934253</v>
      </c>
      <c r="AE17">
        <f t="shared" si="3"/>
        <v>1580.2192492899342</v>
      </c>
      <c r="AF17">
        <f t="shared" si="4"/>
        <v>-79.010962464496714</v>
      </c>
      <c r="AG17">
        <f t="shared" si="5"/>
        <v>-42.572906275798587</v>
      </c>
      <c r="AH17">
        <f t="shared" si="6"/>
        <v>-1547.1180123452193</v>
      </c>
      <c r="AI17">
        <f t="shared" si="7"/>
        <v>-88.482631795580573</v>
      </c>
      <c r="AJ17">
        <f t="shared" si="8"/>
        <v>106.05938639812439</v>
      </c>
      <c r="AK17">
        <f t="shared" si="32"/>
        <v>37.021495207434427</v>
      </c>
      <c r="AL17">
        <f t="shared" si="9"/>
        <v>54.598249809978242</v>
      </c>
      <c r="AN17">
        <f t="shared" si="10"/>
        <v>651.09904350812212</v>
      </c>
      <c r="AO17">
        <f t="shared" si="11"/>
        <v>-32.554952175406108</v>
      </c>
      <c r="AP17">
        <f t="shared" si="12"/>
        <v>-17.54134976395769</v>
      </c>
      <c r="AQ17">
        <f t="shared" si="13"/>
        <v>-637.46031348801637</v>
      </c>
      <c r="AR17">
        <f t="shared" si="14"/>
        <v>-36.457571919258129</v>
      </c>
      <c r="AS17">
        <f t="shared" si="15"/>
        <v>43.699736647244876</v>
      </c>
      <c r="AT17">
        <f t="shared" si="16"/>
        <v>15.253997272614178</v>
      </c>
      <c r="AU17">
        <f t="shared" si="17"/>
        <v>22.496162000600929</v>
      </c>
      <c r="AW17">
        <v>14</v>
      </c>
      <c r="AX17">
        <f>(R17*SUMPRODUCT(K18:$K$23, X18:$X$23)-$AZ$3*SUMPRODUCT(K17:$K$22, W18:$W$23))/Z17</f>
        <v>1263.0678345358651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1855.8977851463255</v>
      </c>
      <c r="P18">
        <f t="shared" si="30"/>
        <v>92.794889257316285</v>
      </c>
      <c r="Q18" s="5">
        <f t="shared" si="31"/>
        <v>50</v>
      </c>
      <c r="R18">
        <f t="shared" si="0"/>
        <v>1000000</v>
      </c>
      <c r="S18">
        <f t="shared" si="1"/>
        <v>1129.0859339575354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1075.4493707934253</v>
      </c>
      <c r="AC18">
        <f t="shared" si="2"/>
        <v>949.93724470433813</v>
      </c>
      <c r="AE18">
        <f t="shared" si="3"/>
        <v>1561.4280325815216</v>
      </c>
      <c r="AF18">
        <f t="shared" si="4"/>
        <v>-78.071401629076078</v>
      </c>
      <c r="AG18">
        <f t="shared" si="5"/>
        <v>-42.06664949649727</v>
      </c>
      <c r="AH18">
        <f t="shared" si="6"/>
        <v>-1610.5543308665985</v>
      </c>
      <c r="AI18">
        <f t="shared" si="7"/>
        <v>-169.26434941065031</v>
      </c>
      <c r="AJ18">
        <f t="shared" si="8"/>
        <v>125.51212608908713</v>
      </c>
      <c r="AK18">
        <f t="shared" si="32"/>
        <v>55.270209637710806</v>
      </c>
      <c r="AL18">
        <f t="shared" si="9"/>
        <v>11.517986316147628</v>
      </c>
      <c r="AN18">
        <f t="shared" si="10"/>
        <v>601.21155308360824</v>
      </c>
      <c r="AO18">
        <f t="shared" si="11"/>
        <v>-30.06057765418041</v>
      </c>
      <c r="AP18">
        <f t="shared" si="12"/>
        <v>-16.197323955430189</v>
      </c>
      <c r="AQ18">
        <f t="shared" si="13"/>
        <v>-620.12712105915477</v>
      </c>
      <c r="AR18">
        <f t="shared" si="14"/>
        <v>-65.173469585157179</v>
      </c>
      <c r="AS18">
        <f t="shared" si="15"/>
        <v>48.327133036088895</v>
      </c>
      <c r="AT18">
        <f t="shared" si="16"/>
        <v>21.281216861853572</v>
      </c>
      <c r="AU18">
        <f t="shared" si="17"/>
        <v>4.4348803127852925</v>
      </c>
      <c r="AW18">
        <v>15</v>
      </c>
      <c r="AX18">
        <f>(R18*SUMPRODUCT(K19:$K$23, X19:$X$23)-$AZ$3*SUMPRODUCT(K18:$K$22, W19:$W$23))/Z18</f>
        <v>1129.0859339575354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1855.8977851463255</v>
      </c>
      <c r="P19">
        <f t="shared" si="30"/>
        <v>92.794889257316285</v>
      </c>
      <c r="Q19" s="5">
        <f t="shared" si="31"/>
        <v>50</v>
      </c>
      <c r="R19">
        <f t="shared" si="0"/>
        <v>1000000</v>
      </c>
      <c r="S19">
        <f t="shared" si="1"/>
        <v>965.22102876995439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949.93724470433813</v>
      </c>
      <c r="AC19">
        <f t="shared" si="2"/>
        <v>802.32543616015141</v>
      </c>
      <c r="AE19">
        <f t="shared" si="3"/>
        <v>1542.6870691304355</v>
      </c>
      <c r="AF19">
        <f t="shared" si="4"/>
        <v>-77.134353456521779</v>
      </c>
      <c r="AG19">
        <f t="shared" si="5"/>
        <v>-41.56174659718139</v>
      </c>
      <c r="AH19">
        <f t="shared" si="6"/>
        <v>-1684.7280870182092</v>
      </c>
      <c r="AI19">
        <f t="shared" si="7"/>
        <v>-260.73711794147675</v>
      </c>
      <c r="AJ19">
        <f t="shared" si="8"/>
        <v>147.61180854418672</v>
      </c>
      <c r="AK19">
        <f t="shared" si="32"/>
        <v>53.865426116435017</v>
      </c>
      <c r="AL19">
        <f t="shared" si="9"/>
        <v>-59.259883280855021</v>
      </c>
      <c r="AN19">
        <f t="shared" si="10"/>
        <v>553.37762332503098</v>
      </c>
      <c r="AO19">
        <f t="shared" si="11"/>
        <v>-27.668881166251555</v>
      </c>
      <c r="AP19">
        <f t="shared" si="12"/>
        <v>-14.90862341002796</v>
      </c>
      <c r="AQ19">
        <f t="shared" si="13"/>
        <v>-604.32918859465508</v>
      </c>
      <c r="AR19">
        <f t="shared" si="14"/>
        <v>-93.529069845903535</v>
      </c>
      <c r="AS19">
        <f t="shared" si="15"/>
        <v>52.949864830937408</v>
      </c>
      <c r="AT19">
        <f t="shared" si="16"/>
        <v>19.322079039986161</v>
      </c>
      <c r="AU19">
        <f t="shared" si="17"/>
        <v>-21.257125974979967</v>
      </c>
      <c r="AW19">
        <v>16</v>
      </c>
      <c r="AX19">
        <f>(R19*SUMPRODUCT(K20:$K$23, X20:$X$23)-$AZ$3*SUMPRODUCT(K19:$K$22, W20:$W$23))/Z19</f>
        <v>965.22102876995439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1855.8977851463255</v>
      </c>
      <c r="P20">
        <f t="shared" si="30"/>
        <v>92.794889257316285</v>
      </c>
      <c r="Q20" s="5">
        <f t="shared" si="31"/>
        <v>50</v>
      </c>
      <c r="R20">
        <f t="shared" si="0"/>
        <v>1000000</v>
      </c>
      <c r="S20">
        <f t="shared" si="1"/>
        <v>761.46755438095533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802.32543616015141</v>
      </c>
      <c r="AC20">
        <f t="shared" si="2"/>
        <v>625.29179897168638</v>
      </c>
      <c r="AE20">
        <f t="shared" si="3"/>
        <v>1524.0014602134154</v>
      </c>
      <c r="AF20">
        <f t="shared" si="4"/>
        <v>-76.200073010670778</v>
      </c>
      <c r="AG20">
        <f t="shared" si="5"/>
        <v>-41.058335012056112</v>
      </c>
      <c r="AH20">
        <f t="shared" si="6"/>
        <v>-1755.8823830692163</v>
      </c>
      <c r="AI20">
        <f t="shared" si="7"/>
        <v>-349.13933087852797</v>
      </c>
      <c r="AJ20">
        <f t="shared" si="8"/>
        <v>177.03363718846504</v>
      </c>
      <c r="AK20">
        <f t="shared" si="32"/>
        <v>9.6755453404604541</v>
      </c>
      <c r="AL20">
        <f t="shared" si="9"/>
        <v>-162.43014834960249</v>
      </c>
      <c r="AN20">
        <f t="shared" si="10"/>
        <v>518.51930605574933</v>
      </c>
      <c r="AO20">
        <f t="shared" si="11"/>
        <v>-25.925965302787471</v>
      </c>
      <c r="AP20">
        <f t="shared" si="12"/>
        <v>-13.969500642915728</v>
      </c>
      <c r="AQ20">
        <f t="shared" si="13"/>
        <v>-597.4134136702653</v>
      </c>
      <c r="AR20">
        <f t="shared" si="14"/>
        <v>-118.78957356021921</v>
      </c>
      <c r="AS20">
        <f t="shared" si="15"/>
        <v>60.233117290211467</v>
      </c>
      <c r="AT20">
        <f t="shared" si="16"/>
        <v>3.2919634177672887</v>
      </c>
      <c r="AU20">
        <f t="shared" si="17"/>
        <v>-55.264492852240451</v>
      </c>
      <c r="AW20">
        <v>17</v>
      </c>
      <c r="AX20">
        <f>(R20*SUMPRODUCT(K21:$K$23, X21:$X$23)-$AZ$3*SUMPRODUCT(K20:$K$22, W21:$W$23))/Z20</f>
        <v>761.46755438095533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1855.8977851463255</v>
      </c>
      <c r="P21">
        <f t="shared" si="30"/>
        <v>92.794889257316285</v>
      </c>
      <c r="Q21" s="5">
        <f t="shared" si="31"/>
        <v>50</v>
      </c>
      <c r="R21">
        <f t="shared" si="0"/>
        <v>1000000</v>
      </c>
      <c r="S21">
        <f t="shared" si="1"/>
        <v>523.16672198965068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625.29179897168638</v>
      </c>
      <c r="AC21">
        <f t="shared" si="2"/>
        <v>424.34943289085106</v>
      </c>
      <c r="AE21">
        <f t="shared" si="3"/>
        <v>1505.3502822868943</v>
      </c>
      <c r="AF21">
        <f t="shared" si="4"/>
        <v>-75.267514114344721</v>
      </c>
      <c r="AG21">
        <f t="shared" si="5"/>
        <v>-40.55585103702807</v>
      </c>
      <c r="AH21">
        <f t="shared" si="6"/>
        <v>-1838.0124981495026</v>
      </c>
      <c r="AI21">
        <f t="shared" si="7"/>
        <v>-448.48558101398112</v>
      </c>
      <c r="AJ21">
        <f t="shared" si="8"/>
        <v>200.94236608083531</v>
      </c>
      <c r="AK21">
        <f t="shared" si="32"/>
        <v>3.2885993074307782</v>
      </c>
      <c r="AL21">
        <f t="shared" si="9"/>
        <v>-244.25461562571502</v>
      </c>
      <c r="AN21">
        <f t="shared" si="10"/>
        <v>487.18112274665958</v>
      </c>
      <c r="AO21">
        <f t="shared" si="11"/>
        <v>-24.359056137332981</v>
      </c>
      <c r="AP21">
        <f t="shared" si="12"/>
        <v>-13.125214293745397</v>
      </c>
      <c r="AQ21">
        <f t="shared" si="13"/>
        <v>-594.84161461113706</v>
      </c>
      <c r="AR21">
        <f t="shared" si="14"/>
        <v>-145.14476229555592</v>
      </c>
      <c r="AS21">
        <f t="shared" si="15"/>
        <v>65.031593421506685</v>
      </c>
      <c r="AT21">
        <f t="shared" si="16"/>
        <v>1.0642994668483892</v>
      </c>
      <c r="AU21">
        <f t="shared" si="17"/>
        <v>-79.04886940720084</v>
      </c>
      <c r="AW21">
        <v>18</v>
      </c>
      <c r="AX21">
        <f>(R21*SUMPRODUCT(K22:$K$23, X22:$X$23)-$AZ$3*SUMPRODUCT(K21:$K$22, W22:$W$23))/Z21</f>
        <v>523.16672198965068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1855.8977851463255</v>
      </c>
      <c r="P22">
        <f t="shared" si="30"/>
        <v>92.794889257316285</v>
      </c>
      <c r="Q22" s="5">
        <f t="shared" si="31"/>
        <v>50</v>
      </c>
      <c r="R22">
        <f t="shared" si="0"/>
        <v>1000000</v>
      </c>
      <c r="S22">
        <f t="shared" si="1"/>
        <v>264.61325480529985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424.34943289085106</v>
      </c>
      <c r="AC22">
        <f t="shared" si="2"/>
        <v>211.97641105137689</v>
      </c>
      <c r="AE22">
        <f t="shared" si="3"/>
        <v>1486.722772307769</v>
      </c>
      <c r="AF22">
        <f t="shared" si="4"/>
        <v>-74.33613861538845</v>
      </c>
      <c r="AG22">
        <f t="shared" si="5"/>
        <v>-40.054004703458126</v>
      </c>
      <c r="AH22">
        <f t="shared" si="6"/>
        <v>-1925.7564639933032</v>
      </c>
      <c r="AI22">
        <f t="shared" si="7"/>
        <v>-553.42383500438063</v>
      </c>
      <c r="AJ22">
        <f t="shared" si="8"/>
        <v>212.37302183947418</v>
      </c>
      <c r="AK22">
        <f t="shared" si="32"/>
        <v>38.571457398247865</v>
      </c>
      <c r="AL22">
        <f t="shared" si="9"/>
        <v>-302.47935576665861</v>
      </c>
      <c r="AN22">
        <f t="shared" si="10"/>
        <v>449.6753688187145</v>
      </c>
      <c r="AO22">
        <f t="shared" si="11"/>
        <v>-22.483768440935723</v>
      </c>
      <c r="AP22">
        <f t="shared" si="12"/>
        <v>-12.114766567902889</v>
      </c>
      <c r="AQ22">
        <f t="shared" si="13"/>
        <v>-582.46585330566734</v>
      </c>
      <c r="AR22">
        <f t="shared" si="14"/>
        <v>-167.38901949579144</v>
      </c>
      <c r="AS22">
        <f t="shared" si="15"/>
        <v>64.234515473636037</v>
      </c>
      <c r="AT22">
        <f t="shared" si="16"/>
        <v>11.666354114230181</v>
      </c>
      <c r="AU22">
        <f t="shared" si="17"/>
        <v>-91.488149907925234</v>
      </c>
      <c r="AW22">
        <v>19</v>
      </c>
      <c r="AX22">
        <f>(R22*SUMPRODUCT(K23:$K$23, X23:$X$23)-$AZ$3*SUMPRODUCT(K22:$K$22, W23:$W$23))/Z22</f>
        <v>264.61325480529985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1855.8977851463255</v>
      </c>
      <c r="P23">
        <f t="shared" si="30"/>
        <v>92.794889257316285</v>
      </c>
      <c r="Q23" s="5">
        <f t="shared" si="31"/>
        <v>50</v>
      </c>
      <c r="R23">
        <f t="shared" si="0"/>
        <v>1000000</v>
      </c>
      <c r="S23">
        <f t="shared" si="1"/>
        <v>267.9687881066946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211.97641105137689</v>
      </c>
      <c r="AC23">
        <f t="shared" si="2"/>
        <v>211.97641105137689</v>
      </c>
      <c r="AE23">
        <f t="shared" si="3"/>
        <v>1468.10587364704</v>
      </c>
      <c r="AF23">
        <f t="shared" si="4"/>
        <v>-73.40529368235201</v>
      </c>
      <c r="AG23">
        <f t="shared" si="5"/>
        <v>-39.552444250890936</v>
      </c>
      <c r="AH23">
        <f t="shared" si="6"/>
        <v>-2020.4081106523054</v>
      </c>
      <c r="AI23">
        <f t="shared" si="7"/>
        <v>-665.25997493850832</v>
      </c>
      <c r="AJ23">
        <f t="shared" si="8"/>
        <v>0</v>
      </c>
      <c r="AK23">
        <f t="shared" si="32"/>
        <v>112.46738937112455</v>
      </c>
      <c r="AL23">
        <f t="shared" si="9"/>
        <v>-552.79258556738375</v>
      </c>
      <c r="AN23">
        <f t="shared" si="10"/>
        <v>402.25064465481728</v>
      </c>
      <c r="AO23">
        <f t="shared" si="11"/>
        <v>-20.112532232740868</v>
      </c>
      <c r="AP23">
        <f t="shared" si="12"/>
        <v>-10.837090487262543</v>
      </c>
      <c r="AQ23">
        <f t="shared" si="13"/>
        <v>-553.577558379214</v>
      </c>
      <c r="AR23">
        <f t="shared" si="14"/>
        <v>-182.27653644440014</v>
      </c>
      <c r="AS23">
        <f t="shared" si="15"/>
        <v>0</v>
      </c>
      <c r="AT23">
        <f t="shared" si="16"/>
        <v>30.815270675809419</v>
      </c>
      <c r="AU23">
        <f t="shared" si="17"/>
        <v>-151.46126576859069</v>
      </c>
      <c r="AW23">
        <v>20</v>
      </c>
      <c r="AX23">
        <f>(R23*SUMPRODUCT(K$23:$K24, X$23:$X24)-$AZ$3*SUMPRODUCT(K$22:$K23, W$23:$W24))/Z23</f>
        <v>267.9687881066946</v>
      </c>
    </row>
    <row r="25" spans="5:50" x14ac:dyDescent="0.3">
      <c r="AN25" s="6">
        <f t="shared" ref="AN25:AU25" si="33">SUM(AN3:AN23)</f>
        <v>17929.098554481308</v>
      </c>
      <c r="AO25" s="6">
        <f t="shared" si="33"/>
        <v>-2288.3782665838103</v>
      </c>
      <c r="AP25" s="6">
        <f t="shared" si="33"/>
        <v>-833.03033437446879</v>
      </c>
      <c r="AQ25" s="6">
        <f t="shared" si="33"/>
        <v>-14622.320808618013</v>
      </c>
      <c r="AR25" s="6">
        <f t="shared" si="33"/>
        <v>185.36914490501701</v>
      </c>
      <c r="AS25" s="6">
        <f t="shared" si="33"/>
        <v>-624.96485207991623</v>
      </c>
      <c r="AT25" s="6">
        <f t="shared" si="33"/>
        <v>439.5957071749001</v>
      </c>
      <c r="AU25" s="7">
        <f t="shared" si="33"/>
        <v>9.0949470177292824E-13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4970.8258036089646</v>
      </c>
      <c r="K3">
        <v>1</v>
      </c>
      <c r="L3" s="2">
        <v>0</v>
      </c>
      <c r="O3">
        <f>$C$3</f>
        <v>4970.8258036089646</v>
      </c>
      <c r="P3">
        <f>O3*B5</f>
        <v>3976.6606428871719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4970.8258036089646</v>
      </c>
      <c r="AF3">
        <f t="shared" ref="AF3:AF23" si="4">-$Z3*P3</f>
        <v>-3976.6606428871719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594.16516072179274</v>
      </c>
      <c r="AJ3">
        <f t="shared" ref="AJ3:AJ23" si="8">AB3-AC3</f>
        <v>0</v>
      </c>
      <c r="AL3">
        <f t="shared" ref="AL3:AL23" si="9">SUM(AI3:AK3)</f>
        <v>594.16516072179274</v>
      </c>
      <c r="AN3">
        <f t="shared" ref="AN3:AN23" si="10">AE3*$K3</f>
        <v>4970.8258036089646</v>
      </c>
      <c r="AO3">
        <f t="shared" ref="AO3:AO23" si="11">AF3*$K3</f>
        <v>-3976.6606428871719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594.16516072179274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594.16516072179274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3537.8626955560189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2171.6766249087632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2146.739700903614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-2146.739700903614</v>
      </c>
      <c r="AK4">
        <f>G4*MAX(0, SUM(AB4, AE4:AF4))</f>
        <v>0</v>
      </c>
      <c r="AL4">
        <f t="shared" si="9"/>
        <v>-3629.5377009036138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-1391.1229946524063</v>
      </c>
      <c r="AR4">
        <f t="shared" si="14"/>
        <v>-1391.1229946524063</v>
      </c>
      <c r="AS4">
        <f t="shared" si="15"/>
        <v>-2014.0160436284959</v>
      </c>
      <c r="AT4">
        <f t="shared" si="16"/>
        <v>0</v>
      </c>
      <c r="AU4">
        <f t="shared" si="17"/>
        <v>-3405.1390382809018</v>
      </c>
      <c r="AW4">
        <v>1</v>
      </c>
      <c r="AX4">
        <f>(R4*SUMPRODUCT(K5:$K$23, X5:$X$23)-$AZ$3*SUMPRODUCT(K4:$K$22, W5:$W$23))/Z4</f>
        <v>2171.6766249087632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4970.8258036089646</v>
      </c>
      <c r="P5">
        <f t="shared" ref="P5:P23" si="30">O5*$C$5</f>
        <v>248.54129018044824</v>
      </c>
      <c r="Q5" s="5">
        <f t="shared" ref="Q5:Q23" si="31">$C$8</f>
        <v>50</v>
      </c>
      <c r="R5">
        <f t="shared" si="0"/>
        <v>1000000</v>
      </c>
      <c r="S5">
        <f t="shared" si="1"/>
        <v>4210.5779255807265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2146.739700903614</v>
      </c>
      <c r="AC5">
        <f t="shared" si="2"/>
        <v>4114.2017516505548</v>
      </c>
      <c r="AE5">
        <f t="shared" si="3"/>
        <v>4857.0482698137366</v>
      </c>
      <c r="AF5">
        <f t="shared" si="4"/>
        <v>-242.85241349068684</v>
      </c>
      <c r="AG5">
        <f t="shared" si="5"/>
        <v>-48.855546962512527</v>
      </c>
      <c r="AH5">
        <f t="shared" si="6"/>
        <v>-1521.0907297495201</v>
      </c>
      <c r="AI5">
        <f t="shared" si="7"/>
        <v>3044.2495796110175</v>
      </c>
      <c r="AJ5">
        <f t="shared" si="8"/>
        <v>-1967.4620507469408</v>
      </c>
      <c r="AK5">
        <f>G5*SUM(AB5, AE5:AF5)</f>
        <v>277.19835784629322</v>
      </c>
      <c r="AL5">
        <f t="shared" si="9"/>
        <v>1353.9858867103699</v>
      </c>
      <c r="AN5">
        <f t="shared" si="10"/>
        <v>4194.364803670217</v>
      </c>
      <c r="AO5">
        <f t="shared" si="11"/>
        <v>-209.71824018351083</v>
      </c>
      <c r="AP5">
        <f t="shared" si="12"/>
        <v>-42.189818848861947</v>
      </c>
      <c r="AQ5">
        <f t="shared" si="13"/>
        <v>-1313.5569312131006</v>
      </c>
      <c r="AR5">
        <f t="shared" si="14"/>
        <v>2628.8998134247436</v>
      </c>
      <c r="AS5">
        <f t="shared" si="15"/>
        <v>-1699.0264703558857</v>
      </c>
      <c r="AT5">
        <f t="shared" si="16"/>
        <v>239.37811016036321</v>
      </c>
      <c r="AU5">
        <f t="shared" si="17"/>
        <v>1169.2514532292209</v>
      </c>
      <c r="AW5">
        <v>2</v>
      </c>
      <c r="AX5">
        <f>(R5*SUMPRODUCT(K6:$K$23, X6:$X$23)-$AZ$3*SUMPRODUCT(K5:$K$22, W6:$W$23))/Z5</f>
        <v>4210.5779255807265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4970.8258036089646</v>
      </c>
      <c r="P6">
        <f t="shared" si="30"/>
        <v>248.54129018044824</v>
      </c>
      <c r="Q6" s="5">
        <f t="shared" si="31"/>
        <v>50</v>
      </c>
      <c r="R6">
        <f t="shared" si="0"/>
        <v>1000000</v>
      </c>
      <c r="S6">
        <f t="shared" si="1"/>
        <v>6077.9871192538521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4114.2017516505548</v>
      </c>
      <c r="AC6">
        <f t="shared" si="2"/>
        <v>5869.8835438193091</v>
      </c>
      <c r="AE6">
        <f t="shared" si="3"/>
        <v>4800.6302105126269</v>
      </c>
      <c r="AF6">
        <f t="shared" si="4"/>
        <v>-240.03151052563135</v>
      </c>
      <c r="AG6">
        <f t="shared" si="5"/>
        <v>-48.288055145960143</v>
      </c>
      <c r="AH6">
        <f t="shared" si="6"/>
        <v>-1578.7269385450829</v>
      </c>
      <c r="AI6">
        <f t="shared" si="7"/>
        <v>2933.5837062959527</v>
      </c>
      <c r="AJ6">
        <f t="shared" si="8"/>
        <v>-1755.6817921687543</v>
      </c>
      <c r="AK6">
        <f>G6*SUM(AB6, AE6:AF6)</f>
        <v>507.47582642079681</v>
      </c>
      <c r="AL6">
        <f t="shared" si="9"/>
        <v>1685.377740547995</v>
      </c>
      <c r="AN6">
        <f t="shared" si="10"/>
        <v>3738.8566762905316</v>
      </c>
      <c r="AO6">
        <f t="shared" si="11"/>
        <v>-186.94283381452658</v>
      </c>
      <c r="AP6">
        <f t="shared" si="12"/>
        <v>-37.608003418426094</v>
      </c>
      <c r="AQ6">
        <f t="shared" si="13"/>
        <v>-1229.5539325843413</v>
      </c>
      <c r="AR6">
        <f t="shared" si="14"/>
        <v>2284.7519064732378</v>
      </c>
      <c r="AS6">
        <f t="shared" si="15"/>
        <v>-1367.3710121886104</v>
      </c>
      <c r="AT6">
        <f t="shared" si="16"/>
        <v>395.23547919072956</v>
      </c>
      <c r="AU6">
        <f t="shared" si="17"/>
        <v>1312.6163734753566</v>
      </c>
      <c r="AW6">
        <v>3</v>
      </c>
      <c r="AX6">
        <f>(R6*SUMPRODUCT(K7:$K$23, X7:$X$23)-$AZ$3*SUMPRODUCT(K6:$K$22, W7:$W$23))/Z6</f>
        <v>6077.9871192538521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4970.8258036089646</v>
      </c>
      <c r="P7">
        <f t="shared" si="30"/>
        <v>248.54129018044824</v>
      </c>
      <c r="Q7" s="5">
        <f t="shared" si="31"/>
        <v>50</v>
      </c>
      <c r="R7">
        <f t="shared" si="0"/>
        <v>1000000</v>
      </c>
      <c r="S7">
        <f t="shared" si="1"/>
        <v>7721.9522175109532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5869.8835438193091</v>
      </c>
      <c r="AC7">
        <f t="shared" si="2"/>
        <v>7370.272947857502</v>
      </c>
      <c r="AE7">
        <f t="shared" si="3"/>
        <v>4744.4405141191501</v>
      </c>
      <c r="AF7">
        <f t="shared" si="4"/>
        <v>-237.22202570595752</v>
      </c>
      <c r="AG7">
        <f t="shared" si="5"/>
        <v>-47.722860361295986</v>
      </c>
      <c r="AH7">
        <f t="shared" si="6"/>
        <v>-1646.2846640912194</v>
      </c>
      <c r="AI7">
        <f t="shared" si="7"/>
        <v>2813.2109639606779</v>
      </c>
      <c r="AJ7">
        <f t="shared" si="8"/>
        <v>-1500.3894040381929</v>
      </c>
      <c r="AK7">
        <f>G7*SUM(AB7, AE7:AF7)</f>
        <v>509.51570978261572</v>
      </c>
      <c r="AL7">
        <f t="shared" si="9"/>
        <v>1822.3372697051007</v>
      </c>
      <c r="AN7">
        <f t="shared" si="10"/>
        <v>3344.8851882813319</v>
      </c>
      <c r="AO7">
        <f t="shared" si="11"/>
        <v>-167.24425941406662</v>
      </c>
      <c r="AP7">
        <f t="shared" si="12"/>
        <v>-33.645166019022916</v>
      </c>
      <c r="AQ7">
        <f t="shared" si="13"/>
        <v>-1160.6496429296649</v>
      </c>
      <c r="AR7">
        <f t="shared" si="14"/>
        <v>1983.3461199185779</v>
      </c>
      <c r="AS7">
        <f t="shared" si="15"/>
        <v>-1057.7918048053264</v>
      </c>
      <c r="AT7">
        <f t="shared" si="16"/>
        <v>359.21444178227517</v>
      </c>
      <c r="AU7">
        <f t="shared" si="17"/>
        <v>1284.7687568955266</v>
      </c>
      <c r="AW7">
        <v>4</v>
      </c>
      <c r="AX7">
        <f>(R7*SUMPRODUCT(K8:$K$23, X8:$X$23)-$AZ$3*SUMPRODUCT(K7:$K$22, W8:$W$23))/Z7</f>
        <v>7721.9522175109532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4970.8258036089646</v>
      </c>
      <c r="P8">
        <f t="shared" si="30"/>
        <v>248.54129018044824</v>
      </c>
      <c r="Q8" s="5">
        <f t="shared" si="31"/>
        <v>50</v>
      </c>
      <c r="R8">
        <f t="shared" si="0"/>
        <v>1000000</v>
      </c>
      <c r="S8">
        <f t="shared" si="1"/>
        <v>9143.7050168971946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7370.272947857502</v>
      </c>
      <c r="AC8">
        <f t="shared" si="2"/>
        <v>8624.3318033173528</v>
      </c>
      <c r="AE8">
        <f t="shared" si="3"/>
        <v>4688.4770437796515</v>
      </c>
      <c r="AF8">
        <f t="shared" si="4"/>
        <v>-234.42385218898261</v>
      </c>
      <c r="AG8">
        <f t="shared" si="5"/>
        <v>-47.15994111456974</v>
      </c>
      <c r="AH8">
        <f t="shared" si="6"/>
        <v>-1713.8128622655818</v>
      </c>
      <c r="AI8">
        <f t="shared" si="7"/>
        <v>2693.080388210517</v>
      </c>
      <c r="AJ8">
        <f t="shared" si="8"/>
        <v>-1254.0588554598507</v>
      </c>
      <c r="AK8">
        <f t="shared" ref="AK8:AK23" si="32">G8*SUM(AB8:AB8, AE8:AF8)</f>
        <v>251.85814677024604</v>
      </c>
      <c r="AL8">
        <f t="shared" si="9"/>
        <v>1690.8796795209123</v>
      </c>
      <c r="AN8">
        <f t="shared" si="10"/>
        <v>3081.9862912337317</v>
      </c>
      <c r="AO8">
        <f t="shared" si="11"/>
        <v>-154.09931456168661</v>
      </c>
      <c r="AP8">
        <f t="shared" si="12"/>
        <v>-31.000747290280415</v>
      </c>
      <c r="AQ8">
        <f t="shared" si="13"/>
        <v>-1126.5806994299548</v>
      </c>
      <c r="AR8">
        <f t="shared" si="14"/>
        <v>1770.3055299518096</v>
      </c>
      <c r="AS8">
        <f t="shared" si="15"/>
        <v>-824.35984325770119</v>
      </c>
      <c r="AT8">
        <f t="shared" si="16"/>
        <v>165.55980725367337</v>
      </c>
      <c r="AU8">
        <f t="shared" si="17"/>
        <v>1111.5054939477818</v>
      </c>
      <c r="AW8">
        <v>5</v>
      </c>
      <c r="AX8">
        <f>(R8*SUMPRODUCT(K9:$K$23, X9:$X$23)-$AZ$3*SUMPRODUCT(K8:$K$22, W9:$W$23))/Z8</f>
        <v>9143.7050168971946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4970.8258036089646</v>
      </c>
      <c r="P9">
        <f t="shared" si="30"/>
        <v>248.54129018044824</v>
      </c>
      <c r="Q9" s="5">
        <f t="shared" si="31"/>
        <v>50</v>
      </c>
      <c r="R9">
        <f t="shared" si="0"/>
        <v>1000000</v>
      </c>
      <c r="S9">
        <f t="shared" si="1"/>
        <v>10411.423909991943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8624.3318033173528</v>
      </c>
      <c r="AC9">
        <f t="shared" si="2"/>
        <v>9703.2674861770065</v>
      </c>
      <c r="AE9">
        <f t="shared" si="3"/>
        <v>4632.7239018016198</v>
      </c>
      <c r="AF9">
        <f t="shared" si="4"/>
        <v>-231.636195090081</v>
      </c>
      <c r="AG9">
        <f t="shared" si="5"/>
        <v>-46.599137495807305</v>
      </c>
      <c r="AH9">
        <f t="shared" si="6"/>
        <v>-1784.0841523347306</v>
      </c>
      <c r="AI9">
        <f t="shared" si="7"/>
        <v>2570.4044168810005</v>
      </c>
      <c r="AJ9">
        <f t="shared" si="8"/>
        <v>-1078.9356828596538</v>
      </c>
      <c r="AK9">
        <f t="shared" si="32"/>
        <v>76.849975109170458</v>
      </c>
      <c r="AL9">
        <f t="shared" si="9"/>
        <v>1568.3187091305172</v>
      </c>
      <c r="AN9">
        <f t="shared" si="10"/>
        <v>2894.2565806898583</v>
      </c>
      <c r="AO9">
        <f t="shared" si="11"/>
        <v>-144.71282903449293</v>
      </c>
      <c r="AP9">
        <f t="shared" si="12"/>
        <v>-29.112432169605938</v>
      </c>
      <c r="AQ9">
        <f t="shared" si="13"/>
        <v>-1114.592064593189</v>
      </c>
      <c r="AR9">
        <f t="shared" si="14"/>
        <v>1605.8392548925701</v>
      </c>
      <c r="AS9">
        <f t="shared" si="15"/>
        <v>-674.05629311154621</v>
      </c>
      <c r="AT9">
        <f t="shared" si="16"/>
        <v>48.011396944909691</v>
      </c>
      <c r="AU9">
        <f t="shared" si="17"/>
        <v>979.79435872593353</v>
      </c>
      <c r="AW9">
        <v>6</v>
      </c>
      <c r="AX9">
        <f>(R9*SUMPRODUCT(K10:$K$23, X10:$X$23)-$AZ$3*SUMPRODUCT(K9:$K$22, W10:$W$23))/Z9</f>
        <v>10411.423909991943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4970.8258036089646</v>
      </c>
      <c r="P10">
        <f t="shared" si="30"/>
        <v>248.54129018044824</v>
      </c>
      <c r="Q10" s="5">
        <f t="shared" si="31"/>
        <v>50</v>
      </c>
      <c r="R10">
        <f t="shared" si="0"/>
        <v>1000000</v>
      </c>
      <c r="S10">
        <f t="shared" si="1"/>
        <v>11571.953861040851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9703.2674861770065</v>
      </c>
      <c r="AC10">
        <f t="shared" si="2"/>
        <v>10655.416611044584</v>
      </c>
      <c r="AE10">
        <f t="shared" si="3"/>
        <v>4577.1198601737169</v>
      </c>
      <c r="AF10">
        <f t="shared" si="4"/>
        <v>-228.85599300868589</v>
      </c>
      <c r="AG10">
        <f t="shared" si="5"/>
        <v>-46.039833631371621</v>
      </c>
      <c r="AH10">
        <f t="shared" si="6"/>
        <v>-1866.2497895523368</v>
      </c>
      <c r="AI10">
        <f t="shared" si="7"/>
        <v>2435.9742439813226</v>
      </c>
      <c r="AJ10">
        <f t="shared" si="8"/>
        <v>-952.14912486757748</v>
      </c>
      <c r="AK10">
        <f t="shared" si="32"/>
        <v>57.611278548702352</v>
      </c>
      <c r="AL10">
        <f t="shared" si="9"/>
        <v>1541.4363976624475</v>
      </c>
      <c r="AN10">
        <f t="shared" si="10"/>
        <v>2716.8820977659861</v>
      </c>
      <c r="AO10">
        <f t="shared" si="11"/>
        <v>-135.84410488829934</v>
      </c>
      <c r="AP10">
        <f t="shared" si="12"/>
        <v>-27.328277082184723</v>
      </c>
      <c r="AQ10">
        <f t="shared" si="13"/>
        <v>-1107.766630127498</v>
      </c>
      <c r="AR10">
        <f t="shared" si="14"/>
        <v>1445.9430856680042</v>
      </c>
      <c r="AS10">
        <f t="shared" si="15"/>
        <v>-565.17569798971601</v>
      </c>
      <c r="AT10">
        <f t="shared" si="16"/>
        <v>34.196843451776779</v>
      </c>
      <c r="AU10">
        <f t="shared" si="17"/>
        <v>914.96423113006495</v>
      </c>
      <c r="AW10">
        <v>7</v>
      </c>
      <c r="AX10">
        <f>(R10*SUMPRODUCT(K11:$K$23, X11:$X$23)-$AZ$3*SUMPRODUCT(K10:$K$22, W11:$W$23))/Z10</f>
        <v>11571.953861040851</v>
      </c>
    </row>
    <row r="11" spans="1:52" x14ac:dyDescent="0.3">
      <c r="A11" t="s">
        <v>33</v>
      </c>
      <c r="C11" s="24">
        <f>AU25</f>
        <v>-5.0022208597511053E-12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4970.8258036089646</v>
      </c>
      <c r="P11">
        <f t="shared" si="30"/>
        <v>248.54129018044824</v>
      </c>
      <c r="Q11" s="5">
        <f t="shared" si="31"/>
        <v>50</v>
      </c>
      <c r="R11">
        <f t="shared" si="0"/>
        <v>1000000</v>
      </c>
      <c r="S11">
        <f t="shared" si="1"/>
        <v>12632.512640539288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10655.416611044584</v>
      </c>
      <c r="AC11">
        <f t="shared" si="2"/>
        <v>11491.084720901876</v>
      </c>
      <c r="AE11">
        <f t="shared" si="3"/>
        <v>4521.6800542759856</v>
      </c>
      <c r="AF11">
        <f t="shared" si="4"/>
        <v>-226.08400271379932</v>
      </c>
      <c r="AG11">
        <f t="shared" si="5"/>
        <v>-45.482181763371329</v>
      </c>
      <c r="AH11">
        <f t="shared" si="6"/>
        <v>-1945.0706337313902</v>
      </c>
      <c r="AI11">
        <f t="shared" si="7"/>
        <v>2305.0432360674249</v>
      </c>
      <c r="AJ11">
        <f t="shared" si="8"/>
        <v>-835.66810985729171</v>
      </c>
      <c r="AK11">
        <f t="shared" si="32"/>
        <v>35.882430390256239</v>
      </c>
      <c r="AL11">
        <f t="shared" si="9"/>
        <v>1505.2575566003895</v>
      </c>
      <c r="AN11">
        <f t="shared" si="10"/>
        <v>2552.5194434773289</v>
      </c>
      <c r="AO11">
        <f t="shared" si="11"/>
        <v>-127.62597217386647</v>
      </c>
      <c r="AP11">
        <f t="shared" si="12"/>
        <v>-25.675003956325781</v>
      </c>
      <c r="AQ11">
        <f t="shared" si="13"/>
        <v>-1098.005730600308</v>
      </c>
      <c r="AR11">
        <f t="shared" si="14"/>
        <v>1301.2127367468288</v>
      </c>
      <c r="AS11">
        <f t="shared" si="15"/>
        <v>-471.74038700228925</v>
      </c>
      <c r="AT11">
        <f t="shared" si="16"/>
        <v>20.25587837948353</v>
      </c>
      <c r="AU11">
        <f t="shared" si="17"/>
        <v>849.72822812402319</v>
      </c>
      <c r="AW11">
        <v>8</v>
      </c>
      <c r="AX11">
        <f>(R11*SUMPRODUCT(K12:$K$23, X12:$X$23)-$AZ$3*SUMPRODUCT(K11:$K$22, W12:$W$23))/Z11</f>
        <v>12632.512640539288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4970.8258036089646</v>
      </c>
      <c r="P12">
        <f t="shared" si="30"/>
        <v>248.54129018044824</v>
      </c>
      <c r="Q12" s="5">
        <f t="shared" si="31"/>
        <v>50</v>
      </c>
      <c r="R12">
        <f t="shared" si="0"/>
        <v>1000000</v>
      </c>
      <c r="S12">
        <f t="shared" si="1"/>
        <v>13594.847625452054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11491.084720901876</v>
      </c>
      <c r="AC12">
        <f t="shared" si="2"/>
        <v>12215.122160748337</v>
      </c>
      <c r="AE12">
        <f t="shared" si="3"/>
        <v>4466.3424043978202</v>
      </c>
      <c r="AF12">
        <f t="shared" si="4"/>
        <v>-223.31712021989102</v>
      </c>
      <c r="AG12">
        <f t="shared" si="5"/>
        <v>-44.925557451189754</v>
      </c>
      <c r="AH12">
        <f t="shared" si="6"/>
        <v>-2036.0498909572696</v>
      </c>
      <c r="AI12">
        <f t="shared" si="7"/>
        <v>2162.0498357694696</v>
      </c>
      <c r="AJ12">
        <f t="shared" si="8"/>
        <v>-724.03743984646098</v>
      </c>
      <c r="AK12">
        <f t="shared" si="32"/>
        <v>36.188453011683549</v>
      </c>
      <c r="AL12">
        <f t="shared" si="9"/>
        <v>1474.2008489346922</v>
      </c>
      <c r="AN12">
        <f t="shared" si="10"/>
        <v>2396.882745591156</v>
      </c>
      <c r="AO12">
        <f t="shared" si="11"/>
        <v>-119.84413727955781</v>
      </c>
      <c r="AP12">
        <f t="shared" si="12"/>
        <v>-24.109502528241375</v>
      </c>
      <c r="AQ12">
        <f t="shared" si="13"/>
        <v>-1092.6553342602958</v>
      </c>
      <c r="AR12">
        <f t="shared" si="14"/>
        <v>1160.2737715230608</v>
      </c>
      <c r="AS12">
        <f t="shared" si="15"/>
        <v>-388.55794956991406</v>
      </c>
      <c r="AT12">
        <f t="shared" si="16"/>
        <v>19.42069612216293</v>
      </c>
      <c r="AU12">
        <f t="shared" si="17"/>
        <v>791.1365180753096</v>
      </c>
      <c r="AW12">
        <v>9</v>
      </c>
      <c r="AX12">
        <f>(R12*SUMPRODUCT(K13:$K$23, X13:$X$23)-$AZ$3*SUMPRODUCT(K12:$K$22, W13:$W$23))/Z12</f>
        <v>13594.847625452054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4970.8258036089646</v>
      </c>
      <c r="P13">
        <f t="shared" si="30"/>
        <v>248.54129018044824</v>
      </c>
      <c r="Q13" s="5">
        <f t="shared" si="31"/>
        <v>50</v>
      </c>
      <c r="R13">
        <f t="shared" si="0"/>
        <v>1000000</v>
      </c>
      <c r="S13">
        <f t="shared" si="1"/>
        <v>14460.907202888337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12215.122160748337</v>
      </c>
      <c r="AC13">
        <f t="shared" si="2"/>
        <v>12832.50478390132</v>
      </c>
      <c r="AE13">
        <f t="shared" si="3"/>
        <v>4411.0749768182932</v>
      </c>
      <c r="AF13">
        <f t="shared" si="4"/>
        <v>-220.55374884091469</v>
      </c>
      <c r="AG13">
        <f t="shared" si="5"/>
        <v>-44.369639483400569</v>
      </c>
      <c r="AH13">
        <f t="shared" si="6"/>
        <v>-2133.2478655457412</v>
      </c>
      <c r="AI13">
        <f t="shared" si="7"/>
        <v>2012.9037229482369</v>
      </c>
      <c r="AJ13">
        <f t="shared" si="8"/>
        <v>-617.3826231529838</v>
      </c>
      <c r="AK13">
        <f t="shared" si="32"/>
        <v>32.811286777451429</v>
      </c>
      <c r="AL13">
        <f t="shared" si="9"/>
        <v>1428.3323865727045</v>
      </c>
      <c r="AN13">
        <f t="shared" si="10"/>
        <v>2250.8540761909417</v>
      </c>
      <c r="AO13">
        <f t="shared" si="11"/>
        <v>-112.54270380954709</v>
      </c>
      <c r="AP13">
        <f t="shared" si="12"/>
        <v>-22.640645288321672</v>
      </c>
      <c r="AQ13">
        <f t="shared" si="13"/>
        <v>-1088.5395689085908</v>
      </c>
      <c r="AR13">
        <f t="shared" si="14"/>
        <v>1027.131158184482</v>
      </c>
      <c r="AS13">
        <f t="shared" si="15"/>
        <v>-315.03390923898894</v>
      </c>
      <c r="AT13">
        <f t="shared" si="16"/>
        <v>16.742725747402037</v>
      </c>
      <c r="AU13">
        <f t="shared" si="17"/>
        <v>728.83997469289511</v>
      </c>
      <c r="AW13">
        <v>10</v>
      </c>
      <c r="AX13">
        <f>(R13*SUMPRODUCT(K14:$K$23, X14:$X$23)-$AZ$3*SUMPRODUCT(K13:$K$22, W14:$W$23))/Z13</f>
        <v>14460.907202888337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4970.8258036089646</v>
      </c>
      <c r="P14">
        <f t="shared" si="30"/>
        <v>248.54129018044824</v>
      </c>
      <c r="Q14" s="5">
        <f t="shared" si="31"/>
        <v>50</v>
      </c>
      <c r="R14">
        <f t="shared" si="0"/>
        <v>1000000</v>
      </c>
      <c r="S14">
        <f t="shared" si="1"/>
        <v>15232.885103388024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12832.50478390132</v>
      </c>
      <c r="AC14">
        <f t="shared" si="2"/>
        <v>13348.284196009497</v>
      </c>
      <c r="AE14">
        <f t="shared" si="3"/>
        <v>4355.8390327957022</v>
      </c>
      <c r="AF14">
        <f t="shared" si="4"/>
        <v>-217.79195163978514</v>
      </c>
      <c r="AG14">
        <f t="shared" si="5"/>
        <v>-43.814038198977286</v>
      </c>
      <c r="AH14">
        <f t="shared" si="6"/>
        <v>-2238.0977917856403</v>
      </c>
      <c r="AI14">
        <f t="shared" si="7"/>
        <v>1856.1352511712994</v>
      </c>
      <c r="AJ14">
        <f t="shared" si="8"/>
        <v>-515.77941210817698</v>
      </c>
      <c r="AK14">
        <f t="shared" si="32"/>
        <v>30.546993357103027</v>
      </c>
      <c r="AL14">
        <f t="shared" si="9"/>
        <v>1370.9028324202254</v>
      </c>
      <c r="AN14">
        <f t="shared" si="10"/>
        <v>2114.0086029191557</v>
      </c>
      <c r="AO14">
        <f t="shared" si="11"/>
        <v>-105.7004301459578</v>
      </c>
      <c r="AP14">
        <f t="shared" si="12"/>
        <v>-21.264158979221559</v>
      </c>
      <c r="AQ14">
        <f t="shared" si="13"/>
        <v>-1086.210475269213</v>
      </c>
      <c r="AR14">
        <f t="shared" si="14"/>
        <v>900.83353852476318</v>
      </c>
      <c r="AS14">
        <f t="shared" si="15"/>
        <v>-250.32194858345005</v>
      </c>
      <c r="AT14">
        <f t="shared" si="16"/>
        <v>14.825296863365262</v>
      </c>
      <c r="AU14">
        <f t="shared" si="17"/>
        <v>665.33688680467844</v>
      </c>
      <c r="AW14">
        <v>11</v>
      </c>
      <c r="AX14">
        <f>(R14*SUMPRODUCT(K15:$K$23, X15:$X$23)-$AZ$3*SUMPRODUCT(K14:$K$22, W15:$W$23))/Z14</f>
        <v>15232.885103388024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4970.8258036089646</v>
      </c>
      <c r="P15">
        <f t="shared" si="30"/>
        <v>248.54129018044824</v>
      </c>
      <c r="Q15" s="5">
        <f t="shared" si="31"/>
        <v>50</v>
      </c>
      <c r="R15">
        <f t="shared" si="0"/>
        <v>1000000</v>
      </c>
      <c r="S15">
        <f t="shared" si="1"/>
        <v>15915.660042165911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13348.284196009497</v>
      </c>
      <c r="AC15">
        <f t="shared" si="2"/>
        <v>13769.757967698888</v>
      </c>
      <c r="AE15">
        <f t="shared" si="3"/>
        <v>4300.6113496988855</v>
      </c>
      <c r="AF15">
        <f t="shared" si="4"/>
        <v>-215.0305674849443</v>
      </c>
      <c r="AG15">
        <f t="shared" si="5"/>
        <v>-43.258520008652454</v>
      </c>
      <c r="AH15">
        <f t="shared" si="6"/>
        <v>-2347.556166701203</v>
      </c>
      <c r="AI15">
        <f t="shared" si="7"/>
        <v>1694.766095504086</v>
      </c>
      <c r="AJ15">
        <f t="shared" si="8"/>
        <v>-421.47377168939056</v>
      </c>
      <c r="AK15">
        <f t="shared" si="32"/>
        <v>71.478846410716102</v>
      </c>
      <c r="AL15">
        <f t="shared" si="9"/>
        <v>1344.7711702254117</v>
      </c>
      <c r="AN15">
        <f t="shared" si="10"/>
        <v>1984.2238690395889</v>
      </c>
      <c r="AO15">
        <f t="shared" si="11"/>
        <v>-99.211193451979454</v>
      </c>
      <c r="AP15">
        <f t="shared" si="12"/>
        <v>-19.958694464800846</v>
      </c>
      <c r="AQ15">
        <f t="shared" si="13"/>
        <v>-1083.1197244098214</v>
      </c>
      <c r="AR15">
        <f t="shared" si="14"/>
        <v>781.93425671298724</v>
      </c>
      <c r="AS15">
        <f t="shared" si="15"/>
        <v>-194.46033364972303</v>
      </c>
      <c r="AT15">
        <f t="shared" si="16"/>
        <v>32.979039872898092</v>
      </c>
      <c r="AU15">
        <f t="shared" si="17"/>
        <v>620.45296293616241</v>
      </c>
      <c r="AW15">
        <v>12</v>
      </c>
      <c r="AX15">
        <f>(R15*SUMPRODUCT(K16:$K$23, X16:$X$23)-$AZ$3*SUMPRODUCT(K15:$K$22, W16:$W$23))/Z15</f>
        <v>15915.660042165911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4970.8258036089646</v>
      </c>
      <c r="P16">
        <f t="shared" si="30"/>
        <v>248.54129018044824</v>
      </c>
      <c r="Q16" s="5">
        <f t="shared" si="31"/>
        <v>50</v>
      </c>
      <c r="R16">
        <f t="shared" si="0"/>
        <v>1000000</v>
      </c>
      <c r="S16">
        <f t="shared" si="1"/>
        <v>16003.660509050143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13769.757967698888</v>
      </c>
      <c r="AC16">
        <f t="shared" si="2"/>
        <v>13651.441640404511</v>
      </c>
      <c r="AE16">
        <f t="shared" si="3"/>
        <v>4240.2135639037142</v>
      </c>
      <c r="AF16">
        <f t="shared" si="4"/>
        <v>-212.01067819518573</v>
      </c>
      <c r="AG16">
        <f t="shared" si="5"/>
        <v>-42.650997353650929</v>
      </c>
      <c r="AH16">
        <f t="shared" si="6"/>
        <v>-3498.7490982998097</v>
      </c>
      <c r="AI16">
        <f t="shared" si="7"/>
        <v>486.80279005506782</v>
      </c>
      <c r="AJ16">
        <f t="shared" si="8"/>
        <v>118.31632729437661</v>
      </c>
      <c r="AK16">
        <f t="shared" si="32"/>
        <v>126.36552205919264</v>
      </c>
      <c r="AL16">
        <f t="shared" si="9"/>
        <v>731.48463940863712</v>
      </c>
      <c r="AN16">
        <f t="shared" si="10"/>
        <v>1854.8946895067763</v>
      </c>
      <c r="AO16">
        <f t="shared" si="11"/>
        <v>-92.744734475338831</v>
      </c>
      <c r="AP16">
        <f t="shared" si="12"/>
        <v>-18.657812230716964</v>
      </c>
      <c r="AQ16">
        <f t="shared" si="13"/>
        <v>-1530.5387392747627</v>
      </c>
      <c r="AR16">
        <f t="shared" si="14"/>
        <v>212.95340352595784</v>
      </c>
      <c r="AS16">
        <f t="shared" si="15"/>
        <v>51.757847540640611</v>
      </c>
      <c r="AT16">
        <f t="shared" si="16"/>
        <v>55.278992973305442</v>
      </c>
      <c r="AU16">
        <f t="shared" si="17"/>
        <v>319.99024403990393</v>
      </c>
      <c r="AW16">
        <v>13</v>
      </c>
      <c r="AX16">
        <f>(R16*SUMPRODUCT(K17:$K$23, X17:$X$23)-$AZ$3*SUMPRODUCT(K16:$K$22, W17:$W$23))/Z16</f>
        <v>16003.660509050143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4970.8258036089646</v>
      </c>
      <c r="P17">
        <f t="shared" si="30"/>
        <v>248.54129018044824</v>
      </c>
      <c r="Q17" s="5">
        <f t="shared" si="31"/>
        <v>50</v>
      </c>
      <c r="R17">
        <f t="shared" si="0"/>
        <v>1000000</v>
      </c>
      <c r="S17">
        <f t="shared" si="1"/>
        <v>15482.69112947788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13651.441640404511</v>
      </c>
      <c r="AC17">
        <f t="shared" si="2"/>
        <v>13000.922026366625</v>
      </c>
      <c r="AE17">
        <f t="shared" si="3"/>
        <v>4174.0365508118684</v>
      </c>
      <c r="AF17">
        <f t="shared" si="4"/>
        <v>-208.70182754059346</v>
      </c>
      <c r="AG17">
        <f t="shared" si="5"/>
        <v>-41.985343237952499</v>
      </c>
      <c r="AH17">
        <f t="shared" si="6"/>
        <v>-4782.8828432384153</v>
      </c>
      <c r="AI17">
        <f t="shared" si="7"/>
        <v>-859.53346320509263</v>
      </c>
      <c r="AJ17">
        <f t="shared" si="8"/>
        <v>650.51961403788664</v>
      </c>
      <c r="AK17">
        <f t="shared" si="32"/>
        <v>243.11151381872588</v>
      </c>
      <c r="AL17">
        <f t="shared" si="9"/>
        <v>34.097664651519892</v>
      </c>
      <c r="AN17">
        <f t="shared" si="10"/>
        <v>1719.8317303264989</v>
      </c>
      <c r="AO17">
        <f t="shared" si="11"/>
        <v>-85.991586516324958</v>
      </c>
      <c r="AP17">
        <f t="shared" si="12"/>
        <v>-17.299255679789169</v>
      </c>
      <c r="AQ17">
        <f t="shared" si="13"/>
        <v>-1970.6951714727327</v>
      </c>
      <c r="AR17">
        <f t="shared" si="14"/>
        <v>-354.15428334234781</v>
      </c>
      <c r="AS17">
        <f t="shared" si="15"/>
        <v>268.03413429728982</v>
      </c>
      <c r="AT17">
        <f t="shared" si="16"/>
        <v>100.1694379968545</v>
      </c>
      <c r="AU17">
        <f t="shared" si="17"/>
        <v>14.049288951796548</v>
      </c>
      <c r="AW17">
        <v>14</v>
      </c>
      <c r="AX17">
        <f>(R17*SUMPRODUCT(K18:$K$23, X18:$X$23)-$AZ$3*SUMPRODUCT(K17:$K$22, W18:$W$23))/Z17</f>
        <v>15482.69112947788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4970.8258036089646</v>
      </c>
      <c r="P18">
        <f t="shared" si="30"/>
        <v>248.54129018044824</v>
      </c>
      <c r="Q18" s="5">
        <f t="shared" si="31"/>
        <v>50</v>
      </c>
      <c r="R18">
        <f t="shared" si="0"/>
        <v>1000000</v>
      </c>
      <c r="S18">
        <f t="shared" si="1"/>
        <v>14393.820445803058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13000.922026366625</v>
      </c>
      <c r="AC18">
        <f t="shared" si="2"/>
        <v>11877.987384428188</v>
      </c>
      <c r="AE18">
        <f t="shared" si="3"/>
        <v>4101.9968539814072</v>
      </c>
      <c r="AF18">
        <f t="shared" si="4"/>
        <v>-205.09984269907036</v>
      </c>
      <c r="AG18">
        <f t="shared" si="5"/>
        <v>-41.260718199008679</v>
      </c>
      <c r="AH18">
        <f t="shared" si="6"/>
        <v>-6095.4321312859438</v>
      </c>
      <c r="AI18">
        <f t="shared" si="7"/>
        <v>-2239.7958382026159</v>
      </c>
      <c r="AJ18">
        <f t="shared" si="8"/>
        <v>1122.9346419384365</v>
      </c>
      <c r="AK18">
        <f t="shared" si="32"/>
        <v>364.9928912132176</v>
      </c>
      <c r="AL18">
        <f t="shared" si="9"/>
        <v>-751.86830505096179</v>
      </c>
      <c r="AN18">
        <f t="shared" si="10"/>
        <v>1579.4310386812394</v>
      </c>
      <c r="AO18">
        <f t="shared" si="11"/>
        <v>-78.971551934061964</v>
      </c>
      <c r="AP18">
        <f t="shared" si="12"/>
        <v>-15.887008528185863</v>
      </c>
      <c r="AQ18">
        <f t="shared" si="13"/>
        <v>-2346.9824685466701</v>
      </c>
      <c r="AR18">
        <f t="shared" si="14"/>
        <v>-862.40999032767888</v>
      </c>
      <c r="AS18">
        <f t="shared" si="15"/>
        <v>432.37425357030986</v>
      </c>
      <c r="AT18">
        <f t="shared" si="16"/>
        <v>140.5367000027382</v>
      </c>
      <c r="AU18">
        <f t="shared" si="17"/>
        <v>-289.49903675463082</v>
      </c>
      <c r="AW18">
        <v>15</v>
      </c>
      <c r="AX18">
        <f>(R18*SUMPRODUCT(K19:$K$23, X19:$X$23)-$AZ$3*SUMPRODUCT(K18:$K$22, W19:$W$23))/Z18</f>
        <v>14393.820445803058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4970.8258036089646</v>
      </c>
      <c r="P19">
        <f t="shared" si="30"/>
        <v>248.54129018044824</v>
      </c>
      <c r="Q19" s="5">
        <f t="shared" si="31"/>
        <v>50</v>
      </c>
      <c r="R19">
        <f t="shared" si="0"/>
        <v>1000000</v>
      </c>
      <c r="S19">
        <f t="shared" si="1"/>
        <v>12744.183508186812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11877.987384428188</v>
      </c>
      <c r="AC19">
        <f t="shared" si="2"/>
        <v>10316.088071116728</v>
      </c>
      <c r="AE19">
        <f t="shared" si="3"/>
        <v>4023.7553659885652</v>
      </c>
      <c r="AF19">
        <f t="shared" si="4"/>
        <v>-201.18776829942828</v>
      </c>
      <c r="AG19">
        <f t="shared" si="5"/>
        <v>-40.473711260080783</v>
      </c>
      <c r="AH19">
        <f t="shared" si="6"/>
        <v>-7487.995138756095</v>
      </c>
      <c r="AI19">
        <f t="shared" si="7"/>
        <v>-3705.9012523270385</v>
      </c>
      <c r="AJ19">
        <f t="shared" si="8"/>
        <v>1561.89931331146</v>
      </c>
      <c r="AK19">
        <f t="shared" si="32"/>
        <v>350.12237610121633</v>
      </c>
      <c r="AL19">
        <f t="shared" si="9"/>
        <v>-1793.8795629143622</v>
      </c>
      <c r="AN19">
        <f t="shared" si="10"/>
        <v>1443.3621865562075</v>
      </c>
      <c r="AO19">
        <f t="shared" si="11"/>
        <v>-72.168109327810384</v>
      </c>
      <c r="AP19">
        <f t="shared" si="12"/>
        <v>-14.518334011104196</v>
      </c>
      <c r="AQ19">
        <f t="shared" si="13"/>
        <v>-2686.0204096284424</v>
      </c>
      <c r="AR19">
        <f t="shared" si="14"/>
        <v>-1329.3446664111495</v>
      </c>
      <c r="AS19">
        <f t="shared" si="15"/>
        <v>560.26925172872814</v>
      </c>
      <c r="AT19">
        <f t="shared" si="16"/>
        <v>125.59247577605905</v>
      </c>
      <c r="AU19">
        <f t="shared" si="17"/>
        <v>-643.48293890636239</v>
      </c>
      <c r="AW19">
        <v>16</v>
      </c>
      <c r="AX19">
        <f>(R19*SUMPRODUCT(K20:$K$23, X20:$X$23)-$AZ$3*SUMPRODUCT(K19:$K$22, W20:$W$23))/Z19</f>
        <v>12744.183508186812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4970.8258036089646</v>
      </c>
      <c r="P20">
        <f t="shared" si="30"/>
        <v>248.54129018044824</v>
      </c>
      <c r="Q20" s="5">
        <f t="shared" si="31"/>
        <v>50</v>
      </c>
      <c r="R20">
        <f t="shared" si="0"/>
        <v>1000000</v>
      </c>
      <c r="S20">
        <f t="shared" si="1"/>
        <v>10483.898277343795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10316.088071116728</v>
      </c>
      <c r="AC20">
        <f t="shared" si="2"/>
        <v>8308.0518656532295</v>
      </c>
      <c r="AE20">
        <f t="shared" si="3"/>
        <v>3939.17200444012</v>
      </c>
      <c r="AF20">
        <f t="shared" si="4"/>
        <v>-196.958600222006</v>
      </c>
      <c r="AG20">
        <f t="shared" si="5"/>
        <v>-39.622913375682629</v>
      </c>
      <c r="AH20">
        <f t="shared" si="6"/>
        <v>-8921.215435947006</v>
      </c>
      <c r="AI20">
        <f t="shared" si="7"/>
        <v>-5218.6249451045742</v>
      </c>
      <c r="AJ20">
        <f t="shared" si="8"/>
        <v>2008.0362054634988</v>
      </c>
      <c r="AK20">
        <f t="shared" si="32"/>
        <v>60.450696343939825</v>
      </c>
      <c r="AL20">
        <f t="shared" si="9"/>
        <v>-3150.1380432971355</v>
      </c>
      <c r="AN20">
        <f t="shared" si="10"/>
        <v>1340.2459167529257</v>
      </c>
      <c r="AO20">
        <f t="shared" si="11"/>
        <v>-67.012295837646278</v>
      </c>
      <c r="AP20">
        <f t="shared" si="12"/>
        <v>-13.481119332122521</v>
      </c>
      <c r="AQ20">
        <f t="shared" si="13"/>
        <v>-3035.3136514536532</v>
      </c>
      <c r="AR20">
        <f t="shared" si="14"/>
        <v>-1775.5611498704961</v>
      </c>
      <c r="AS20">
        <f t="shared" si="15"/>
        <v>683.20508016176518</v>
      </c>
      <c r="AT20">
        <f t="shared" si="16"/>
        <v>20.567469216503959</v>
      </c>
      <c r="AU20">
        <f t="shared" si="17"/>
        <v>-1071.788600492227</v>
      </c>
      <c r="AW20">
        <v>17</v>
      </c>
      <c r="AX20">
        <f>(R20*SUMPRODUCT(K21:$K$23, X21:$X$23)-$AZ$3*SUMPRODUCT(K20:$K$22, W21:$W$23))/Z20</f>
        <v>10483.898277343795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4970.8258036089646</v>
      </c>
      <c r="P21">
        <f t="shared" si="30"/>
        <v>248.54129018044824</v>
      </c>
      <c r="Q21" s="5">
        <f t="shared" si="31"/>
        <v>50</v>
      </c>
      <c r="R21">
        <f t="shared" si="0"/>
        <v>1000000</v>
      </c>
      <c r="S21">
        <f t="shared" si="1"/>
        <v>7571.3925351158814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8308.0518656532295</v>
      </c>
      <c r="AC21">
        <f t="shared" si="2"/>
        <v>5860.4343176730226</v>
      </c>
      <c r="AE21">
        <f t="shared" si="3"/>
        <v>3847.5350461008293</v>
      </c>
      <c r="AF21">
        <f t="shared" si="4"/>
        <v>-192.37675230504146</v>
      </c>
      <c r="AG21">
        <f t="shared" si="5"/>
        <v>-38.701165541824125</v>
      </c>
      <c r="AH21">
        <f t="shared" si="6"/>
        <v>-10510.374002033574</v>
      </c>
      <c r="AI21">
        <f t="shared" si="7"/>
        <v>-6893.9168737796099</v>
      </c>
      <c r="AJ21">
        <f t="shared" si="8"/>
        <v>2447.6175479802068</v>
      </c>
      <c r="AK21">
        <f t="shared" si="32"/>
        <v>19.141136255118429</v>
      </c>
      <c r="AL21">
        <f t="shared" si="9"/>
        <v>-4427.1581895442851</v>
      </c>
      <c r="AN21">
        <f t="shared" si="10"/>
        <v>1245.1895519751761</v>
      </c>
      <c r="AO21">
        <f t="shared" si="11"/>
        <v>-62.259477598758799</v>
      </c>
      <c r="AP21">
        <f t="shared" si="12"/>
        <v>-12.524976746028116</v>
      </c>
      <c r="AQ21">
        <f t="shared" si="13"/>
        <v>-3401.5045315693146</v>
      </c>
      <c r="AR21">
        <f t="shared" si="14"/>
        <v>-2231.0994339389258</v>
      </c>
      <c r="AS21">
        <f t="shared" si="15"/>
        <v>792.12996410902156</v>
      </c>
      <c r="AT21">
        <f t="shared" si="16"/>
        <v>6.1947045555727751</v>
      </c>
      <c r="AU21">
        <f t="shared" si="17"/>
        <v>-1432.7747652743315</v>
      </c>
      <c r="AW21">
        <v>18</v>
      </c>
      <c r="AX21">
        <f>(R21*SUMPRODUCT(K22:$K$23, X22:$X$23)-$AZ$3*SUMPRODUCT(K21:$K$22, W22:$W$23))/Z21</f>
        <v>7571.3925351158814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4970.8258036089646</v>
      </c>
      <c r="P22">
        <f t="shared" si="30"/>
        <v>248.54129018044824</v>
      </c>
      <c r="Q22" s="5">
        <f t="shared" si="31"/>
        <v>50</v>
      </c>
      <c r="R22">
        <f t="shared" si="0"/>
        <v>1000000</v>
      </c>
      <c r="S22">
        <f t="shared" si="1"/>
        <v>4037.1635985698658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5860.4343176730226</v>
      </c>
      <c r="AC22">
        <f t="shared" si="2"/>
        <v>3044.1905067107491</v>
      </c>
      <c r="AE22">
        <f t="shared" si="3"/>
        <v>3748.2109288857368</v>
      </c>
      <c r="AF22">
        <f t="shared" si="4"/>
        <v>-187.41054644428684</v>
      </c>
      <c r="AG22">
        <f t="shared" si="5"/>
        <v>-37.702094953361936</v>
      </c>
      <c r="AH22">
        <f t="shared" si="6"/>
        <v>-12241.17866087897</v>
      </c>
      <c r="AI22">
        <f t="shared" si="7"/>
        <v>-8718.0803733908815</v>
      </c>
      <c r="AJ22">
        <f t="shared" si="8"/>
        <v>2816.2438109622735</v>
      </c>
      <c r="AK22">
        <f t="shared" si="32"/>
        <v>197.84592870240391</v>
      </c>
      <c r="AL22">
        <f t="shared" si="9"/>
        <v>-5703.9906337262037</v>
      </c>
      <c r="AN22">
        <f t="shared" si="10"/>
        <v>1133.6869006457355</v>
      </c>
      <c r="AO22">
        <f t="shared" si="11"/>
        <v>-56.684345032286771</v>
      </c>
      <c r="AP22">
        <f t="shared" si="12"/>
        <v>-11.403406047971401</v>
      </c>
      <c r="AQ22">
        <f t="shared" si="13"/>
        <v>-3702.4767708118625</v>
      </c>
      <c r="AR22">
        <f t="shared" si="14"/>
        <v>-2636.8776212463849</v>
      </c>
      <c r="AS22">
        <f t="shared" si="15"/>
        <v>851.80337448663477</v>
      </c>
      <c r="AT22">
        <f t="shared" si="16"/>
        <v>59.840639166666023</v>
      </c>
      <c r="AU22">
        <f t="shared" si="17"/>
        <v>-1725.2336075930841</v>
      </c>
      <c r="AW22">
        <v>19</v>
      </c>
      <c r="AX22">
        <f>(R22*SUMPRODUCT(K23:$K$23, X23:$X$23)-$AZ$3*SUMPRODUCT(K22:$K$22, W23:$W$23))/Z22</f>
        <v>4037.1635985698658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4970.8258036089646</v>
      </c>
      <c r="P23">
        <f t="shared" si="30"/>
        <v>248.54129018044824</v>
      </c>
      <c r="Q23" s="5">
        <f t="shared" si="31"/>
        <v>50</v>
      </c>
      <c r="R23">
        <f t="shared" si="0"/>
        <v>1000000</v>
      </c>
      <c r="S23">
        <f t="shared" si="1"/>
        <v>4156.1970830277814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3044.1905067107491</v>
      </c>
      <c r="AC23">
        <f t="shared" si="2"/>
        <v>3044.1905067107487</v>
      </c>
      <c r="AE23">
        <f t="shared" si="3"/>
        <v>3640.8621678824493</v>
      </c>
      <c r="AF23">
        <f t="shared" si="4"/>
        <v>-182.04310839412247</v>
      </c>
      <c r="AG23">
        <f t="shared" si="5"/>
        <v>-36.622306953897649</v>
      </c>
      <c r="AH23">
        <f t="shared" si="6"/>
        <v>-14055.34099861333</v>
      </c>
      <c r="AI23">
        <f t="shared" si="7"/>
        <v>-10633.1442460789</v>
      </c>
      <c r="AJ23">
        <f t="shared" si="8"/>
        <v>0</v>
      </c>
      <c r="AK23">
        <f t="shared" si="32"/>
        <v>455.21066963393537</v>
      </c>
      <c r="AL23">
        <f t="shared" si="9"/>
        <v>-10177.933576444964</v>
      </c>
      <c r="AN23">
        <f t="shared" si="10"/>
        <v>997.5705297683138</v>
      </c>
      <c r="AO23">
        <f t="shared" si="11"/>
        <v>-49.878526488415694</v>
      </c>
      <c r="AP23">
        <f t="shared" si="12"/>
        <v>-10.034253554450132</v>
      </c>
      <c r="AQ23">
        <f t="shared" si="13"/>
        <v>-3851.0642038986675</v>
      </c>
      <c r="AR23">
        <f t="shared" si="14"/>
        <v>-2913.4064541732191</v>
      </c>
      <c r="AS23">
        <f t="shared" si="15"/>
        <v>0</v>
      </c>
      <c r="AT23">
        <f t="shared" si="16"/>
        <v>124.72450972430639</v>
      </c>
      <c r="AU23">
        <f t="shared" si="17"/>
        <v>-2788.6819444489124</v>
      </c>
      <c r="AW23">
        <v>20</v>
      </c>
      <c r="AX23">
        <f>(R23*SUMPRODUCT(K$23:$K24, X$23:$X24)-$AZ$3*SUMPRODUCT(K$22:$K23, W$23:$W24))/Z23</f>
        <v>4156.1970830277814</v>
      </c>
    </row>
    <row r="25" spans="5:50" x14ac:dyDescent="0.3">
      <c r="AN25" s="6">
        <f t="shared" ref="AN25:AU25" si="33">SUM(AN3:AN23)</f>
        <v>47554.758722971674</v>
      </c>
      <c r="AO25" s="6">
        <f t="shared" si="33"/>
        <v>-6105.8572888553053</v>
      </c>
      <c r="AP25" s="6">
        <f t="shared" si="33"/>
        <v>-828.33861617566185</v>
      </c>
      <c r="AQ25" s="6">
        <f t="shared" si="33"/>
        <v>-36416.949675634489</v>
      </c>
      <c r="AR25" s="6">
        <f t="shared" si="33"/>
        <v>4203.6131423062106</v>
      </c>
      <c r="AS25" s="6">
        <f t="shared" si="33"/>
        <v>-6182.3377874872604</v>
      </c>
      <c r="AT25" s="6">
        <f t="shared" si="33"/>
        <v>1978.7246451810461</v>
      </c>
      <c r="AU25" s="7">
        <f t="shared" si="33"/>
        <v>-5.0022208597511053E-12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18595.340193083968</v>
      </c>
      <c r="K3">
        <v>1</v>
      </c>
      <c r="L3" s="2">
        <v>0</v>
      </c>
      <c r="O3">
        <f>$C$3</f>
        <v>18595.340193083968</v>
      </c>
      <c r="P3">
        <f>O3*B5</f>
        <v>14876.272154467175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18595.340193083968</v>
      </c>
      <c r="AF3">
        <f t="shared" ref="AF3:AF23" si="4">-$Z3*P3</f>
        <v>-14876.272154467175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3319.0680386167933</v>
      </c>
      <c r="AJ3">
        <f t="shared" ref="AJ3:AJ23" si="8">AB3-AC3</f>
        <v>0</v>
      </c>
      <c r="AL3">
        <f t="shared" ref="AL3:AL23" si="9">SUM(AI3:AK3)</f>
        <v>3319.0680386167933</v>
      </c>
      <c r="AN3">
        <f t="shared" ref="AN3:AN23" si="10">AE3*$K3</f>
        <v>18595.340193083968</v>
      </c>
      <c r="AO3">
        <f t="shared" ref="AO3:AO23" si="11">AF3*$K3</f>
        <v>-14876.272154467175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3319.0680386167933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3319.0680386167933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15490.028991735066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13290.277112058908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13123.854866582609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-13123.854866582609</v>
      </c>
      <c r="AK4">
        <f>H4*SUM(AB4, AE4:AF4)</f>
        <v>0</v>
      </c>
      <c r="AL4">
        <f t="shared" si="9"/>
        <v>-15645.959866582609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-2366.1741251524531</v>
      </c>
      <c r="AR4">
        <f t="shared" si="14"/>
        <v>-2366.1741251524531</v>
      </c>
      <c r="AS4">
        <f t="shared" si="15"/>
        <v>-12312.46352057661</v>
      </c>
      <c r="AT4">
        <f t="shared" si="16"/>
        <v>0</v>
      </c>
      <c r="AU4">
        <f t="shared" si="17"/>
        <v>-14678.637645729063</v>
      </c>
      <c r="AW4">
        <v>1</v>
      </c>
      <c r="AX4">
        <f>(R4*SUMPRODUCT(K5:$K$23, X5:$X$23)-$AZ$3*SUMPRODUCT(K4:$K$22, W5:$W$23))/Z4</f>
        <v>13290.277112058908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18595.340193083968</v>
      </c>
      <c r="P5">
        <f t="shared" ref="P5:P23" si="30">O5*$C$5</f>
        <v>929.76700965419843</v>
      </c>
      <c r="Q5" s="5">
        <f t="shared" ref="Q5:Q23" si="31">$C$8</f>
        <v>50</v>
      </c>
      <c r="R5">
        <f t="shared" si="0"/>
        <v>1000000</v>
      </c>
      <c r="S5">
        <f t="shared" si="1"/>
        <v>25836.724274478885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13123.854866582609</v>
      </c>
      <c r="AC5">
        <f t="shared" si="2"/>
        <v>25189.712312260643</v>
      </c>
      <c r="AE5">
        <f t="shared" si="3"/>
        <v>18129.669413049076</v>
      </c>
      <c r="AF5">
        <f t="shared" si="4"/>
        <v>-906.48347065245378</v>
      </c>
      <c r="AG5">
        <f t="shared" si="5"/>
        <v>-48.747883138464751</v>
      </c>
      <c r="AH5">
        <f t="shared" si="6"/>
        <v>-2645.453280705</v>
      </c>
      <c r="AI5">
        <f t="shared" si="7"/>
        <v>14528.984778553158</v>
      </c>
      <c r="AJ5">
        <f t="shared" si="8"/>
        <v>-12065.857445678033</v>
      </c>
      <c r="AK5">
        <f>H5*SUM(AB5, AE5:AF5)</f>
        <v>2621.9843258958058</v>
      </c>
      <c r="AL5">
        <f t="shared" si="9"/>
        <v>5085.1116587709312</v>
      </c>
      <c r="AN5">
        <f t="shared" si="10"/>
        <v>15656.102855898873</v>
      </c>
      <c r="AO5">
        <f t="shared" si="11"/>
        <v>-782.80514279494366</v>
      </c>
      <c r="AP5">
        <f t="shared" si="12"/>
        <v>-42.096844406540448</v>
      </c>
      <c r="AQ5">
        <f t="shared" si="13"/>
        <v>-2284.5142798567408</v>
      </c>
      <c r="AR5">
        <f t="shared" si="14"/>
        <v>12546.686588840648</v>
      </c>
      <c r="AS5">
        <f t="shared" si="15"/>
        <v>-10419.622162452786</v>
      </c>
      <c r="AT5">
        <f t="shared" si="16"/>
        <v>2264.2473702930884</v>
      </c>
      <c r="AU5">
        <f t="shared" si="17"/>
        <v>4391.3117966809514</v>
      </c>
      <c r="AW5">
        <v>2</v>
      </c>
      <c r="AX5">
        <f>(R5*SUMPRODUCT(K6:$K$23, X6:$X$23)-$AZ$3*SUMPRODUCT(K5:$K$22, W6:$W$23))/Z5</f>
        <v>25836.724274478885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18595.340193083968</v>
      </c>
      <c r="P6">
        <f t="shared" si="30"/>
        <v>929.76700965419843</v>
      </c>
      <c r="Q6" s="5">
        <f t="shared" si="31"/>
        <v>50</v>
      </c>
      <c r="R6">
        <f t="shared" si="0"/>
        <v>1000000</v>
      </c>
      <c r="S6">
        <f t="shared" si="1"/>
        <v>36577.453139713289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25189.712312260643</v>
      </c>
      <c r="AC6">
        <f t="shared" si="2"/>
        <v>35160.638563422384</v>
      </c>
      <c r="AE6">
        <f t="shared" si="3"/>
        <v>17875.056335812216</v>
      </c>
      <c r="AF6">
        <f t="shared" si="4"/>
        <v>-893.75281679061084</v>
      </c>
      <c r="AG6">
        <f t="shared" si="5"/>
        <v>-48.063267867668152</v>
      </c>
      <c r="AH6">
        <f t="shared" si="6"/>
        <v>-3942.7287882390292</v>
      </c>
      <c r="AI6">
        <f t="shared" si="7"/>
        <v>12990.51146291491</v>
      </c>
      <c r="AJ6">
        <f t="shared" si="8"/>
        <v>-9970.9262511617417</v>
      </c>
      <c r="AK6">
        <f>H6*SUM(AB6, AE6:AF6)</f>
        <v>4588.2065224435091</v>
      </c>
      <c r="AL6">
        <f t="shared" si="9"/>
        <v>7607.7917341966777</v>
      </c>
      <c r="AN6">
        <f t="shared" si="10"/>
        <v>13921.562542740467</v>
      </c>
      <c r="AO6">
        <f t="shared" si="11"/>
        <v>-696.07812713702333</v>
      </c>
      <c r="AP6">
        <f t="shared" si="12"/>
        <v>-37.432933192365617</v>
      </c>
      <c r="AQ6">
        <f t="shared" si="13"/>
        <v>-3070.7005551956995</v>
      </c>
      <c r="AR6">
        <f t="shared" si="14"/>
        <v>10117.350927215381</v>
      </c>
      <c r="AS6">
        <f t="shared" si="15"/>
        <v>-7765.6187934074878</v>
      </c>
      <c r="AT6">
        <f t="shared" si="16"/>
        <v>3573.4155384581991</v>
      </c>
      <c r="AU6">
        <f t="shared" si="17"/>
        <v>5925.1476722660918</v>
      </c>
      <c r="AW6">
        <v>3</v>
      </c>
      <c r="AX6">
        <f>(R6*SUMPRODUCT(K7:$K$23, X7:$X$23)-$AZ$3*SUMPRODUCT(K6:$K$22, W7:$W$23))/Z6</f>
        <v>36577.453139713289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18595.340193083968</v>
      </c>
      <c r="P7">
        <f t="shared" si="30"/>
        <v>929.76700965419843</v>
      </c>
      <c r="Q7" s="5">
        <f t="shared" si="31"/>
        <v>50</v>
      </c>
      <c r="R7">
        <f t="shared" si="0"/>
        <v>1000000</v>
      </c>
      <c r="S7">
        <f t="shared" si="1"/>
        <v>45397.005359151532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35160.638563422384</v>
      </c>
      <c r="AC7">
        <f t="shared" si="2"/>
        <v>42957.501439519619</v>
      </c>
      <c r="AE7">
        <f t="shared" si="3"/>
        <v>17596.080331579196</v>
      </c>
      <c r="AF7">
        <f t="shared" si="4"/>
        <v>-879.80401657895982</v>
      </c>
      <c r="AG7">
        <f t="shared" si="5"/>
        <v>-47.313144446057457</v>
      </c>
      <c r="AH7">
        <f t="shared" si="6"/>
        <v>-5389.8148586803063</v>
      </c>
      <c r="AI7">
        <f t="shared" si="7"/>
        <v>11279.148311873872</v>
      </c>
      <c r="AJ7">
        <f t="shared" si="8"/>
        <v>-7796.8628760972351</v>
      </c>
      <c r="AK7">
        <f>H7*SUM(AB7, AE7:AF7)</f>
        <v>5431.5129877708496</v>
      </c>
      <c r="AL7">
        <f t="shared" si="9"/>
        <v>8913.7984235474869</v>
      </c>
      <c r="AN7">
        <f t="shared" si="10"/>
        <v>12405.439228872923</v>
      </c>
      <c r="AO7">
        <f t="shared" si="11"/>
        <v>-620.27196144364609</v>
      </c>
      <c r="AP7">
        <f t="shared" si="12"/>
        <v>-33.356311581454122</v>
      </c>
      <c r="AQ7">
        <f t="shared" si="13"/>
        <v>-3799.8815318112429</v>
      </c>
      <c r="AR7">
        <f t="shared" si="14"/>
        <v>7951.9294240365798</v>
      </c>
      <c r="AS7">
        <f t="shared" si="15"/>
        <v>-5496.8780979984849</v>
      </c>
      <c r="AT7">
        <f t="shared" si="16"/>
        <v>3829.2791929177383</v>
      </c>
      <c r="AU7">
        <f t="shared" si="17"/>
        <v>6284.3305189558323</v>
      </c>
      <c r="AW7">
        <v>4</v>
      </c>
      <c r="AX7">
        <f>(R7*SUMPRODUCT(K8:$K$23, X8:$X$23)-$AZ$3*SUMPRODUCT(K7:$K$22, W8:$W$23))/Z7</f>
        <v>45397.005359151532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18595.340193083968</v>
      </c>
      <c r="P8">
        <f t="shared" si="30"/>
        <v>929.76700965419843</v>
      </c>
      <c r="Q8" s="5">
        <f t="shared" si="31"/>
        <v>50</v>
      </c>
      <c r="R8">
        <f t="shared" si="0"/>
        <v>1000000</v>
      </c>
      <c r="S8">
        <f t="shared" si="1"/>
        <v>52451.180797003319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42957.501439519619</v>
      </c>
      <c r="AC8">
        <f t="shared" si="2"/>
        <v>48775.996723616918</v>
      </c>
      <c r="AE8">
        <f t="shared" si="3"/>
        <v>17292.389581136471</v>
      </c>
      <c r="AF8">
        <f t="shared" si="4"/>
        <v>-864.61947905682359</v>
      </c>
      <c r="AG8">
        <f t="shared" si="5"/>
        <v>-46.496566886062958</v>
      </c>
      <c r="AH8">
        <f t="shared" si="6"/>
        <v>-6868.9223106786221</v>
      </c>
      <c r="AI8">
        <f t="shared" si="7"/>
        <v>9512.351224514965</v>
      </c>
      <c r="AJ8">
        <f t="shared" si="8"/>
        <v>-5818.4952840972983</v>
      </c>
      <c r="AK8">
        <f t="shared" ref="AK8:AK23" si="32">H8*SUM(AB8:AB8, AE8:AF8)</f>
        <v>4305.4321867659473</v>
      </c>
      <c r="AL8">
        <f t="shared" si="9"/>
        <v>7999.2881271836141</v>
      </c>
      <c r="AN8">
        <f t="shared" si="10"/>
        <v>11367.210958714968</v>
      </c>
      <c r="AO8">
        <f t="shared" si="11"/>
        <v>-568.3605479357484</v>
      </c>
      <c r="AP8">
        <f t="shared" si="12"/>
        <v>-30.564675990554598</v>
      </c>
      <c r="AQ8">
        <f t="shared" si="13"/>
        <v>-4515.309384984158</v>
      </c>
      <c r="AR8">
        <f t="shared" si="14"/>
        <v>6252.9763498045095</v>
      </c>
      <c r="AS8">
        <f t="shared" si="15"/>
        <v>-3824.8076152975145</v>
      </c>
      <c r="AT8">
        <f t="shared" si="16"/>
        <v>2830.1904549269125</v>
      </c>
      <c r="AU8">
        <f t="shared" si="17"/>
        <v>5258.359189433907</v>
      </c>
      <c r="AW8">
        <v>5</v>
      </c>
      <c r="AX8">
        <f>(R8*SUMPRODUCT(K9:$K$23, X9:$X$23)-$AZ$3*SUMPRODUCT(K8:$K$22, W9:$W$23))/Z8</f>
        <v>52451.180797003319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18595.340193083968</v>
      </c>
      <c r="P9">
        <f t="shared" si="30"/>
        <v>929.76700965419843</v>
      </c>
      <c r="Q9" s="5">
        <f t="shared" si="31"/>
        <v>50</v>
      </c>
      <c r="R9">
        <f t="shared" si="0"/>
        <v>1000000</v>
      </c>
      <c r="S9">
        <f t="shared" si="1"/>
        <v>58072.3685623161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48775.996723616918</v>
      </c>
      <c r="AC9">
        <f t="shared" si="2"/>
        <v>52973.256144204221</v>
      </c>
      <c r="AE9">
        <f t="shared" si="3"/>
        <v>16962.554542265876</v>
      </c>
      <c r="AF9">
        <f t="shared" si="4"/>
        <v>-848.12772711329376</v>
      </c>
      <c r="AG9">
        <f t="shared" si="5"/>
        <v>-45.609691369278195</v>
      </c>
      <c r="AH9">
        <f t="shared" si="6"/>
        <v>-8438.1969584827075</v>
      </c>
      <c r="AI9">
        <f t="shared" si="7"/>
        <v>7630.6201653005974</v>
      </c>
      <c r="AJ9">
        <f t="shared" si="8"/>
        <v>-4197.2594205873029</v>
      </c>
      <c r="AK9">
        <f t="shared" si="32"/>
        <v>3387.2801087237681</v>
      </c>
      <c r="AL9">
        <f t="shared" si="9"/>
        <v>6820.6408534370621</v>
      </c>
      <c r="AN9">
        <f t="shared" si="10"/>
        <v>10597.217997422962</v>
      </c>
      <c r="AO9">
        <f t="shared" si="11"/>
        <v>-529.86089987114815</v>
      </c>
      <c r="AP9">
        <f t="shared" si="12"/>
        <v>-28.494283749012322</v>
      </c>
      <c r="AQ9">
        <f t="shared" si="13"/>
        <v>-5271.6949237462941</v>
      </c>
      <c r="AR9">
        <f t="shared" si="14"/>
        <v>4767.1678900565093</v>
      </c>
      <c r="AS9">
        <f t="shared" si="15"/>
        <v>-2622.2036875914596</v>
      </c>
      <c r="AT9">
        <f t="shared" si="16"/>
        <v>2116.1756998946298</v>
      </c>
      <c r="AU9">
        <f t="shared" si="17"/>
        <v>4261.1399023596796</v>
      </c>
      <c r="AW9">
        <v>6</v>
      </c>
      <c r="AX9">
        <f>(R9*SUMPRODUCT(K10:$K$23, X10:$X$23)-$AZ$3*SUMPRODUCT(K9:$K$22, W10:$W$23))/Z9</f>
        <v>58072.3685623161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18595.340193083968</v>
      </c>
      <c r="P10">
        <f t="shared" si="30"/>
        <v>929.76700965419843</v>
      </c>
      <c r="Q10" s="5">
        <f t="shared" si="31"/>
        <v>50</v>
      </c>
      <c r="R10">
        <f t="shared" si="0"/>
        <v>1000000</v>
      </c>
      <c r="S10">
        <f t="shared" si="1"/>
        <v>62522.081021078935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52973.256144204221</v>
      </c>
      <c r="AC10">
        <f t="shared" si="2"/>
        <v>55833.381321306981</v>
      </c>
      <c r="AE10">
        <f t="shared" si="3"/>
        <v>16605.984683232902</v>
      </c>
      <c r="AF10">
        <f t="shared" si="4"/>
        <v>-830.29923416164524</v>
      </c>
      <c r="AG10">
        <f t="shared" si="5"/>
        <v>-44.650930047004593</v>
      </c>
      <c r="AH10">
        <f t="shared" si="6"/>
        <v>-10053.288171616299</v>
      </c>
      <c r="AI10">
        <f t="shared" si="7"/>
        <v>5677.7463474079541</v>
      </c>
      <c r="AJ10">
        <f t="shared" si="8"/>
        <v>-2860.1251771027601</v>
      </c>
      <c r="AK10">
        <f t="shared" si="32"/>
        <v>3609.3194336469628</v>
      </c>
      <c r="AL10">
        <f t="shared" si="9"/>
        <v>6426.9406039521564</v>
      </c>
      <c r="AN10">
        <f t="shared" si="10"/>
        <v>9856.9633044172278</v>
      </c>
      <c r="AO10">
        <f t="shared" si="11"/>
        <v>-492.84816522086152</v>
      </c>
      <c r="AP10">
        <f t="shared" si="12"/>
        <v>-26.503853121448294</v>
      </c>
      <c r="AQ10">
        <f t="shared" si="13"/>
        <v>-5967.4204503157198</v>
      </c>
      <c r="AR10">
        <f t="shared" si="14"/>
        <v>3370.1908357591992</v>
      </c>
      <c r="AS10">
        <f t="shared" si="15"/>
        <v>-1697.7101601934755</v>
      </c>
      <c r="AT10">
        <f t="shared" si="16"/>
        <v>2142.416116239116</v>
      </c>
      <c r="AU10">
        <f t="shared" si="17"/>
        <v>3814.8967918048397</v>
      </c>
      <c r="AW10">
        <v>7</v>
      </c>
      <c r="AX10">
        <f>(R10*SUMPRODUCT(K11:$K$23, X11:$X$23)-$AZ$3*SUMPRODUCT(K10:$K$22, W11:$W$23))/Z10</f>
        <v>62522.081021078935</v>
      </c>
    </row>
    <row r="11" spans="1:52" x14ac:dyDescent="0.3">
      <c r="A11" t="s">
        <v>33</v>
      </c>
      <c r="C11" s="24">
        <f>AU25</f>
        <v>3.8198777474462986E-11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18595.340193083968</v>
      </c>
      <c r="P11">
        <f t="shared" si="30"/>
        <v>929.76700965419843</v>
      </c>
      <c r="Q11" s="5">
        <f t="shared" si="31"/>
        <v>50</v>
      </c>
      <c r="R11">
        <f t="shared" si="0"/>
        <v>1000000</v>
      </c>
      <c r="S11">
        <f t="shared" si="1"/>
        <v>65759.341470595595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55833.381321306981</v>
      </c>
      <c r="AC11">
        <f t="shared" si="2"/>
        <v>57358.211376204097</v>
      </c>
      <c r="AE11">
        <f t="shared" si="3"/>
        <v>16219.679661546857</v>
      </c>
      <c r="AF11">
        <f t="shared" si="4"/>
        <v>-810.98398307734294</v>
      </c>
      <c r="AG11">
        <f t="shared" si="5"/>
        <v>-43.612215461321128</v>
      </c>
      <c r="AH11">
        <f t="shared" si="6"/>
        <v>-11844.105704268439</v>
      </c>
      <c r="AI11">
        <f t="shared" si="7"/>
        <v>3520.9777587397548</v>
      </c>
      <c r="AJ11">
        <f t="shared" si="8"/>
        <v>-1524.8300548971165</v>
      </c>
      <c r="AK11">
        <f t="shared" si="32"/>
        <v>3668.9669654884901</v>
      </c>
      <c r="AL11">
        <f t="shared" si="9"/>
        <v>5665.1146693311284</v>
      </c>
      <c r="AN11">
        <f t="shared" si="10"/>
        <v>9156.1205583134288</v>
      </c>
      <c r="AO11">
        <f t="shared" si="11"/>
        <v>-457.80602791567151</v>
      </c>
      <c r="AP11">
        <f t="shared" si="12"/>
        <v>-24.619395136741836</v>
      </c>
      <c r="AQ11">
        <f t="shared" si="13"/>
        <v>-6686.0790099813357</v>
      </c>
      <c r="AR11">
        <f t="shared" si="14"/>
        <v>1987.616125279681</v>
      </c>
      <c r="AS11">
        <f t="shared" si="15"/>
        <v>-860.77703782752667</v>
      </c>
      <c r="AT11">
        <f t="shared" si="16"/>
        <v>2071.15704881179</v>
      </c>
      <c r="AU11">
        <f t="shared" si="17"/>
        <v>3197.9961362639442</v>
      </c>
      <c r="AW11">
        <v>8</v>
      </c>
      <c r="AX11">
        <f>(R11*SUMPRODUCT(K12:$K$23, X12:$X$23)-$AZ$3*SUMPRODUCT(K11:$K$22, W12:$W$23))/Z11</f>
        <v>65759.341470595595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18595.340193083968</v>
      </c>
      <c r="P12">
        <f t="shared" si="30"/>
        <v>929.76700965419843</v>
      </c>
      <c r="Q12" s="5">
        <f t="shared" si="31"/>
        <v>50</v>
      </c>
      <c r="R12">
        <f t="shared" si="0"/>
        <v>1000000</v>
      </c>
      <c r="S12">
        <f t="shared" si="1"/>
        <v>67765.751179201892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57358.211376204097</v>
      </c>
      <c r="AC12">
        <f t="shared" si="2"/>
        <v>57582.410298826166</v>
      </c>
      <c r="AE12">
        <f t="shared" si="3"/>
        <v>15800.968631084026</v>
      </c>
      <c r="AF12">
        <f t="shared" si="4"/>
        <v>-790.04843155420133</v>
      </c>
      <c r="AG12">
        <f t="shared" si="5"/>
        <v>-42.486366119187124</v>
      </c>
      <c r="AH12">
        <f t="shared" si="6"/>
        <v>-13794.543750415873</v>
      </c>
      <c r="AI12">
        <f t="shared" si="7"/>
        <v>1173.8900829947652</v>
      </c>
      <c r="AJ12">
        <f t="shared" si="8"/>
        <v>-224.19892262206849</v>
      </c>
      <c r="AK12">
        <f t="shared" si="32"/>
        <v>3755.9579287805905</v>
      </c>
      <c r="AL12">
        <f t="shared" si="9"/>
        <v>4705.6490891532867</v>
      </c>
      <c r="AN12">
        <f t="shared" si="10"/>
        <v>8479.6609051246014</v>
      </c>
      <c r="AO12">
        <f t="shared" si="11"/>
        <v>-423.98304525623007</v>
      </c>
      <c r="AP12">
        <f t="shared" si="12"/>
        <v>-22.800499525892999</v>
      </c>
      <c r="AQ12">
        <f t="shared" si="13"/>
        <v>-7402.9039659201853</v>
      </c>
      <c r="AR12">
        <f t="shared" si="14"/>
        <v>629.9733944222935</v>
      </c>
      <c r="AS12">
        <f t="shared" si="15"/>
        <v>-120.31736050595417</v>
      </c>
      <c r="AT12">
        <f t="shared" si="16"/>
        <v>2015.6517207001459</v>
      </c>
      <c r="AU12">
        <f t="shared" si="17"/>
        <v>2525.307754616485</v>
      </c>
      <c r="AW12">
        <v>9</v>
      </c>
      <c r="AX12">
        <f>(R12*SUMPRODUCT(K13:$K$23, X13:$X$23)-$AZ$3*SUMPRODUCT(K12:$K$22, W13:$W$23))/Z12</f>
        <v>67765.751179201892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18595.340193083968</v>
      </c>
      <c r="P13">
        <f t="shared" si="30"/>
        <v>929.76700965419843</v>
      </c>
      <c r="Q13" s="5">
        <f t="shared" si="31"/>
        <v>50</v>
      </c>
      <c r="R13">
        <f t="shared" si="0"/>
        <v>1000000</v>
      </c>
      <c r="S13">
        <f t="shared" si="1"/>
        <v>68529.741172492271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57582.410298826166</v>
      </c>
      <c r="AC13">
        <f t="shared" si="2"/>
        <v>56563.840633167601</v>
      </c>
      <c r="AE13">
        <f t="shared" si="3"/>
        <v>15348.42888948978</v>
      </c>
      <c r="AF13">
        <f t="shared" si="4"/>
        <v>-767.42144447448902</v>
      </c>
      <c r="AG13">
        <f t="shared" si="5"/>
        <v>-41.269556593533608</v>
      </c>
      <c r="AH13">
        <f t="shared" si="6"/>
        <v>-15838.917289232961</v>
      </c>
      <c r="AI13">
        <f t="shared" si="7"/>
        <v>-1299.1794008112029</v>
      </c>
      <c r="AJ13">
        <f t="shared" si="8"/>
        <v>1018.5696656585642</v>
      </c>
      <c r="AK13">
        <f t="shared" si="32"/>
        <v>3730.8486973566037</v>
      </c>
      <c r="AL13">
        <f t="shared" si="9"/>
        <v>3450.238962203965</v>
      </c>
      <c r="AN13">
        <f t="shared" si="10"/>
        <v>7831.8944725699648</v>
      </c>
      <c r="AO13">
        <f t="shared" si="11"/>
        <v>-391.59472362849823</v>
      </c>
      <c r="AP13">
        <f t="shared" si="12"/>
        <v>-21.058755557165941</v>
      </c>
      <c r="AQ13">
        <f t="shared" si="13"/>
        <v>-8082.177639301045</v>
      </c>
      <c r="AR13">
        <f t="shared" si="14"/>
        <v>-662.93664591674451</v>
      </c>
      <c r="AS13">
        <f t="shared" si="15"/>
        <v>519.74897182221832</v>
      </c>
      <c r="AT13">
        <f t="shared" si="16"/>
        <v>1903.7527229142586</v>
      </c>
      <c r="AU13">
        <f t="shared" si="17"/>
        <v>1760.5650488197323</v>
      </c>
      <c r="AW13">
        <v>10</v>
      </c>
      <c r="AX13">
        <f>(R13*SUMPRODUCT(K14:$K$23, X14:$X$23)-$AZ$3*SUMPRODUCT(K13:$K$22, W14:$W$23))/Z13</f>
        <v>68529.741172492271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18595.340193083968</v>
      </c>
      <c r="P14">
        <f t="shared" si="30"/>
        <v>929.76700965419843</v>
      </c>
      <c r="Q14" s="5">
        <f t="shared" si="31"/>
        <v>50</v>
      </c>
      <c r="R14">
        <f t="shared" si="0"/>
        <v>1000000</v>
      </c>
      <c r="S14">
        <f t="shared" si="1"/>
        <v>67995.990825909175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56563.840633167601</v>
      </c>
      <c r="AC14">
        <f t="shared" si="2"/>
        <v>54335.873359640362</v>
      </c>
      <c r="AE14">
        <f t="shared" si="3"/>
        <v>14859.612126217309</v>
      </c>
      <c r="AF14">
        <f t="shared" si="4"/>
        <v>-742.98060631086548</v>
      </c>
      <c r="AG14">
        <f t="shared" si="5"/>
        <v>-39.955203755142747</v>
      </c>
      <c r="AH14">
        <f t="shared" si="6"/>
        <v>-18033.145449110445</v>
      </c>
      <c r="AI14">
        <f t="shared" si="7"/>
        <v>-3956.4691329591442</v>
      </c>
      <c r="AJ14">
        <f t="shared" si="8"/>
        <v>2227.9672735272397</v>
      </c>
      <c r="AK14">
        <f t="shared" si="32"/>
        <v>3632.9762686680056</v>
      </c>
      <c r="AL14">
        <f t="shared" si="9"/>
        <v>1904.4744092361011</v>
      </c>
      <c r="AN14">
        <f t="shared" si="10"/>
        <v>7211.7788638078327</v>
      </c>
      <c r="AO14">
        <f t="shared" si="11"/>
        <v>-360.5889431903916</v>
      </c>
      <c r="AP14">
        <f t="shared" si="12"/>
        <v>-19.391360386324251</v>
      </c>
      <c r="AQ14">
        <f t="shared" si="13"/>
        <v>-8751.9819557344763</v>
      </c>
      <c r="AR14">
        <f t="shared" si="14"/>
        <v>-1920.1833955033601</v>
      </c>
      <c r="AS14">
        <f t="shared" si="15"/>
        <v>1081.293855855813</v>
      </c>
      <c r="AT14">
        <f t="shared" si="16"/>
        <v>1763.1834024031787</v>
      </c>
      <c r="AU14">
        <f t="shared" si="17"/>
        <v>924.29386275563172</v>
      </c>
      <c r="AW14">
        <v>11</v>
      </c>
      <c r="AX14">
        <f>(R14*SUMPRODUCT(K15:$K$23, X15:$X$23)-$AZ$3*SUMPRODUCT(K14:$K$22, W15:$W$23))/Z14</f>
        <v>67995.990825909175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18595.340193083968</v>
      </c>
      <c r="P15">
        <f t="shared" si="30"/>
        <v>929.76700965419843</v>
      </c>
      <c r="Q15" s="5">
        <f t="shared" si="31"/>
        <v>50</v>
      </c>
      <c r="R15">
        <f t="shared" si="0"/>
        <v>1000000</v>
      </c>
      <c r="S15">
        <f t="shared" si="1"/>
        <v>66101.416859377248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54335.873359640362</v>
      </c>
      <c r="AC15">
        <f t="shared" si="2"/>
        <v>50947.578871811005</v>
      </c>
      <c r="AE15">
        <f t="shared" si="3"/>
        <v>14332.333649530614</v>
      </c>
      <c r="AF15">
        <f t="shared" si="4"/>
        <v>-716.61668247653074</v>
      </c>
      <c r="AG15">
        <f t="shared" si="5"/>
        <v>-38.537433305095263</v>
      </c>
      <c r="AH15">
        <f t="shared" si="6"/>
        <v>-20364.368249921157</v>
      </c>
      <c r="AI15">
        <f t="shared" si="7"/>
        <v>-6787.1887161721697</v>
      </c>
      <c r="AJ15">
        <f t="shared" si="8"/>
        <v>3388.2944878293565</v>
      </c>
      <c r="AK15">
        <f t="shared" si="32"/>
        <v>3526.6875379554422</v>
      </c>
      <c r="AL15">
        <f t="shared" si="9"/>
        <v>127.79330961262895</v>
      </c>
      <c r="AN15">
        <f t="shared" si="10"/>
        <v>6612.6781087598392</v>
      </c>
      <c r="AO15">
        <f t="shared" si="11"/>
        <v>-330.63390543799198</v>
      </c>
      <c r="AP15">
        <f t="shared" si="12"/>
        <v>-17.780470913942317</v>
      </c>
      <c r="AQ15">
        <f t="shared" si="13"/>
        <v>-9395.7491792962683</v>
      </c>
      <c r="AR15">
        <f t="shared" si="14"/>
        <v>-3131.4854468883636</v>
      </c>
      <c r="AS15">
        <f t="shared" si="15"/>
        <v>1563.2974596872164</v>
      </c>
      <c r="AT15">
        <f t="shared" si="16"/>
        <v>1627.1494963025682</v>
      </c>
      <c r="AU15">
        <f t="shared" si="17"/>
        <v>58.961509101420866</v>
      </c>
      <c r="AW15">
        <v>12</v>
      </c>
      <c r="AX15">
        <f>(R15*SUMPRODUCT(K16:$K$23, X16:$X$23)-$AZ$3*SUMPRODUCT(K15:$K$22, W16:$W$23))/Z15</f>
        <v>66101.416859377248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18595.340193083968</v>
      </c>
      <c r="P16">
        <f t="shared" si="30"/>
        <v>929.76700965419843</v>
      </c>
      <c r="Q16" s="5">
        <f t="shared" si="31"/>
        <v>50</v>
      </c>
      <c r="R16">
        <f t="shared" si="0"/>
        <v>1000000</v>
      </c>
      <c r="S16">
        <f t="shared" si="1"/>
        <v>62912.69011004256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50947.578871811005</v>
      </c>
      <c r="AC16">
        <f t="shared" si="2"/>
        <v>46585.432261057736</v>
      </c>
      <c r="AE16">
        <f t="shared" si="3"/>
        <v>13769.431245445299</v>
      </c>
      <c r="AF16">
        <f t="shared" si="4"/>
        <v>-688.47156227226503</v>
      </c>
      <c r="AG16">
        <f t="shared" si="5"/>
        <v>-37.023875612037649</v>
      </c>
      <c r="AH16">
        <f t="shared" si="6"/>
        <v>-22563.667200133277</v>
      </c>
      <c r="AI16">
        <f t="shared" si="7"/>
        <v>-9519.731392572281</v>
      </c>
      <c r="AJ16">
        <f t="shared" si="8"/>
        <v>4362.1466107532688</v>
      </c>
      <c r="AK16">
        <f t="shared" si="32"/>
        <v>3502.3610589576269</v>
      </c>
      <c r="AL16">
        <f t="shared" si="9"/>
        <v>-1655.2237228613853</v>
      </c>
      <c r="AN16">
        <f t="shared" si="10"/>
        <v>6023.4807775085783</v>
      </c>
      <c r="AO16">
        <f t="shared" si="11"/>
        <v>-301.17403887542895</v>
      </c>
      <c r="AP16">
        <f t="shared" si="12"/>
        <v>-16.196210219775512</v>
      </c>
      <c r="AQ16">
        <f t="shared" si="13"/>
        <v>-9870.5468096266486</v>
      </c>
      <c r="AR16">
        <f t="shared" si="14"/>
        <v>-4164.4362812132758</v>
      </c>
      <c r="AS16">
        <f t="shared" si="15"/>
        <v>1908.2346823321368</v>
      </c>
      <c r="AT16">
        <f t="shared" si="16"/>
        <v>1532.1188027649432</v>
      </c>
      <c r="AU16">
        <f t="shared" si="17"/>
        <v>-724.08279611619548</v>
      </c>
      <c r="AW16">
        <v>13</v>
      </c>
      <c r="AX16">
        <f>(R16*SUMPRODUCT(K17:$K$23, X17:$X$23)-$AZ$3*SUMPRODUCT(K16:$K$22, W17:$W$23))/Z16</f>
        <v>62912.69011004256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18595.340193083968</v>
      </c>
      <c r="P17">
        <f t="shared" si="30"/>
        <v>929.76700965419843</v>
      </c>
      <c r="Q17" s="5">
        <f t="shared" si="31"/>
        <v>50</v>
      </c>
      <c r="R17">
        <f t="shared" si="0"/>
        <v>1000000</v>
      </c>
      <c r="S17">
        <f t="shared" si="1"/>
        <v>58489.877139373079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46585.432261057736</v>
      </c>
      <c r="AC17">
        <f t="shared" si="2"/>
        <v>41433.754095451957</v>
      </c>
      <c r="AE17">
        <f t="shared" si="3"/>
        <v>13172.78802014891</v>
      </c>
      <c r="AF17">
        <f t="shared" si="4"/>
        <v>-658.63940100744549</v>
      </c>
      <c r="AG17">
        <f t="shared" si="5"/>
        <v>-35.419594057892446</v>
      </c>
      <c r="AH17">
        <f t="shared" si="6"/>
        <v>-24680.855960496538</v>
      </c>
      <c r="AI17">
        <f t="shared" si="7"/>
        <v>-12202.126935412965</v>
      </c>
      <c r="AJ17">
        <f t="shared" si="8"/>
        <v>5151.6781656057792</v>
      </c>
      <c r="AK17">
        <f t="shared" si="32"/>
        <v>3646.444140308291</v>
      </c>
      <c r="AL17">
        <f t="shared" si="9"/>
        <v>-3404.0046294988952</v>
      </c>
      <c r="AN17">
        <f t="shared" si="10"/>
        <v>5427.5947366848959</v>
      </c>
      <c r="AO17">
        <f t="shared" si="11"/>
        <v>-271.3797368342448</v>
      </c>
      <c r="AP17">
        <f t="shared" si="12"/>
        <v>-14.593964617822756</v>
      </c>
      <c r="AQ17">
        <f t="shared" si="13"/>
        <v>-10169.273482816947</v>
      </c>
      <c r="AR17">
        <f t="shared" si="14"/>
        <v>-5027.6524475841179</v>
      </c>
      <c r="AS17">
        <f t="shared" si="15"/>
        <v>2122.6502129972287</v>
      </c>
      <c r="AT17">
        <f t="shared" si="16"/>
        <v>1502.4473933141628</v>
      </c>
      <c r="AU17">
        <f t="shared" si="17"/>
        <v>-1402.5548412727262</v>
      </c>
      <c r="AW17">
        <v>14</v>
      </c>
      <c r="AX17">
        <f>(R17*SUMPRODUCT(K18:$K$23, X18:$X$23)-$AZ$3*SUMPRODUCT(K17:$K$22, W18:$W$23))/Z17</f>
        <v>58489.877139373079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18595.340193083968</v>
      </c>
      <c r="P18">
        <f t="shared" si="30"/>
        <v>929.76700965419843</v>
      </c>
      <c r="Q18" s="5">
        <f t="shared" si="31"/>
        <v>50</v>
      </c>
      <c r="R18">
        <f t="shared" si="0"/>
        <v>1000000</v>
      </c>
      <c r="S18">
        <f t="shared" si="1"/>
        <v>52843.330451669637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41433.754095451957</v>
      </c>
      <c r="AC18">
        <f t="shared" si="2"/>
        <v>35644.413848036296</v>
      </c>
      <c r="AE18">
        <f t="shared" si="3"/>
        <v>12543.115579997771</v>
      </c>
      <c r="AF18">
        <f t="shared" si="4"/>
        <v>-627.15577899988864</v>
      </c>
      <c r="AG18">
        <f t="shared" si="5"/>
        <v>-33.726502042331127</v>
      </c>
      <c r="AH18">
        <f t="shared" si="6"/>
        <v>-26777.921499647848</v>
      </c>
      <c r="AI18">
        <f t="shared" si="7"/>
        <v>-14895.688200692295</v>
      </c>
      <c r="AJ18">
        <f t="shared" si="8"/>
        <v>5789.340247415661</v>
      </c>
      <c r="AK18">
        <f t="shared" si="32"/>
        <v>3739.8149441411333</v>
      </c>
      <c r="AL18">
        <f t="shared" si="9"/>
        <v>-5366.5330091355008</v>
      </c>
      <c r="AN18">
        <f t="shared" si="10"/>
        <v>4829.5956272092526</v>
      </c>
      <c r="AO18">
        <f t="shared" si="11"/>
        <v>-241.47978136046268</v>
      </c>
      <c r="AP18">
        <f t="shared" si="12"/>
        <v>-12.986037300370254</v>
      </c>
      <c r="AQ18">
        <f t="shared" si="13"/>
        <v>-10310.558948104252</v>
      </c>
      <c r="AR18">
        <f t="shared" si="14"/>
        <v>-5735.4291395558321</v>
      </c>
      <c r="AS18">
        <f t="shared" si="15"/>
        <v>2229.12498613444</v>
      </c>
      <c r="AT18">
        <f t="shared" si="16"/>
        <v>1439.9766776923093</v>
      </c>
      <c r="AU18">
        <f t="shared" si="17"/>
        <v>-2066.3274757290828</v>
      </c>
      <c r="AW18">
        <v>15</v>
      </c>
      <c r="AX18">
        <f>(R18*SUMPRODUCT(K19:$K$23, X19:$X$23)-$AZ$3*SUMPRODUCT(K18:$K$22, W19:$W$23))/Z18</f>
        <v>52843.330451669637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18595.340193083968</v>
      </c>
      <c r="P19">
        <f t="shared" si="30"/>
        <v>929.76700965419843</v>
      </c>
      <c r="Q19" s="5">
        <f t="shared" si="31"/>
        <v>50</v>
      </c>
      <c r="R19">
        <f t="shared" si="0"/>
        <v>1000000</v>
      </c>
      <c r="S19">
        <f t="shared" si="1"/>
        <v>45762.141899278759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35644.413848036296</v>
      </c>
      <c r="AC19">
        <f t="shared" si="2"/>
        <v>29227.370198950528</v>
      </c>
      <c r="AE19">
        <f t="shared" si="3"/>
        <v>11876.474073152052</v>
      </c>
      <c r="AF19">
        <f t="shared" si="4"/>
        <v>-593.82370365760255</v>
      </c>
      <c r="AG19">
        <f t="shared" si="5"/>
        <v>-31.934005911785317</v>
      </c>
      <c r="AH19">
        <f t="shared" si="6"/>
        <v>-29104.622202450071</v>
      </c>
      <c r="AI19">
        <f t="shared" si="7"/>
        <v>-17853.905838867409</v>
      </c>
      <c r="AJ19">
        <f t="shared" si="8"/>
        <v>6417.0436490857683</v>
      </c>
      <c r="AK19">
        <f t="shared" si="32"/>
        <v>3444.4465135667569</v>
      </c>
      <c r="AL19">
        <f t="shared" si="9"/>
        <v>-7992.4156762148841</v>
      </c>
      <c r="AN19">
        <f t="shared" si="10"/>
        <v>4260.2126689159086</v>
      </c>
      <c r="AO19">
        <f t="shared" si="11"/>
        <v>-213.01063344579541</v>
      </c>
      <c r="AP19">
        <f t="shared" si="12"/>
        <v>-11.45505439717736</v>
      </c>
      <c r="AQ19">
        <f t="shared" si="13"/>
        <v>-10440.125534495543</v>
      </c>
      <c r="AR19">
        <f t="shared" si="14"/>
        <v>-6404.3785534226081</v>
      </c>
      <c r="AS19">
        <f t="shared" si="15"/>
        <v>2301.859161434264</v>
      </c>
      <c r="AT19">
        <f t="shared" si="16"/>
        <v>1235.5581786409598</v>
      </c>
      <c r="AU19">
        <f t="shared" si="17"/>
        <v>-2866.9612133473843</v>
      </c>
      <c r="AW19">
        <v>16</v>
      </c>
      <c r="AX19">
        <f>(R19*SUMPRODUCT(K20:$K$23, X20:$X$23)-$AZ$3*SUMPRODUCT(K19:$K$22, W20:$W$23))/Z19</f>
        <v>45762.141899278759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18595.340193083968</v>
      </c>
      <c r="P20">
        <f t="shared" si="30"/>
        <v>929.76700965419843</v>
      </c>
      <c r="Q20" s="5">
        <f t="shared" si="31"/>
        <v>50</v>
      </c>
      <c r="R20">
        <f t="shared" si="0"/>
        <v>1000000</v>
      </c>
      <c r="S20">
        <f t="shared" si="1"/>
        <v>36868.061229665131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29227.370198950528</v>
      </c>
      <c r="AC20">
        <f t="shared" si="2"/>
        <v>22161.186322225545</v>
      </c>
      <c r="AE20">
        <f t="shared" si="3"/>
        <v>11177.555450421127</v>
      </c>
      <c r="AF20">
        <f t="shared" si="4"/>
        <v>-558.87777252105639</v>
      </c>
      <c r="AG20">
        <f t="shared" si="5"/>
        <v>-30.054721597882665</v>
      </c>
      <c r="AH20">
        <f t="shared" si="6"/>
        <v>-31198.885095696016</v>
      </c>
      <c r="AI20">
        <f t="shared" si="7"/>
        <v>-20610.262139393828</v>
      </c>
      <c r="AJ20">
        <f t="shared" si="8"/>
        <v>7066.1838767249828</v>
      </c>
      <c r="AK20">
        <f t="shared" si="32"/>
        <v>2163.6403997129878</v>
      </c>
      <c r="AL20">
        <f t="shared" si="9"/>
        <v>-11380.437862955858</v>
      </c>
      <c r="AN20">
        <f t="shared" si="10"/>
        <v>3803.0004871126584</v>
      </c>
      <c r="AO20">
        <f t="shared" si="11"/>
        <v>-190.15002435563295</v>
      </c>
      <c r="AP20">
        <f t="shared" si="12"/>
        <v>-10.225681400889567</v>
      </c>
      <c r="AQ20">
        <f t="shared" si="13"/>
        <v>-10614.96637100857</v>
      </c>
      <c r="AR20">
        <f t="shared" si="14"/>
        <v>-7012.3415896524339</v>
      </c>
      <c r="AS20">
        <f t="shared" si="15"/>
        <v>2404.1661742953165</v>
      </c>
      <c r="AT20">
        <f t="shared" si="16"/>
        <v>736.14714152324859</v>
      </c>
      <c r="AU20">
        <f t="shared" si="17"/>
        <v>-3872.0282738338692</v>
      </c>
      <c r="AW20">
        <v>17</v>
      </c>
      <c r="AX20">
        <f>(R20*SUMPRODUCT(K21:$K$23, X21:$X$23)-$AZ$3*SUMPRODUCT(K20:$K$22, W21:$W$23))/Z20</f>
        <v>36868.061229665131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18595.340193083968</v>
      </c>
      <c r="P21">
        <f t="shared" si="30"/>
        <v>929.76700965419843</v>
      </c>
      <c r="Q21" s="5">
        <f t="shared" si="31"/>
        <v>50</v>
      </c>
      <c r="R21">
        <f t="shared" si="0"/>
        <v>1000000</v>
      </c>
      <c r="S21">
        <f t="shared" si="1"/>
        <v>26180.63863644571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22161.186322225545</v>
      </c>
      <c r="AC21">
        <f t="shared" si="2"/>
        <v>14721.556643391503</v>
      </c>
      <c r="AE21">
        <f t="shared" si="3"/>
        <v>10456.290152316355</v>
      </c>
      <c r="AF21">
        <f t="shared" si="4"/>
        <v>-522.81450761581766</v>
      </c>
      <c r="AG21">
        <f t="shared" si="5"/>
        <v>-28.115350522614495</v>
      </c>
      <c r="AH21">
        <f t="shared" si="6"/>
        <v>-32776.47718578692</v>
      </c>
      <c r="AI21">
        <f t="shared" si="7"/>
        <v>-22871.116891608996</v>
      </c>
      <c r="AJ21">
        <f t="shared" si="8"/>
        <v>7439.6296788340424</v>
      </c>
      <c r="AK21">
        <f t="shared" si="32"/>
        <v>1646.4561589033083</v>
      </c>
      <c r="AL21">
        <f t="shared" si="9"/>
        <v>-13785.031053871644</v>
      </c>
      <c r="AN21">
        <f t="shared" si="10"/>
        <v>3384.001209626419</v>
      </c>
      <c r="AO21">
        <f t="shared" si="11"/>
        <v>-169.20006048132092</v>
      </c>
      <c r="AP21">
        <f t="shared" si="12"/>
        <v>-9.0990570069941672</v>
      </c>
      <c r="AQ21">
        <f t="shared" si="13"/>
        <v>-10607.551706034556</v>
      </c>
      <c r="AR21">
        <f t="shared" si="14"/>
        <v>-7401.8496138964501</v>
      </c>
      <c r="AS21">
        <f t="shared" si="15"/>
        <v>2407.7101405578246</v>
      </c>
      <c r="AT21">
        <f t="shared" si="16"/>
        <v>532.84764980353941</v>
      </c>
      <c r="AU21">
        <f t="shared" si="17"/>
        <v>-4461.2918235350862</v>
      </c>
      <c r="AW21">
        <v>18</v>
      </c>
      <c r="AX21">
        <f>(R21*SUMPRODUCT(K22:$K$23, X22:$X$23)-$AZ$3*SUMPRODUCT(K21:$K$22, W22:$W$23))/Z21</f>
        <v>26180.63863644571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18595.340193083968</v>
      </c>
      <c r="P22">
        <f t="shared" si="30"/>
        <v>929.76700965419843</v>
      </c>
      <c r="Q22" s="5">
        <f t="shared" si="31"/>
        <v>50</v>
      </c>
      <c r="R22">
        <f t="shared" si="0"/>
        <v>1000000</v>
      </c>
      <c r="S22">
        <f t="shared" si="1"/>
        <v>13787.477357308371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14721.556643391503</v>
      </c>
      <c r="AC22">
        <f t="shared" si="2"/>
        <v>7204.0910959938283</v>
      </c>
      <c r="AE22">
        <f t="shared" si="3"/>
        <v>9716.246216786165</v>
      </c>
      <c r="AF22">
        <f t="shared" si="4"/>
        <v>-485.81231083930822</v>
      </c>
      <c r="AG22">
        <f t="shared" si="5"/>
        <v>-26.125486589376457</v>
      </c>
      <c r="AH22">
        <f t="shared" si="6"/>
        <v>-34174.208560237923</v>
      </c>
      <c r="AI22">
        <f t="shared" si="7"/>
        <v>-24969.900140880443</v>
      </c>
      <c r="AJ22">
        <f t="shared" si="8"/>
        <v>7517.4655473976745</v>
      </c>
      <c r="AK22">
        <f t="shared" si="32"/>
        <v>1676.6393384536852</v>
      </c>
      <c r="AL22">
        <f t="shared" si="9"/>
        <v>-15775.795255029083</v>
      </c>
      <c r="AN22">
        <f t="shared" si="10"/>
        <v>2938.7836673038405</v>
      </c>
      <c r="AO22">
        <f t="shared" si="11"/>
        <v>-146.93918336519201</v>
      </c>
      <c r="AP22">
        <f t="shared" si="12"/>
        <v>-7.9019357451627616</v>
      </c>
      <c r="AQ22">
        <f t="shared" si="13"/>
        <v>-10336.358684113467</v>
      </c>
      <c r="AR22">
        <f t="shared" si="14"/>
        <v>-7552.4161359199825</v>
      </c>
      <c r="AS22">
        <f t="shared" si="15"/>
        <v>2273.7386926284616</v>
      </c>
      <c r="AT22">
        <f t="shared" si="16"/>
        <v>507.11768659116984</v>
      </c>
      <c r="AU22">
        <f t="shared" si="17"/>
        <v>-4771.5597567003506</v>
      </c>
      <c r="AW22">
        <v>19</v>
      </c>
      <c r="AX22">
        <f>(R22*SUMPRODUCT(K23:$K$23, X23:$X$23)-$AZ$3*SUMPRODUCT(K22:$K$22, W23:$W$23))/Z22</f>
        <v>13787.477357308371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18595.340193083968</v>
      </c>
      <c r="P23">
        <f t="shared" si="30"/>
        <v>929.76700965419843</v>
      </c>
      <c r="Q23" s="5">
        <f t="shared" si="31"/>
        <v>50</v>
      </c>
      <c r="R23">
        <f t="shared" si="0"/>
        <v>1000000</v>
      </c>
      <c r="S23">
        <f t="shared" si="1"/>
        <v>14944.478914899924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7204.0910959938283</v>
      </c>
      <c r="AC23">
        <f t="shared" si="2"/>
        <v>7204.0910959938283</v>
      </c>
      <c r="AE23">
        <f t="shared" si="3"/>
        <v>8964.01443468258</v>
      </c>
      <c r="AF23">
        <f t="shared" si="4"/>
        <v>-448.20072173412899</v>
      </c>
      <c r="AG23">
        <f t="shared" si="5"/>
        <v>-24.10285141762693</v>
      </c>
      <c r="AH23">
        <f t="shared" si="6"/>
        <v>-35227.606117115211</v>
      </c>
      <c r="AI23">
        <f t="shared" si="7"/>
        <v>-26735.895255584386</v>
      </c>
      <c r="AJ23">
        <f t="shared" si="8"/>
        <v>0</v>
      </c>
      <c r="AK23">
        <f t="shared" si="32"/>
        <v>1633.298109649103</v>
      </c>
      <c r="AL23">
        <f t="shared" si="9"/>
        <v>-25102.597145935284</v>
      </c>
      <c r="AN23">
        <f t="shared" si="10"/>
        <v>2456.0766697899967</v>
      </c>
      <c r="AO23">
        <f t="shared" si="11"/>
        <v>-122.80383348949982</v>
      </c>
      <c r="AP23">
        <f t="shared" si="12"/>
        <v>-6.6040111239897277</v>
      </c>
      <c r="AQ23">
        <f t="shared" si="13"/>
        <v>-9652.1153716618046</v>
      </c>
      <c r="AR23">
        <f t="shared" si="14"/>
        <v>-7325.4465464852983</v>
      </c>
      <c r="AS23">
        <f t="shared" si="15"/>
        <v>0</v>
      </c>
      <c r="AT23">
        <f t="shared" si="16"/>
        <v>447.51215107378562</v>
      </c>
      <c r="AU23">
        <f t="shared" si="17"/>
        <v>-6877.9343954115129</v>
      </c>
      <c r="AW23">
        <v>20</v>
      </c>
      <c r="AX23">
        <f>(R23*SUMPRODUCT(K$23:$K24, X$23:$X24)-$AZ$3*SUMPRODUCT(K$22:$K23, W$23:$W24))/Z23</f>
        <v>14944.478914899924</v>
      </c>
    </row>
    <row r="25" spans="5:50" x14ac:dyDescent="0.3">
      <c r="AN25" s="6">
        <f t="shared" ref="AN25:AU25" si="33">SUM(AN3:AN23)</f>
        <v>164814.71583387867</v>
      </c>
      <c r="AO25" s="6">
        <f t="shared" si="33"/>
        <v>-22187.240936506914</v>
      </c>
      <c r="AP25" s="6">
        <f t="shared" si="33"/>
        <v>-793.16133537362464</v>
      </c>
      <c r="AQ25" s="6">
        <f t="shared" si="33"/>
        <v>-149596.08390915743</v>
      </c>
      <c r="AR25" s="6">
        <f t="shared" si="33"/>
        <v>-7761.7703471593331</v>
      </c>
      <c r="AS25" s="6">
        <f t="shared" si="33"/>
        <v>-26308.574098106372</v>
      </c>
      <c r="AT25" s="6">
        <f t="shared" si="33"/>
        <v>34070.34444526575</v>
      </c>
      <c r="AU25" s="7">
        <f t="shared" si="33"/>
        <v>3.8198777474462986E-11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60799.11694954319</v>
      </c>
      <c r="K3">
        <v>1</v>
      </c>
      <c r="L3" s="2">
        <v>0</v>
      </c>
      <c r="O3">
        <f>$C$3</f>
        <v>60799.11694954319</v>
      </c>
      <c r="P3">
        <f>O3*B5</f>
        <v>48639.293559634556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60799.11694954319</v>
      </c>
      <c r="AF3">
        <f t="shared" ref="AF3:AF23" si="4">-$Z3*P3</f>
        <v>-48639.293559634556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11759.823389908634</v>
      </c>
      <c r="AJ3">
        <f t="shared" ref="AJ3:AJ23" si="8">AB3-AC3</f>
        <v>0</v>
      </c>
      <c r="AL3">
        <f t="shared" ref="AL3:AL23" si="9">SUM(AI3:AK3)</f>
        <v>11759.823389908634</v>
      </c>
      <c r="AN3">
        <f t="shared" ref="AN3:AN23" si="10">AE3*$K3</f>
        <v>60799.11694954319</v>
      </c>
      <c r="AO3">
        <f t="shared" ref="AO3:AO23" si="11">AF3*$K3</f>
        <v>-48639.293559634556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11759.823389908634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11759.823389908634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48249.921698049409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28665.632372057407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27752.689312272123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-27752.689312272123</v>
      </c>
      <c r="AK4">
        <f>H4*SUM(AB4, AE4:AF4)</f>
        <v>0</v>
      </c>
      <c r="AL4">
        <f t="shared" si="9"/>
        <v>-49600.689312272123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-20497.232385777275</v>
      </c>
      <c r="AR4">
        <f t="shared" si="14"/>
        <v>-20497.232385777275</v>
      </c>
      <c r="AS4">
        <f t="shared" si="15"/>
        <v>-26036.860223540782</v>
      </c>
      <c r="AT4">
        <f t="shared" si="16"/>
        <v>0</v>
      </c>
      <c r="AU4">
        <f t="shared" si="17"/>
        <v>-46534.092609318061</v>
      </c>
      <c r="AW4">
        <v>1</v>
      </c>
      <c r="AX4">
        <f>(R4*SUMPRODUCT(K5:$K$23, X5:$X$23)-$AZ$3*SUMPRODUCT(K4:$K$22, W5:$W$23))/Z4</f>
        <v>28665.632372057407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60799.11694954319</v>
      </c>
      <c r="P5">
        <f t="shared" ref="P5:P23" si="30">O5*$C$5</f>
        <v>3039.9558474771598</v>
      </c>
      <c r="Q5" s="5">
        <f t="shared" ref="Q5:Q23" si="31">$C$8</f>
        <v>50</v>
      </c>
      <c r="R5">
        <f t="shared" si="0"/>
        <v>1000000</v>
      </c>
      <c r="S5">
        <f t="shared" si="1"/>
        <v>53835.750213797386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27752.689312272123</v>
      </c>
      <c r="AC5">
        <f t="shared" si="2"/>
        <v>50271.720961961139</v>
      </c>
      <c r="AE5">
        <f t="shared" si="3"/>
        <v>56774.099550631741</v>
      </c>
      <c r="AF5">
        <f t="shared" si="4"/>
        <v>-2838.7049775315872</v>
      </c>
      <c r="AG5">
        <f t="shared" si="5"/>
        <v>-46.689904721600001</v>
      </c>
      <c r="AH5">
        <f t="shared" si="6"/>
        <v>-24672.385567999998</v>
      </c>
      <c r="AI5">
        <f t="shared" si="7"/>
        <v>29216.319100378554</v>
      </c>
      <c r="AJ5">
        <f t="shared" si="8"/>
        <v>-22519.031649689015</v>
      </c>
      <c r="AK5">
        <f>H5*SUM(AB5, AE5:AF5)</f>
        <v>7057.8504476961652</v>
      </c>
      <c r="AL5">
        <f t="shared" si="9"/>
        <v>13755.137898385703</v>
      </c>
      <c r="AN5">
        <f t="shared" si="10"/>
        <v>49027.984011443841</v>
      </c>
      <c r="AO5">
        <f t="shared" si="11"/>
        <v>-2451.3992005721921</v>
      </c>
      <c r="AP5">
        <f t="shared" si="12"/>
        <v>-40.319651395703545</v>
      </c>
      <c r="AQ5">
        <f t="shared" si="13"/>
        <v>-21306.147252468782</v>
      </c>
      <c r="AR5">
        <f t="shared" si="14"/>
        <v>25230.117907007159</v>
      </c>
      <c r="AS5">
        <f t="shared" si="15"/>
        <v>-19446.59153404161</v>
      </c>
      <c r="AT5">
        <f t="shared" si="16"/>
        <v>6094.8950603120384</v>
      </c>
      <c r="AU5">
        <f t="shared" si="17"/>
        <v>11878.421433277586</v>
      </c>
      <c r="AW5">
        <v>2</v>
      </c>
      <c r="AX5">
        <f>(R5*SUMPRODUCT(K6:$K$23, X6:$X$23)-$AZ$3*SUMPRODUCT(K5:$K$22, W6:$W$23))/Z5</f>
        <v>53835.750213797386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60799.11694954319</v>
      </c>
      <c r="P6">
        <f t="shared" si="30"/>
        <v>3039.9558474771598</v>
      </c>
      <c r="Q6" s="5">
        <f t="shared" si="31"/>
        <v>50</v>
      </c>
      <c r="R6">
        <f t="shared" si="0"/>
        <v>1000000</v>
      </c>
      <c r="S6">
        <f t="shared" si="1"/>
        <v>75674.554344982462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50271.720961961139</v>
      </c>
      <c r="AC6">
        <f t="shared" si="2"/>
        <v>67889.396405679174</v>
      </c>
      <c r="AE6">
        <f t="shared" si="3"/>
        <v>54544.296790780681</v>
      </c>
      <c r="AF6">
        <f t="shared" si="4"/>
        <v>-2727.2148395390345</v>
      </c>
      <c r="AG6">
        <f t="shared" si="5"/>
        <v>-44.856158713659163</v>
      </c>
      <c r="AH6">
        <f t="shared" si="6"/>
        <v>-27336.939214496801</v>
      </c>
      <c r="AI6">
        <f t="shared" si="7"/>
        <v>24435.286578031191</v>
      </c>
      <c r="AJ6">
        <f t="shared" si="8"/>
        <v>-17617.675443718035</v>
      </c>
      <c r="AK6">
        <f>H6*SUM(AB6, AE6:AF6)</f>
        <v>11107.261756956463</v>
      </c>
      <c r="AL6">
        <f t="shared" si="9"/>
        <v>17924.872891269617</v>
      </c>
      <c r="AN6">
        <f t="shared" si="10"/>
        <v>42480.528444619755</v>
      </c>
      <c r="AO6">
        <f t="shared" si="11"/>
        <v>-2124.0264222309879</v>
      </c>
      <c r="AP6">
        <f t="shared" si="12"/>
        <v>-34.935152495614439</v>
      </c>
      <c r="AQ6">
        <f t="shared" si="13"/>
        <v>-21290.725010988837</v>
      </c>
      <c r="AR6">
        <f t="shared" si="14"/>
        <v>19030.841858904314</v>
      </c>
      <c r="AS6">
        <f t="shared" si="15"/>
        <v>-13721.107555674678</v>
      </c>
      <c r="AT6">
        <f t="shared" si="16"/>
        <v>8650.6266790477548</v>
      </c>
      <c r="AU6">
        <f t="shared" si="17"/>
        <v>13960.360982277391</v>
      </c>
      <c r="AW6">
        <v>3</v>
      </c>
      <c r="AX6">
        <f>(R6*SUMPRODUCT(K7:$K$23, X7:$X$23)-$AZ$3*SUMPRODUCT(K6:$K$22, W7:$W$23))/Z6</f>
        <v>75674.554344982462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60799.11694954319</v>
      </c>
      <c r="P7">
        <f t="shared" si="30"/>
        <v>3039.9558474771598</v>
      </c>
      <c r="Q7" s="5">
        <f t="shared" si="31"/>
        <v>50</v>
      </c>
      <c r="R7">
        <f t="shared" si="0"/>
        <v>1000000</v>
      </c>
      <c r="S7">
        <f t="shared" si="1"/>
        <v>93819.408460902385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67889.396405679174</v>
      </c>
      <c r="AC7">
        <f t="shared" si="2"/>
        <v>80520.500745031983</v>
      </c>
      <c r="AE7">
        <f t="shared" si="3"/>
        <v>52180.837866539368</v>
      </c>
      <c r="AF7">
        <f t="shared" si="4"/>
        <v>-2609.0418933269684</v>
      </c>
      <c r="AG7">
        <f t="shared" si="5"/>
        <v>-42.912496500437598</v>
      </c>
      <c r="AH7">
        <f t="shared" si="6"/>
        <v>-29902.012521699471</v>
      </c>
      <c r="AI7">
        <f t="shared" si="7"/>
        <v>19626.870955012491</v>
      </c>
      <c r="AJ7">
        <f t="shared" si="8"/>
        <v>-12631.104339352809</v>
      </c>
      <c r="AK7">
        <f>H7*SUM(AB7, AE7:AF7)</f>
        <v>12298.186842069948</v>
      </c>
      <c r="AL7">
        <f t="shared" si="9"/>
        <v>19293.953457729629</v>
      </c>
      <c r="AN7">
        <f t="shared" si="10"/>
        <v>36788.091487812024</v>
      </c>
      <c r="AO7">
        <f t="shared" si="11"/>
        <v>-1839.4045743906011</v>
      </c>
      <c r="AP7">
        <f t="shared" si="12"/>
        <v>-30.253804112272082</v>
      </c>
      <c r="AQ7">
        <f t="shared" si="13"/>
        <v>-21081.263109103373</v>
      </c>
      <c r="AR7">
        <f t="shared" si="14"/>
        <v>13837.170000205773</v>
      </c>
      <c r="AS7">
        <f t="shared" si="15"/>
        <v>-8905.0739893576902</v>
      </c>
      <c r="AT7">
        <f t="shared" si="16"/>
        <v>8670.3633206777449</v>
      </c>
      <c r="AU7">
        <f t="shared" si="17"/>
        <v>13602.459331525828</v>
      </c>
      <c r="AW7">
        <v>4</v>
      </c>
      <c r="AX7">
        <f>(R7*SUMPRODUCT(K8:$K$23, X8:$X$23)-$AZ$3*SUMPRODUCT(K7:$K$22, W8:$W$23))/Z7</f>
        <v>93819.408460902385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60799.11694954319</v>
      </c>
      <c r="P8">
        <f t="shared" si="30"/>
        <v>3039.9558474771598</v>
      </c>
      <c r="Q8" s="5">
        <f t="shared" si="31"/>
        <v>50</v>
      </c>
      <c r="R8">
        <f t="shared" si="0"/>
        <v>1000000</v>
      </c>
      <c r="S8">
        <f t="shared" si="1"/>
        <v>108157.58386011356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80520.500745031983</v>
      </c>
      <c r="AC8">
        <f t="shared" si="2"/>
        <v>88389.051738037786</v>
      </c>
      <c r="AE8">
        <f t="shared" si="3"/>
        <v>49686.541635680915</v>
      </c>
      <c r="AF8">
        <f t="shared" si="4"/>
        <v>-2484.3270817840462</v>
      </c>
      <c r="AG8">
        <f t="shared" si="5"/>
        <v>-40.861236255220177</v>
      </c>
      <c r="AH8">
        <f t="shared" si="6"/>
        <v>-32442.705604260831</v>
      </c>
      <c r="AI8">
        <f t="shared" si="7"/>
        <v>14718.647713380815</v>
      </c>
      <c r="AJ8">
        <f t="shared" si="8"/>
        <v>-7868.5509930058033</v>
      </c>
      <c r="AK8">
        <f t="shared" ref="AK8:AK23" si="32">H8*SUM(AB8:AB8, AE8:AF8)</f>
        <v>9259.8968591723424</v>
      </c>
      <c r="AL8">
        <f t="shared" si="9"/>
        <v>16109.993579547354</v>
      </c>
      <c r="AN8">
        <f t="shared" si="10"/>
        <v>32661.616714781456</v>
      </c>
      <c r="AO8">
        <f t="shared" si="11"/>
        <v>-1633.0808357390731</v>
      </c>
      <c r="AP8">
        <f t="shared" si="12"/>
        <v>-26.86027228149311</v>
      </c>
      <c r="AQ8">
        <f t="shared" si="13"/>
        <v>-21326.32259669924</v>
      </c>
      <c r="AR8">
        <f t="shared" si="14"/>
        <v>9675.3530100616463</v>
      </c>
      <c r="AS8">
        <f t="shared" si="15"/>
        <v>-5172.4186907327821</v>
      </c>
      <c r="AT8">
        <f t="shared" si="16"/>
        <v>6087.024616249505</v>
      </c>
      <c r="AU8">
        <f t="shared" si="17"/>
        <v>10589.958935578368</v>
      </c>
      <c r="AW8">
        <v>5</v>
      </c>
      <c r="AX8">
        <f>(R8*SUMPRODUCT(K9:$K$23, X9:$X$23)-$AZ$3*SUMPRODUCT(K8:$K$22, W9:$W$23))/Z8</f>
        <v>108157.58386011356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60799.11694954319</v>
      </c>
      <c r="P9">
        <f t="shared" si="30"/>
        <v>3039.9558474771598</v>
      </c>
      <c r="Q9" s="5">
        <f t="shared" si="31"/>
        <v>50</v>
      </c>
      <c r="R9">
        <f t="shared" si="0"/>
        <v>1000000</v>
      </c>
      <c r="S9">
        <f t="shared" si="1"/>
        <v>119256.72808256297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88389.051738037786</v>
      </c>
      <c r="AC9">
        <f t="shared" si="2"/>
        <v>92279.766829514643</v>
      </c>
      <c r="AE9">
        <f t="shared" si="3"/>
        <v>47045.801320827748</v>
      </c>
      <c r="AF9">
        <f t="shared" si="4"/>
        <v>-2352.2900660413879</v>
      </c>
      <c r="AG9">
        <f t="shared" si="5"/>
        <v>-38.689543270727739</v>
      </c>
      <c r="AH9">
        <f t="shared" si="6"/>
        <v>-35261.612438804805</v>
      </c>
      <c r="AI9">
        <f t="shared" si="7"/>
        <v>9393.209272710832</v>
      </c>
      <c r="AJ9">
        <f t="shared" si="8"/>
        <v>-3890.7150914768572</v>
      </c>
      <c r="AK9">
        <f t="shared" si="32"/>
        <v>6946.90978822542</v>
      </c>
      <c r="AL9">
        <f t="shared" si="9"/>
        <v>12449.403969459396</v>
      </c>
      <c r="AN9">
        <f t="shared" si="10"/>
        <v>29391.481761665324</v>
      </c>
      <c r="AO9">
        <f t="shared" si="11"/>
        <v>-1469.5740880832666</v>
      </c>
      <c r="AP9">
        <f t="shared" si="12"/>
        <v>-24.170977504539362</v>
      </c>
      <c r="AQ9">
        <f t="shared" si="13"/>
        <v>-22029.405595929762</v>
      </c>
      <c r="AR9">
        <f t="shared" si="14"/>
        <v>5868.3311001477596</v>
      </c>
      <c r="AS9">
        <f t="shared" si="15"/>
        <v>-2430.6926110397067</v>
      </c>
      <c r="AT9">
        <f t="shared" si="16"/>
        <v>4340.0253924502458</v>
      </c>
      <c r="AU9">
        <f t="shared" si="17"/>
        <v>7777.6638815583001</v>
      </c>
      <c r="AW9">
        <v>6</v>
      </c>
      <c r="AX9">
        <f>(R9*SUMPRODUCT(K10:$K$23, X10:$X$23)-$AZ$3*SUMPRODUCT(K9:$K$22, W10:$W$23))/Z9</f>
        <v>119256.72808256297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60799.11694954319</v>
      </c>
      <c r="P10">
        <f t="shared" si="30"/>
        <v>3039.9558474771598</v>
      </c>
      <c r="Q10" s="5">
        <f t="shared" si="31"/>
        <v>50</v>
      </c>
      <c r="R10">
        <f t="shared" si="0"/>
        <v>1000000</v>
      </c>
      <c r="S10">
        <f t="shared" si="1"/>
        <v>127933.49323516912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92279.766829514643</v>
      </c>
      <c r="AC10">
        <f t="shared" si="2"/>
        <v>93168.084166672983</v>
      </c>
      <c r="AE10">
        <f t="shared" si="3"/>
        <v>44277.202958898357</v>
      </c>
      <c r="AF10">
        <f t="shared" si="4"/>
        <v>-2213.860147944918</v>
      </c>
      <c r="AG10">
        <f t="shared" si="5"/>
        <v>-36.412702338788684</v>
      </c>
      <c r="AH10">
        <f t="shared" si="6"/>
        <v>-37798.909984635589</v>
      </c>
      <c r="AI10">
        <f t="shared" si="7"/>
        <v>4228.0201239790549</v>
      </c>
      <c r="AJ10">
        <f t="shared" si="8"/>
        <v>-888.3173371583398</v>
      </c>
      <c r="AK10">
        <f t="shared" si="32"/>
        <v>7053.0132561245755</v>
      </c>
      <c r="AL10">
        <f t="shared" si="9"/>
        <v>10392.716042945291</v>
      </c>
      <c r="AN10">
        <f t="shared" si="10"/>
        <v>26282.016580972049</v>
      </c>
      <c r="AO10">
        <f t="shared" si="11"/>
        <v>-1314.1008290486027</v>
      </c>
      <c r="AP10">
        <f t="shared" si="12"/>
        <v>-21.613814393705201</v>
      </c>
      <c r="AQ10">
        <f t="shared" si="13"/>
        <v>-22436.638102028377</v>
      </c>
      <c r="AR10">
        <f t="shared" si="14"/>
        <v>2509.6638355013602</v>
      </c>
      <c r="AS10">
        <f t="shared" si="15"/>
        <v>-527.28649110994581</v>
      </c>
      <c r="AT10">
        <f t="shared" si="16"/>
        <v>4186.5203525921597</v>
      </c>
      <c r="AU10">
        <f t="shared" si="17"/>
        <v>6168.897696983574</v>
      </c>
      <c r="AW10">
        <v>7</v>
      </c>
      <c r="AX10">
        <f>(R10*SUMPRODUCT(K11:$K$23, X11:$X$23)-$AZ$3*SUMPRODUCT(K10:$K$22, W11:$W$23))/Z10</f>
        <v>127933.49323516912</v>
      </c>
    </row>
    <row r="11" spans="1:52" x14ac:dyDescent="0.3">
      <c r="A11" t="s">
        <v>33</v>
      </c>
      <c r="C11" s="24">
        <f>AU25</f>
        <v>-4.0927261579781771E-11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60799.11694954319</v>
      </c>
      <c r="P11">
        <f t="shared" si="30"/>
        <v>3039.9558474771598</v>
      </c>
      <c r="Q11" s="5">
        <f t="shared" si="31"/>
        <v>50</v>
      </c>
      <c r="R11">
        <f t="shared" si="0"/>
        <v>1000000</v>
      </c>
      <c r="S11">
        <f t="shared" si="1"/>
        <v>134469.23226437942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93168.084166672983</v>
      </c>
      <c r="AC11">
        <f t="shared" si="2"/>
        <v>91608.679900676856</v>
      </c>
      <c r="AE11">
        <f t="shared" si="3"/>
        <v>41420.083606366563</v>
      </c>
      <c r="AF11">
        <f t="shared" si="4"/>
        <v>-2071.0041803183281</v>
      </c>
      <c r="AG11">
        <f t="shared" si="5"/>
        <v>-34.063063482271325</v>
      </c>
      <c r="AH11">
        <f t="shared" si="6"/>
        <v>-39710.236662589392</v>
      </c>
      <c r="AI11">
        <f t="shared" si="7"/>
        <v>-395.22030002342944</v>
      </c>
      <c r="AJ11">
        <f t="shared" si="8"/>
        <v>1559.4042659961269</v>
      </c>
      <c r="AK11">
        <f t="shared" si="32"/>
        <v>6824.6339250251431</v>
      </c>
      <c r="AL11">
        <f t="shared" si="9"/>
        <v>7988.8178909978405</v>
      </c>
      <c r="AN11">
        <f t="shared" si="10"/>
        <v>23381.921650057142</v>
      </c>
      <c r="AO11">
        <f t="shared" si="11"/>
        <v>-1169.0960825028569</v>
      </c>
      <c r="AP11">
        <f t="shared" si="12"/>
        <v>-19.228833265343024</v>
      </c>
      <c r="AQ11">
        <f t="shared" si="13"/>
        <v>-22416.701307845124</v>
      </c>
      <c r="AR11">
        <f t="shared" si="14"/>
        <v>-223.10457355618408</v>
      </c>
      <c r="AS11">
        <f t="shared" si="15"/>
        <v>880.29441743284781</v>
      </c>
      <c r="AT11">
        <f t="shared" si="16"/>
        <v>3852.5527191531869</v>
      </c>
      <c r="AU11">
        <f t="shared" si="17"/>
        <v>4509.7425630298503</v>
      </c>
      <c r="AW11">
        <v>8</v>
      </c>
      <c r="AX11">
        <f>(R11*SUMPRODUCT(K12:$K$23, X12:$X$23)-$AZ$3*SUMPRODUCT(K11:$K$22, W12:$W$23))/Z11</f>
        <v>134469.23226437942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60799.11694954319</v>
      </c>
      <c r="P12">
        <f t="shared" si="30"/>
        <v>3039.9558474771598</v>
      </c>
      <c r="Q12" s="5">
        <f t="shared" si="31"/>
        <v>50</v>
      </c>
      <c r="R12">
        <f t="shared" si="0"/>
        <v>1000000</v>
      </c>
      <c r="S12">
        <f t="shared" si="1"/>
        <v>138923.79912508576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91608.679900676856</v>
      </c>
      <c r="AC12">
        <f t="shared" si="2"/>
        <v>87945.016873681219</v>
      </c>
      <c r="AE12">
        <f t="shared" si="3"/>
        <v>38488.577189125965</v>
      </c>
      <c r="AF12">
        <f t="shared" si="4"/>
        <v>-1924.4288594562984</v>
      </c>
      <c r="AG12">
        <f t="shared" si="5"/>
        <v>-31.652250164313568</v>
      </c>
      <c r="AH12">
        <f t="shared" si="6"/>
        <v>-41403.653662700795</v>
      </c>
      <c r="AI12">
        <f t="shared" si="7"/>
        <v>-4871.1575831954397</v>
      </c>
      <c r="AJ12">
        <f t="shared" si="8"/>
        <v>3663.6630269956368</v>
      </c>
      <c r="AK12">
        <f t="shared" si="32"/>
        <v>6652.1697851549852</v>
      </c>
      <c r="AL12">
        <f t="shared" si="9"/>
        <v>5444.6752289551823</v>
      </c>
      <c r="AN12">
        <f t="shared" si="10"/>
        <v>20655.068110347318</v>
      </c>
      <c r="AO12">
        <f t="shared" si="11"/>
        <v>-1032.753405517366</v>
      </c>
      <c r="AP12">
        <f t="shared" si="12"/>
        <v>-16.986322455545555</v>
      </c>
      <c r="AQ12">
        <f t="shared" si="13"/>
        <v>-22219.457014948614</v>
      </c>
      <c r="AR12">
        <f t="shared" si="14"/>
        <v>-2614.1286325742062</v>
      </c>
      <c r="AS12">
        <f t="shared" si="15"/>
        <v>1966.121246418425</v>
      </c>
      <c r="AT12">
        <f t="shared" si="16"/>
        <v>3569.9168436080849</v>
      </c>
      <c r="AU12">
        <f t="shared" si="17"/>
        <v>2921.9094574523037</v>
      </c>
      <c r="AW12">
        <v>9</v>
      </c>
      <c r="AX12">
        <f>(R12*SUMPRODUCT(K13:$K$23, X13:$X$23)-$AZ$3*SUMPRODUCT(K12:$K$22, W13:$W$23))/Z12</f>
        <v>138923.79912508576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60799.11694954319</v>
      </c>
      <c r="P13">
        <f t="shared" si="30"/>
        <v>3039.9558474771598</v>
      </c>
      <c r="Q13" s="5">
        <f t="shared" si="31"/>
        <v>50</v>
      </c>
      <c r="R13">
        <f t="shared" si="0"/>
        <v>1000000</v>
      </c>
      <c r="S13">
        <f t="shared" si="1"/>
        <v>141358.69663958345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87945.016873681219</v>
      </c>
      <c r="AC13">
        <f t="shared" si="2"/>
        <v>82558.378207221467</v>
      </c>
      <c r="AE13">
        <f t="shared" si="3"/>
        <v>35508.791543143838</v>
      </c>
      <c r="AF13">
        <f t="shared" si="4"/>
        <v>-1775.4395771571919</v>
      </c>
      <c r="AG13">
        <f t="shared" si="5"/>
        <v>-29.201732956592412</v>
      </c>
      <c r="AH13">
        <f t="shared" si="6"/>
        <v>-42679.894121560414</v>
      </c>
      <c r="AI13">
        <f t="shared" si="7"/>
        <v>-8975.7438885303636</v>
      </c>
      <c r="AJ13">
        <f t="shared" si="8"/>
        <v>5386.6386664597521</v>
      </c>
      <c r="AK13">
        <f t="shared" si="32"/>
        <v>6290.7716690108291</v>
      </c>
      <c r="AL13">
        <f t="shared" si="9"/>
        <v>2701.6664469402176</v>
      </c>
      <c r="AN13">
        <f t="shared" si="10"/>
        <v>18119.190584048902</v>
      </c>
      <c r="AO13">
        <f t="shared" si="11"/>
        <v>-905.95952920244497</v>
      </c>
      <c r="AP13">
        <f t="shared" si="12"/>
        <v>-14.900866569399275</v>
      </c>
      <c r="AQ13">
        <f t="shared" si="13"/>
        <v>-21778.413234817555</v>
      </c>
      <c r="AR13">
        <f t="shared" si="14"/>
        <v>-4580.0830465405015</v>
      </c>
      <c r="AS13">
        <f t="shared" si="15"/>
        <v>2748.6582438719042</v>
      </c>
      <c r="AT13">
        <f t="shared" si="16"/>
        <v>3210.0132344140834</v>
      </c>
      <c r="AU13">
        <f t="shared" si="17"/>
        <v>1378.5884317454859</v>
      </c>
      <c r="AW13">
        <v>10</v>
      </c>
      <c r="AX13">
        <f>(R13*SUMPRODUCT(K14:$K$23, X14:$X$23)-$AZ$3*SUMPRODUCT(K13:$K$22, W14:$W$23))/Z13</f>
        <v>141358.69663958345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60799.11694954319</v>
      </c>
      <c r="P14">
        <f t="shared" si="30"/>
        <v>3039.9558474771598</v>
      </c>
      <c r="Q14" s="5">
        <f t="shared" si="31"/>
        <v>50</v>
      </c>
      <c r="R14">
        <f t="shared" si="0"/>
        <v>1000000</v>
      </c>
      <c r="S14">
        <f t="shared" si="1"/>
        <v>141685.60066248756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82558.378207221467</v>
      </c>
      <c r="AC14">
        <f t="shared" si="2"/>
        <v>75730.671233299101</v>
      </c>
      <c r="AE14">
        <f t="shared" si="3"/>
        <v>32497.006862037462</v>
      </c>
      <c r="AF14">
        <f t="shared" si="4"/>
        <v>-1624.8503431018732</v>
      </c>
      <c r="AG14">
        <f t="shared" si="5"/>
        <v>-26.72490037068016</v>
      </c>
      <c r="AH14">
        <f t="shared" si="6"/>
        <v>-43696.305126926622</v>
      </c>
      <c r="AI14">
        <f t="shared" si="7"/>
        <v>-12850.87350836171</v>
      </c>
      <c r="AJ14">
        <f t="shared" si="8"/>
        <v>6827.7069739223662</v>
      </c>
      <c r="AK14">
        <f t="shared" si="32"/>
        <v>5830.329484924473</v>
      </c>
      <c r="AL14">
        <f t="shared" si="9"/>
        <v>-192.83704951487107</v>
      </c>
      <c r="AN14">
        <f t="shared" si="10"/>
        <v>15771.692102996991</v>
      </c>
      <c r="AO14">
        <f t="shared" si="11"/>
        <v>-788.58460514984961</v>
      </c>
      <c r="AP14">
        <f t="shared" si="12"/>
        <v>-12.970329911276361</v>
      </c>
      <c r="AQ14">
        <f t="shared" si="13"/>
        <v>-21207.019878054303</v>
      </c>
      <c r="AR14">
        <f t="shared" si="14"/>
        <v>-6236.8827101184361</v>
      </c>
      <c r="AS14">
        <f t="shared" si="15"/>
        <v>3313.6741675733942</v>
      </c>
      <c r="AT14">
        <f t="shared" si="16"/>
        <v>2829.6194134319908</v>
      </c>
      <c r="AU14">
        <f t="shared" si="17"/>
        <v>-93.589129113051101</v>
      </c>
      <c r="AW14">
        <v>11</v>
      </c>
      <c r="AX14">
        <f>(R14*SUMPRODUCT(K15:$K$23, X15:$X$23)-$AZ$3*SUMPRODUCT(K14:$K$22, W15:$W$23))/Z14</f>
        <v>141685.60066248756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60799.11694954319</v>
      </c>
      <c r="P15">
        <f t="shared" si="30"/>
        <v>3039.9558474771598</v>
      </c>
      <c r="Q15" s="5">
        <f t="shared" si="31"/>
        <v>50</v>
      </c>
      <c r="R15">
        <f t="shared" si="0"/>
        <v>1000000</v>
      </c>
      <c r="S15">
        <f t="shared" si="1"/>
        <v>139685.7884219258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75730.671233299101</v>
      </c>
      <c r="AC15">
        <f t="shared" si="2"/>
        <v>67692.024163767375</v>
      </c>
      <c r="AE15">
        <f t="shared" si="3"/>
        <v>29463.378774459405</v>
      </c>
      <c r="AF15">
        <f t="shared" si="4"/>
        <v>-1473.1689387229703</v>
      </c>
      <c r="AG15">
        <f t="shared" si="5"/>
        <v>-24.230104196176796</v>
      </c>
      <c r="AH15">
        <f t="shared" si="6"/>
        <v>-44550.943415931237</v>
      </c>
      <c r="AI15">
        <f t="shared" si="7"/>
        <v>-16584.963684390979</v>
      </c>
      <c r="AJ15">
        <f t="shared" si="8"/>
        <v>8038.6470695317257</v>
      </c>
      <c r="AK15">
        <f t="shared" si="32"/>
        <v>5383.1137274829443</v>
      </c>
      <c r="AL15">
        <f t="shared" si="9"/>
        <v>-3163.2028873763093</v>
      </c>
      <c r="AN15">
        <f t="shared" si="10"/>
        <v>13593.867167497025</v>
      </c>
      <c r="AO15">
        <f t="shared" si="11"/>
        <v>-679.69335837485119</v>
      </c>
      <c r="AP15">
        <f t="shared" si="12"/>
        <v>-11.179329445506989</v>
      </c>
      <c r="AQ15">
        <f t="shared" si="13"/>
        <v>-20554.995121870819</v>
      </c>
      <c r="AR15">
        <f t="shared" si="14"/>
        <v>-7652.0006421941553</v>
      </c>
      <c r="AS15">
        <f t="shared" si="15"/>
        <v>3708.8855730399337</v>
      </c>
      <c r="AT15">
        <f t="shared" si="16"/>
        <v>2483.6707805680235</v>
      </c>
      <c r="AU15">
        <f t="shared" si="17"/>
        <v>-1459.4442885861981</v>
      </c>
      <c r="AW15">
        <v>12</v>
      </c>
      <c r="AX15">
        <f>(R15*SUMPRODUCT(K16:$K$23, X16:$X$23)-$AZ$3*SUMPRODUCT(K15:$K$22, W16:$W$23))/Z15</f>
        <v>139685.7884219258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60799.11694954319</v>
      </c>
      <c r="P16">
        <f t="shared" si="30"/>
        <v>3039.9558474771598</v>
      </c>
      <c r="Q16" s="5">
        <f t="shared" si="31"/>
        <v>50</v>
      </c>
      <c r="R16">
        <f t="shared" si="0"/>
        <v>1000000</v>
      </c>
      <c r="S16">
        <f t="shared" si="1"/>
        <v>135365.86599292757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67692.024163767375</v>
      </c>
      <c r="AC16">
        <f t="shared" si="2"/>
        <v>58876.431788276976</v>
      </c>
      <c r="AE16">
        <f t="shared" si="3"/>
        <v>26444.148497925453</v>
      </c>
      <c r="AF16">
        <f t="shared" si="4"/>
        <v>-1322.2074248962729</v>
      </c>
      <c r="AG16">
        <f t="shared" si="5"/>
        <v>-21.747148498777776</v>
      </c>
      <c r="AH16">
        <f t="shared" si="6"/>
        <v>-44813.093108745059</v>
      </c>
      <c r="AI16">
        <f t="shared" si="7"/>
        <v>-19712.899184214657</v>
      </c>
      <c r="AJ16">
        <f t="shared" si="8"/>
        <v>8815.5923754903997</v>
      </c>
      <c r="AK16">
        <f t="shared" si="32"/>
        <v>5076.9238984527728</v>
      </c>
      <c r="AL16">
        <f t="shared" si="9"/>
        <v>-5820.3829102714844</v>
      </c>
      <c r="AN16">
        <f t="shared" si="10"/>
        <v>11568.075493860752</v>
      </c>
      <c r="AO16">
        <f t="shared" si="11"/>
        <v>-578.40377469303769</v>
      </c>
      <c r="AP16">
        <f t="shared" si="12"/>
        <v>-9.5133581491496209</v>
      </c>
      <c r="AQ16">
        <f t="shared" si="13"/>
        <v>-19603.627783138585</v>
      </c>
      <c r="AR16">
        <f t="shared" si="14"/>
        <v>-8623.4694221200189</v>
      </c>
      <c r="AS16">
        <f t="shared" si="15"/>
        <v>3856.4084652140145</v>
      </c>
      <c r="AT16">
        <f t="shared" si="16"/>
        <v>2220.9162430960828</v>
      </c>
      <c r="AU16">
        <f t="shared" si="17"/>
        <v>-2546.144713809922</v>
      </c>
      <c r="AW16">
        <v>13</v>
      </c>
      <c r="AX16">
        <f>(R16*SUMPRODUCT(K17:$K$23, X17:$X$23)-$AZ$3*SUMPRODUCT(K16:$K$22, W17:$W$23))/Z16</f>
        <v>135365.86599292757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60799.11694954319</v>
      </c>
      <c r="P17">
        <f t="shared" si="30"/>
        <v>3039.9558474771598</v>
      </c>
      <c r="Q17" s="5">
        <f t="shared" si="31"/>
        <v>50</v>
      </c>
      <c r="R17">
        <f t="shared" si="0"/>
        <v>1000000</v>
      </c>
      <c r="S17">
        <f t="shared" si="1"/>
        <v>128827.78421042672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58876.431788276976</v>
      </c>
      <c r="AC17">
        <f t="shared" si="2"/>
        <v>49747.82690096127</v>
      </c>
      <c r="AE17">
        <f t="shared" si="3"/>
        <v>23478.040581655645</v>
      </c>
      <c r="AF17">
        <f t="shared" si="4"/>
        <v>-1173.9020290827825</v>
      </c>
      <c r="AG17">
        <f t="shared" si="5"/>
        <v>-19.307879587412369</v>
      </c>
      <c r="AH17">
        <f t="shared" si="6"/>
        <v>-44435.948527552639</v>
      </c>
      <c r="AI17">
        <f t="shared" si="7"/>
        <v>-22151.11785456719</v>
      </c>
      <c r="AJ17">
        <f t="shared" si="8"/>
        <v>9128.6048873157051</v>
      </c>
      <c r="AK17">
        <f t="shared" si="32"/>
        <v>5008.8411900304363</v>
      </c>
      <c r="AL17">
        <f t="shared" si="9"/>
        <v>-8013.6717772210486</v>
      </c>
      <c r="AN17">
        <f t="shared" si="10"/>
        <v>9673.6764680153155</v>
      </c>
      <c r="AO17">
        <f t="shared" si="11"/>
        <v>-483.6838234007659</v>
      </c>
      <c r="AP17">
        <f t="shared" si="12"/>
        <v>-7.9554415864653434</v>
      </c>
      <c r="AQ17">
        <f t="shared" si="13"/>
        <v>-18308.980602955096</v>
      </c>
      <c r="AR17">
        <f t="shared" si="14"/>
        <v>-9126.9433999270132</v>
      </c>
      <c r="AS17">
        <f t="shared" si="15"/>
        <v>3761.2666175061286</v>
      </c>
      <c r="AT17">
        <f t="shared" si="16"/>
        <v>2063.7969758806144</v>
      </c>
      <c r="AU17">
        <f t="shared" si="17"/>
        <v>-3301.8798065402693</v>
      </c>
      <c r="AW17">
        <v>14</v>
      </c>
      <c r="AX17">
        <f>(R17*SUMPRODUCT(K18:$K$23, X18:$X$23)-$AZ$3*SUMPRODUCT(K17:$K$22, W18:$W$23))/Z17</f>
        <v>128827.78421042672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60799.11694954319</v>
      </c>
      <c r="P18">
        <f t="shared" si="30"/>
        <v>3039.9558474771598</v>
      </c>
      <c r="Q18" s="5">
        <f t="shared" si="31"/>
        <v>50</v>
      </c>
      <c r="R18">
        <f t="shared" si="0"/>
        <v>1000000</v>
      </c>
      <c r="S18">
        <f t="shared" si="1"/>
        <v>119928.50142257861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49747.82690096127</v>
      </c>
      <c r="AC18">
        <f t="shared" si="2"/>
        <v>40611.260017082357</v>
      </c>
      <c r="AE18">
        <f t="shared" si="3"/>
        <v>20588.339868824889</v>
      </c>
      <c r="AF18">
        <f t="shared" si="4"/>
        <v>-1029.4169934412446</v>
      </c>
      <c r="AG18">
        <f t="shared" si="5"/>
        <v>-16.931446459914067</v>
      </c>
      <c r="AH18">
        <f t="shared" si="6"/>
        <v>-43667.086632483559</v>
      </c>
      <c r="AI18">
        <f t="shared" si="7"/>
        <v>-24125.095203559831</v>
      </c>
      <c r="AJ18">
        <f t="shared" si="8"/>
        <v>9136.5668838789134</v>
      </c>
      <c r="AK18">
        <f t="shared" si="32"/>
        <v>4858.4031593217778</v>
      </c>
      <c r="AL18">
        <f t="shared" si="9"/>
        <v>-10130.125160359141</v>
      </c>
      <c r="AN18">
        <f t="shared" si="10"/>
        <v>7927.3251982576621</v>
      </c>
      <c r="AO18">
        <f t="shared" si="11"/>
        <v>-396.36625991288315</v>
      </c>
      <c r="AP18">
        <f t="shared" si="12"/>
        <v>-6.5192765914976194</v>
      </c>
      <c r="AQ18">
        <f t="shared" si="13"/>
        <v>-16813.555556286094</v>
      </c>
      <c r="AR18">
        <f t="shared" si="14"/>
        <v>-9289.1158945328152</v>
      </c>
      <c r="AS18">
        <f t="shared" si="15"/>
        <v>3517.9396369792767</v>
      </c>
      <c r="AT18">
        <f t="shared" si="16"/>
        <v>1870.6773850428194</v>
      </c>
      <c r="AU18">
        <f t="shared" si="17"/>
        <v>-3900.4988725107187</v>
      </c>
      <c r="AW18">
        <v>15</v>
      </c>
      <c r="AX18">
        <f>(R18*SUMPRODUCT(K19:$K$23, X19:$X$23)-$AZ$3*SUMPRODUCT(K18:$K$22, W19:$W$23))/Z18</f>
        <v>119928.50142257861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60799.11694954319</v>
      </c>
      <c r="P19">
        <f t="shared" si="30"/>
        <v>3039.9558474771598</v>
      </c>
      <c r="Q19" s="5">
        <f t="shared" si="31"/>
        <v>50</v>
      </c>
      <c r="R19">
        <f t="shared" si="0"/>
        <v>1000000</v>
      </c>
      <c r="S19">
        <f t="shared" si="1"/>
        <v>108173.5751680711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40611.260017082357</v>
      </c>
      <c r="AC19">
        <f t="shared" si="2"/>
        <v>31671.27119285594</v>
      </c>
      <c r="AE19">
        <f t="shared" si="3"/>
        <v>17800.884533984685</v>
      </c>
      <c r="AF19">
        <f t="shared" si="4"/>
        <v>-890.0442266992344</v>
      </c>
      <c r="AG19">
        <f t="shared" si="5"/>
        <v>-14.639097923706302</v>
      </c>
      <c r="AH19">
        <f t="shared" si="6"/>
        <v>-42460.681432172496</v>
      </c>
      <c r="AI19">
        <f t="shared" si="7"/>
        <v>-25564.480222810755</v>
      </c>
      <c r="AJ19">
        <f t="shared" si="8"/>
        <v>8939.9888242264169</v>
      </c>
      <c r="AK19">
        <f t="shared" si="32"/>
        <v>4222.1221638085981</v>
      </c>
      <c r="AL19">
        <f t="shared" si="9"/>
        <v>-12402.369234775739</v>
      </c>
      <c r="AN19">
        <f t="shared" si="10"/>
        <v>6385.3592692990096</v>
      </c>
      <c r="AO19">
        <f t="shared" si="11"/>
        <v>-319.26796346495053</v>
      </c>
      <c r="AP19">
        <f t="shared" si="12"/>
        <v>-5.2511940877350076</v>
      </c>
      <c r="AQ19">
        <f t="shared" si="13"/>
        <v>-15231.080525580148</v>
      </c>
      <c r="AR19">
        <f t="shared" si="14"/>
        <v>-9170.2404138338243</v>
      </c>
      <c r="AS19">
        <f t="shared" si="15"/>
        <v>3206.8653890327409</v>
      </c>
      <c r="AT19">
        <f t="shared" si="16"/>
        <v>1514.518384932928</v>
      </c>
      <c r="AU19">
        <f t="shared" si="17"/>
        <v>-4448.856639868156</v>
      </c>
      <c r="AW19">
        <v>16</v>
      </c>
      <c r="AX19">
        <f>(R19*SUMPRODUCT(K20:$K$23, X20:$X$23)-$AZ$3*SUMPRODUCT(K19:$K$22, W20:$W$23))/Z19</f>
        <v>108173.5751680711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60799.11694954319</v>
      </c>
      <c r="P20">
        <f t="shared" si="30"/>
        <v>3039.9558474771598</v>
      </c>
      <c r="Q20" s="5">
        <f t="shared" si="31"/>
        <v>50</v>
      </c>
      <c r="R20">
        <f t="shared" si="0"/>
        <v>1000000</v>
      </c>
      <c r="S20">
        <f t="shared" si="1"/>
        <v>91739.19696372257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31671.27119285594</v>
      </c>
      <c r="AC20">
        <f t="shared" si="2"/>
        <v>22844.692053758274</v>
      </c>
      <c r="AE20">
        <f t="shared" si="3"/>
        <v>15140.061716498258</v>
      </c>
      <c r="AF20">
        <f t="shared" si="4"/>
        <v>-757.003085824913</v>
      </c>
      <c r="AG20">
        <f t="shared" si="5"/>
        <v>-12.450889483364454</v>
      </c>
      <c r="AH20">
        <f t="shared" si="6"/>
        <v>-40836.349222095669</v>
      </c>
      <c r="AI20">
        <f t="shared" si="7"/>
        <v>-26465.74148090569</v>
      </c>
      <c r="AJ20">
        <f t="shared" si="8"/>
        <v>8826.5791390976665</v>
      </c>
      <c r="AK20">
        <f t="shared" si="32"/>
        <v>2500.75010941764</v>
      </c>
      <c r="AL20">
        <f t="shared" si="9"/>
        <v>-15138.412232390383</v>
      </c>
      <c r="AN20">
        <f t="shared" si="10"/>
        <v>5151.1855466205079</v>
      </c>
      <c r="AO20">
        <f t="shared" si="11"/>
        <v>-257.55927733102544</v>
      </c>
      <c r="AP20">
        <f t="shared" si="12"/>
        <v>-4.2362338509747142</v>
      </c>
      <c r="AQ20">
        <f t="shared" si="13"/>
        <v>-13893.973210187147</v>
      </c>
      <c r="AR20">
        <f t="shared" si="14"/>
        <v>-9004.5831747486391</v>
      </c>
      <c r="AS20">
        <f t="shared" si="15"/>
        <v>3003.1150294371532</v>
      </c>
      <c r="AT20">
        <f t="shared" si="16"/>
        <v>850.84381164076501</v>
      </c>
      <c r="AU20">
        <f t="shared" si="17"/>
        <v>-5150.6243336707212</v>
      </c>
      <c r="AW20">
        <v>17</v>
      </c>
      <c r="AX20">
        <f>(R20*SUMPRODUCT(K21:$K$23, X21:$X$23)-$AZ$3*SUMPRODUCT(K20:$K$22, W21:$W$23))/Z20</f>
        <v>91739.19696372257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60799.11694954319</v>
      </c>
      <c r="P21">
        <f t="shared" si="30"/>
        <v>3039.9558474771598</v>
      </c>
      <c r="Q21" s="5">
        <f t="shared" si="31"/>
        <v>50</v>
      </c>
      <c r="R21">
        <f t="shared" si="0"/>
        <v>1000000</v>
      </c>
      <c r="S21">
        <f t="shared" si="1"/>
        <v>69228.655167234378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22844.692053758274</v>
      </c>
      <c r="AC21">
        <f t="shared" si="2"/>
        <v>14382.06787812057</v>
      </c>
      <c r="AE21">
        <f t="shared" si="3"/>
        <v>12630.853868037853</v>
      </c>
      <c r="AF21">
        <f t="shared" si="4"/>
        <v>-631.54269340189273</v>
      </c>
      <c r="AG21">
        <f t="shared" si="5"/>
        <v>-10.387366216618014</v>
      </c>
      <c r="AH21">
        <f t="shared" si="6"/>
        <v>-38780.287438255938</v>
      </c>
      <c r="AI21">
        <f t="shared" si="7"/>
        <v>-26791.363629836596</v>
      </c>
      <c r="AJ21">
        <f t="shared" si="8"/>
        <v>8462.624175637704</v>
      </c>
      <c r="AK21">
        <f t="shared" si="32"/>
        <v>1787.4973656166244</v>
      </c>
      <c r="AL21">
        <f t="shared" si="9"/>
        <v>-16541.242088582265</v>
      </c>
      <c r="AN21">
        <f t="shared" si="10"/>
        <v>4087.7619256372609</v>
      </c>
      <c r="AO21">
        <f t="shared" si="11"/>
        <v>-204.38809628186306</v>
      </c>
      <c r="AP21">
        <f t="shared" si="12"/>
        <v>-3.3616951452022477</v>
      </c>
      <c r="AQ21">
        <f t="shared" si="13"/>
        <v>-12550.583207720831</v>
      </c>
      <c r="AR21">
        <f t="shared" si="14"/>
        <v>-8670.571073510635</v>
      </c>
      <c r="AS21">
        <f t="shared" si="15"/>
        <v>2738.7849829920578</v>
      </c>
      <c r="AT21">
        <f t="shared" si="16"/>
        <v>578.49324754159568</v>
      </c>
      <c r="AU21">
        <f t="shared" si="17"/>
        <v>-5353.29284297698</v>
      </c>
      <c r="AW21">
        <v>18</v>
      </c>
      <c r="AX21">
        <f>(R21*SUMPRODUCT(K22:$K$23, X22:$X$23)-$AZ$3*SUMPRODUCT(K21:$K$22, W22:$W$23))/Z21</f>
        <v>69228.655167234378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60799.11694954319</v>
      </c>
      <c r="P22">
        <f t="shared" si="30"/>
        <v>3039.9558474771598</v>
      </c>
      <c r="Q22" s="5">
        <f t="shared" si="31"/>
        <v>50</v>
      </c>
      <c r="R22">
        <f t="shared" si="0"/>
        <v>1000000</v>
      </c>
      <c r="S22">
        <f t="shared" si="1"/>
        <v>39327.552387476433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14382.06787812057</v>
      </c>
      <c r="AC22">
        <f t="shared" si="2"/>
        <v>6663.013623669357</v>
      </c>
      <c r="AE22">
        <f t="shared" si="3"/>
        <v>10300.802362439304</v>
      </c>
      <c r="AF22">
        <f t="shared" si="4"/>
        <v>-515.04011812196529</v>
      </c>
      <c r="AG22">
        <f t="shared" si="5"/>
        <v>-8.471177608539838</v>
      </c>
      <c r="AH22">
        <f t="shared" si="6"/>
        <v>-36246.298918239896</v>
      </c>
      <c r="AI22">
        <f t="shared" si="7"/>
        <v>-26469.007851531096</v>
      </c>
      <c r="AJ22">
        <f t="shared" si="8"/>
        <v>7719.0542544512127</v>
      </c>
      <c r="AK22">
        <f t="shared" si="32"/>
        <v>1691.7481085706538</v>
      </c>
      <c r="AL22">
        <f t="shared" si="9"/>
        <v>-17058.205488509229</v>
      </c>
      <c r="AN22">
        <f t="shared" si="10"/>
        <v>3115.5889905880167</v>
      </c>
      <c r="AO22">
        <f t="shared" si="11"/>
        <v>-155.77944952940086</v>
      </c>
      <c r="AP22">
        <f t="shared" si="12"/>
        <v>-2.5621992118517318</v>
      </c>
      <c r="AQ22">
        <f t="shared" si="13"/>
        <v>-10963.084805025641</v>
      </c>
      <c r="AR22">
        <f t="shared" si="14"/>
        <v>-8005.8374631788765</v>
      </c>
      <c r="AS22">
        <f t="shared" si="15"/>
        <v>2334.7113755539249</v>
      </c>
      <c r="AT22">
        <f t="shared" si="16"/>
        <v>511.68749738662768</v>
      </c>
      <c r="AU22">
        <f t="shared" si="17"/>
        <v>-5159.4385902383237</v>
      </c>
      <c r="AW22">
        <v>19</v>
      </c>
      <c r="AX22">
        <f>(R22*SUMPRODUCT(K23:$K$23, X23:$X$23)-$AZ$3*SUMPRODUCT(K22:$K$22, W23:$W$23))/Z22</f>
        <v>39327.552387476433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60799.11694954319</v>
      </c>
      <c r="P23">
        <f t="shared" si="30"/>
        <v>3039.9558474771598</v>
      </c>
      <c r="Q23" s="5">
        <f t="shared" si="31"/>
        <v>50</v>
      </c>
      <c r="R23">
        <f t="shared" si="0"/>
        <v>1000000</v>
      </c>
      <c r="S23">
        <f t="shared" si="1"/>
        <v>49580.75293238851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6663.013623669357</v>
      </c>
      <c r="AC23">
        <f t="shared" si="2"/>
        <v>6663.0136236693561</v>
      </c>
      <c r="AE23">
        <f t="shared" si="3"/>
        <v>8170.6170354915812</v>
      </c>
      <c r="AF23">
        <f t="shared" si="4"/>
        <v>-408.53085177457911</v>
      </c>
      <c r="AG23">
        <f t="shared" si="5"/>
        <v>-6.719355021449017</v>
      </c>
      <c r="AH23">
        <f t="shared" si="6"/>
        <v>-33342.216220108457</v>
      </c>
      <c r="AI23">
        <f t="shared" si="7"/>
        <v>-25586.849391412903</v>
      </c>
      <c r="AJ23">
        <f t="shared" si="8"/>
        <v>0</v>
      </c>
      <c r="AK23">
        <f t="shared" si="32"/>
        <v>1498.7678699874427</v>
      </c>
      <c r="AL23">
        <f t="shared" si="9"/>
        <v>-24088.081521425462</v>
      </c>
      <c r="AN23">
        <f t="shared" si="10"/>
        <v>2238.6913837416396</v>
      </c>
      <c r="AO23">
        <f t="shared" si="11"/>
        <v>-111.93456918708199</v>
      </c>
      <c r="AP23">
        <f t="shared" si="12"/>
        <v>-1.8410558377019817</v>
      </c>
      <c r="AQ23">
        <f t="shared" si="13"/>
        <v>-9135.5318506023559</v>
      </c>
      <c r="AR23">
        <f t="shared" si="14"/>
        <v>-7010.6160918855003</v>
      </c>
      <c r="AS23">
        <f t="shared" si="15"/>
        <v>0</v>
      </c>
      <c r="AT23">
        <f t="shared" si="16"/>
        <v>410.65181518054459</v>
      </c>
      <c r="AU23">
        <f t="shared" si="17"/>
        <v>-6599.9642767049563</v>
      </c>
      <c r="AW23">
        <v>20</v>
      </c>
      <c r="AX23">
        <f>(R23*SUMPRODUCT(K$23:$K24, X$23:$X24)-$AZ$3*SUMPRODUCT(K$22:$K23, W$23:$W24))/Z23</f>
        <v>49580.75293238851</v>
      </c>
    </row>
    <row r="25" spans="5:50" x14ac:dyDescent="0.3">
      <c r="AN25" s="6">
        <f t="shared" ref="AN25:AU25" si="33">SUM(AN3:AN23)</f>
        <v>419100.23984180525</v>
      </c>
      <c r="AO25" s="6">
        <f t="shared" si="33"/>
        <v>-66554.349704247667</v>
      </c>
      <c r="AP25" s="6">
        <f t="shared" si="33"/>
        <v>-694.65980829097714</v>
      </c>
      <c r="AQ25" s="6">
        <f t="shared" si="33"/>
        <v>-374644.738152028</v>
      </c>
      <c r="AR25" s="6">
        <f t="shared" si="33"/>
        <v>-22793.507822761429</v>
      </c>
      <c r="AS25" s="6">
        <f t="shared" si="33"/>
        <v>-41203.305950445392</v>
      </c>
      <c r="AT25" s="6">
        <f t="shared" si="33"/>
        <v>63996.813773206799</v>
      </c>
      <c r="AU25" s="7">
        <f t="shared" si="33"/>
        <v>-4.0927261579781771E-11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3614.909059072942</v>
      </c>
      <c r="K3">
        <v>1</v>
      </c>
      <c r="L3" s="2">
        <v>0</v>
      </c>
      <c r="O3">
        <f>$C$3</f>
        <v>3614.909059072942</v>
      </c>
      <c r="P3">
        <f>O3*B5</f>
        <v>2891.9272472583539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3614.909059072942</v>
      </c>
      <c r="AF3">
        <f t="shared" ref="AF3:AF23" si="4">-$Z3*P3</f>
        <v>-2891.9272472583539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322.98181181458813</v>
      </c>
      <c r="AJ3">
        <f t="shared" ref="AJ3:AJ23" si="8">AB3-AC3</f>
        <v>0</v>
      </c>
      <c r="AL3">
        <f t="shared" ref="AL3:AL23" si="9">SUM(AI3:AK3)</f>
        <v>322.98181181458813</v>
      </c>
      <c r="AN3">
        <f t="shared" ref="AN3:AN23" si="10">AE3*$K3</f>
        <v>3614.909059072942</v>
      </c>
      <c r="AO3">
        <f t="shared" ref="AO3:AO23" si="11">AF3*$K3</f>
        <v>-2891.9272472583539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322.98181181458813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322.98181181458813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2819.7088686205657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532.84293442033811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526.86338592987522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-526.86338592987522</v>
      </c>
      <c r="AK4">
        <f>G4*MAX(0, SUM(AB4, AE4:AF4))</f>
        <v>0</v>
      </c>
      <c r="AL4">
        <f t="shared" si="9"/>
        <v>-2970.8073859298752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-2292.8454826906836</v>
      </c>
      <c r="AR4">
        <f t="shared" si="14"/>
        <v>-2292.8454826906836</v>
      </c>
      <c r="AS4">
        <f t="shared" si="15"/>
        <v>-494.28969502755905</v>
      </c>
      <c r="AT4">
        <f t="shared" si="16"/>
        <v>0</v>
      </c>
      <c r="AU4">
        <f t="shared" si="17"/>
        <v>-2787.1351777182426</v>
      </c>
      <c r="AW4">
        <v>1</v>
      </c>
      <c r="AX4">
        <f>(R4*SUMPRODUCT(K5:$K$23, X5:$X$23)-$AZ$3*SUMPRODUCT(K4:$K$22, W5:$W$23))/Z4</f>
        <v>532.84293442033811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3614.909059072942</v>
      </c>
      <c r="P5">
        <f t="shared" ref="P5:P23" si="30">O5*$C$5</f>
        <v>180.74545295364712</v>
      </c>
      <c r="Q5" s="5">
        <f t="shared" ref="Q5:Q23" si="31">$C$8</f>
        <v>50</v>
      </c>
      <c r="R5">
        <f t="shared" si="0"/>
        <v>2000000</v>
      </c>
      <c r="S5">
        <f t="shared" si="1"/>
        <v>1058.9069848980375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526.86338592987522</v>
      </c>
      <c r="AC5">
        <f t="shared" si="2"/>
        <v>1035.2617308850531</v>
      </c>
      <c r="AE5">
        <f t="shared" si="3"/>
        <v>3534.1886141663963</v>
      </c>
      <c r="AF5">
        <f t="shared" si="4"/>
        <v>-176.70943070831981</v>
      </c>
      <c r="AG5">
        <f t="shared" si="5"/>
        <v>-48.883506561472849</v>
      </c>
      <c r="AH5">
        <f t="shared" si="6"/>
        <v>-2440.2329810859837</v>
      </c>
      <c r="AI5">
        <f t="shared" si="7"/>
        <v>868.3626958106197</v>
      </c>
      <c r="AJ5">
        <f t="shared" si="8"/>
        <v>-508.39834495517789</v>
      </c>
      <c r="AK5">
        <f>G5*SUM(AB5, AE5:AF5)</f>
        <v>159.25804534490604</v>
      </c>
      <c r="AL5">
        <f t="shared" si="9"/>
        <v>519.22239620034782</v>
      </c>
      <c r="AN5">
        <f t="shared" si="10"/>
        <v>3051.99279671973</v>
      </c>
      <c r="AO5">
        <f t="shared" si="11"/>
        <v>-152.59963983598649</v>
      </c>
      <c r="AP5">
        <f t="shared" si="12"/>
        <v>-42.213963710368219</v>
      </c>
      <c r="AQ5">
        <f t="shared" si="13"/>
        <v>-2107.2937224514781</v>
      </c>
      <c r="AR5">
        <f t="shared" si="14"/>
        <v>749.88547072189715</v>
      </c>
      <c r="AS5">
        <f t="shared" si="15"/>
        <v>-439.03375174938577</v>
      </c>
      <c r="AT5">
        <f t="shared" si="16"/>
        <v>137.52927765768445</v>
      </c>
      <c r="AU5">
        <f t="shared" si="17"/>
        <v>448.3809966301958</v>
      </c>
      <c r="AW5">
        <v>2</v>
      </c>
      <c r="AX5">
        <f>(R5*SUMPRODUCT(K6:$K$23, X6:$X$23)-$AZ$3*SUMPRODUCT(K5:$K$22, W6:$W$23))/Z5</f>
        <v>1058.9069848980375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3614.909059072942</v>
      </c>
      <c r="P6">
        <f t="shared" si="30"/>
        <v>180.74545295364712</v>
      </c>
      <c r="Q6" s="5">
        <f t="shared" si="31"/>
        <v>50</v>
      </c>
      <c r="R6">
        <f t="shared" si="0"/>
        <v>2000000</v>
      </c>
      <c r="S6">
        <f t="shared" si="1"/>
        <v>1566.0824034898794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1035.2617308850531</v>
      </c>
      <c r="AC6">
        <f t="shared" si="2"/>
        <v>1513.8885806037033</v>
      </c>
      <c r="AE6">
        <f t="shared" si="3"/>
        <v>3494.4326890183147</v>
      </c>
      <c r="AF6">
        <f t="shared" si="4"/>
        <v>-174.72163445091576</v>
      </c>
      <c r="AG6">
        <f t="shared" si="5"/>
        <v>-48.333618244804143</v>
      </c>
      <c r="AH6">
        <f t="shared" si="6"/>
        <v>-2442.1300421591109</v>
      </c>
      <c r="AI6">
        <f t="shared" si="7"/>
        <v>829.24739416348393</v>
      </c>
      <c r="AJ6">
        <f t="shared" si="8"/>
        <v>-478.62684971865019</v>
      </c>
      <c r="AK6">
        <f>G6*SUM(AB6, AE6:AF6)</f>
        <v>254.76590794896845</v>
      </c>
      <c r="AL6">
        <f t="shared" si="9"/>
        <v>605.38645239380219</v>
      </c>
      <c r="AN6">
        <f t="shared" si="10"/>
        <v>2721.5557991893024</v>
      </c>
      <c r="AO6">
        <f t="shared" si="11"/>
        <v>-136.07778995946512</v>
      </c>
      <c r="AP6">
        <f t="shared" si="12"/>
        <v>-37.643489154430569</v>
      </c>
      <c r="AQ6">
        <f t="shared" si="13"/>
        <v>-1901.9949073563937</v>
      </c>
      <c r="AR6">
        <f t="shared" si="14"/>
        <v>645.83961271901285</v>
      </c>
      <c r="AS6">
        <f t="shared" si="15"/>
        <v>-372.76713974005293</v>
      </c>
      <c r="AT6">
        <f t="shared" si="16"/>
        <v>198.41836885088992</v>
      </c>
      <c r="AU6">
        <f t="shared" si="17"/>
        <v>471.49084182984978</v>
      </c>
      <c r="AW6">
        <v>3</v>
      </c>
      <c r="AX6">
        <f>(R6*SUMPRODUCT(K7:$K$23, X7:$X$23)-$AZ$3*SUMPRODUCT(K6:$K$22, W7:$W$23))/Z6</f>
        <v>1566.0824034898794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3614.909059072942</v>
      </c>
      <c r="P7">
        <f t="shared" si="30"/>
        <v>180.74545295364712</v>
      </c>
      <c r="Q7" s="5">
        <f t="shared" si="31"/>
        <v>50</v>
      </c>
      <c r="R7">
        <f t="shared" si="0"/>
        <v>2000000</v>
      </c>
      <c r="S7">
        <f t="shared" si="1"/>
        <v>2001.0889959377744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1513.8885806037033</v>
      </c>
      <c r="AC7">
        <f t="shared" si="2"/>
        <v>1912.6065552590735</v>
      </c>
      <c r="AE7">
        <f t="shared" si="3"/>
        <v>3455.0681039591868</v>
      </c>
      <c r="AF7">
        <f t="shared" si="4"/>
        <v>-172.75340519795935</v>
      </c>
      <c r="AG7">
        <f t="shared" si="5"/>
        <v>-47.789142790292665</v>
      </c>
      <c r="AH7">
        <f t="shared" si="6"/>
        <v>-2445.5708825374913</v>
      </c>
      <c r="AI7">
        <f t="shared" si="7"/>
        <v>788.95467343344353</v>
      </c>
      <c r="AJ7">
        <f t="shared" si="8"/>
        <v>-398.7179746553702</v>
      </c>
      <c r="AK7">
        <f>G7*SUM(AB7, AE7:AF7)</f>
        <v>235.49358101681813</v>
      </c>
      <c r="AL7">
        <f t="shared" si="9"/>
        <v>625.73027979489143</v>
      </c>
      <c r="AN7">
        <f t="shared" si="10"/>
        <v>2435.8627937359606</v>
      </c>
      <c r="AO7">
        <f t="shared" si="11"/>
        <v>-121.79313968679803</v>
      </c>
      <c r="AP7">
        <f t="shared" si="12"/>
        <v>-33.691895894618263</v>
      </c>
      <c r="AQ7">
        <f t="shared" si="13"/>
        <v>-1724.1556296360229</v>
      </c>
      <c r="AR7">
        <f t="shared" si="14"/>
        <v>556.22212851852112</v>
      </c>
      <c r="AS7">
        <f t="shared" si="15"/>
        <v>-281.10076283122856</v>
      </c>
      <c r="AT7">
        <f t="shared" si="16"/>
        <v>166.02568600751621</v>
      </c>
      <c r="AU7">
        <f t="shared" si="17"/>
        <v>441.14705169480879</v>
      </c>
      <c r="AW7">
        <v>4</v>
      </c>
      <c r="AX7">
        <f>(R7*SUMPRODUCT(K8:$K$23, X8:$X$23)-$AZ$3*SUMPRODUCT(K7:$K$22, W8:$W$23))/Z7</f>
        <v>2001.0889959377744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3614.909059072942</v>
      </c>
      <c r="P8">
        <f t="shared" si="30"/>
        <v>180.74545295364712</v>
      </c>
      <c r="Q8" s="5">
        <f t="shared" si="31"/>
        <v>50</v>
      </c>
      <c r="R8">
        <f t="shared" si="0"/>
        <v>2000000</v>
      </c>
      <c r="S8">
        <f t="shared" si="1"/>
        <v>2325.9583003442704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1912.6065552590735</v>
      </c>
      <c r="AC8">
        <f t="shared" si="2"/>
        <v>2198.0234140174434</v>
      </c>
      <c r="AE8">
        <f t="shared" si="3"/>
        <v>3416.0779022607744</v>
      </c>
      <c r="AF8">
        <f t="shared" si="4"/>
        <v>-170.80389511303875</v>
      </c>
      <c r="AG8">
        <f t="shared" si="5"/>
        <v>-47.249845659144206</v>
      </c>
      <c r="AH8">
        <f t="shared" si="6"/>
        <v>-2456.2281298212306</v>
      </c>
      <c r="AI8">
        <f t="shared" si="7"/>
        <v>741.79603166736069</v>
      </c>
      <c r="AJ8">
        <f t="shared" si="8"/>
        <v>-285.41685875836993</v>
      </c>
      <c r="AK8">
        <f t="shared" ref="AK8:AK23" si="32">G8*SUM(AB8:AB8, AE8:AF8)</f>
        <v>109.86285597926505</v>
      </c>
      <c r="AL8">
        <f t="shared" si="9"/>
        <v>566.24202888825585</v>
      </c>
      <c r="AN8">
        <f t="shared" si="10"/>
        <v>2245.5703987123966</v>
      </c>
      <c r="AO8">
        <f t="shared" si="11"/>
        <v>-112.27851993561984</v>
      </c>
      <c r="AP8">
        <f t="shared" si="12"/>
        <v>-31.059846347673847</v>
      </c>
      <c r="AQ8">
        <f t="shared" si="13"/>
        <v>-1614.6098943355466</v>
      </c>
      <c r="AR8">
        <f t="shared" si="14"/>
        <v>487.62213809355603</v>
      </c>
      <c r="AS8">
        <f t="shared" si="15"/>
        <v>-187.61974043305821</v>
      </c>
      <c r="AT8">
        <f t="shared" si="16"/>
        <v>72.218721107551602</v>
      </c>
      <c r="AU8">
        <f t="shared" si="17"/>
        <v>372.22111876804945</v>
      </c>
      <c r="AW8">
        <v>5</v>
      </c>
      <c r="AX8">
        <f>(R8*SUMPRODUCT(K9:$K$23, X9:$X$23)-$AZ$3*SUMPRODUCT(K8:$K$22, W9:$W$23))/Z8</f>
        <v>2325.9583003442704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3614.909059072942</v>
      </c>
      <c r="P9">
        <f t="shared" si="30"/>
        <v>180.74545295364712</v>
      </c>
      <c r="Q9" s="5">
        <f t="shared" si="31"/>
        <v>50</v>
      </c>
      <c r="R9">
        <f t="shared" si="0"/>
        <v>2000000</v>
      </c>
      <c r="S9">
        <f t="shared" si="1"/>
        <v>2564.3141455394425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2198.0234140174434</v>
      </c>
      <c r="AC9">
        <f t="shared" si="2"/>
        <v>2395.847461023006</v>
      </c>
      <c r="AE9">
        <f t="shared" si="3"/>
        <v>3377.4218755818806</v>
      </c>
      <c r="AF9">
        <f t="shared" si="4"/>
        <v>-168.87109377909405</v>
      </c>
      <c r="AG9">
        <f t="shared" si="5"/>
        <v>-46.715170705401285</v>
      </c>
      <c r="AH9">
        <f t="shared" si="6"/>
        <v>-2487.0598860591522</v>
      </c>
      <c r="AI9">
        <f t="shared" si="7"/>
        <v>674.77572503823285</v>
      </c>
      <c r="AJ9">
        <f t="shared" si="8"/>
        <v>-197.82404700556253</v>
      </c>
      <c r="AK9">
        <f t="shared" si="32"/>
        <v>31.898787755339356</v>
      </c>
      <c r="AL9">
        <f t="shared" si="9"/>
        <v>508.85046578800967</v>
      </c>
      <c r="AN9">
        <f t="shared" si="10"/>
        <v>2110.0168489141547</v>
      </c>
      <c r="AO9">
        <f t="shared" si="11"/>
        <v>-105.50084244570775</v>
      </c>
      <c r="AP9">
        <f t="shared" si="12"/>
        <v>-29.184922973626296</v>
      </c>
      <c r="AQ9">
        <f t="shared" si="13"/>
        <v>-1553.7704370850088</v>
      </c>
      <c r="AR9">
        <f t="shared" si="14"/>
        <v>421.56064640981168</v>
      </c>
      <c r="AS9">
        <f t="shared" si="15"/>
        <v>-123.58896450571744</v>
      </c>
      <c r="AT9">
        <f t="shared" si="16"/>
        <v>19.928508224074481</v>
      </c>
      <c r="AU9">
        <f t="shared" si="17"/>
        <v>317.90019012816873</v>
      </c>
      <c r="AW9">
        <v>6</v>
      </c>
      <c r="AX9">
        <f>(R9*SUMPRODUCT(K10:$K$23, X10:$X$23)-$AZ$3*SUMPRODUCT(K9:$K$22, W10:$W$23))/Z9</f>
        <v>2564.3141455394425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3614.909059072942</v>
      </c>
      <c r="P10">
        <f t="shared" si="30"/>
        <v>180.74545295364712</v>
      </c>
      <c r="Q10" s="5">
        <f t="shared" si="31"/>
        <v>50</v>
      </c>
      <c r="R10">
        <f t="shared" si="0"/>
        <v>2000000</v>
      </c>
      <c r="S10">
        <f t="shared" si="1"/>
        <v>2751.0496913320662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2395.847461023006</v>
      </c>
      <c r="AC10">
        <f t="shared" si="2"/>
        <v>2541.1346296030133</v>
      </c>
      <c r="AE10">
        <f t="shared" si="3"/>
        <v>3339.0783968093369</v>
      </c>
      <c r="AF10">
        <f t="shared" si="4"/>
        <v>-166.95391984046688</v>
      </c>
      <c r="AG10">
        <f t="shared" si="5"/>
        <v>-46.184818791342671</v>
      </c>
      <c r="AH10">
        <f t="shared" si="6"/>
        <v>-2528.0082801842445</v>
      </c>
      <c r="AI10">
        <f t="shared" si="7"/>
        <v>597.93137799328269</v>
      </c>
      <c r="AJ10">
        <f t="shared" si="8"/>
        <v>-145.28716858000735</v>
      </c>
      <c r="AK10">
        <f t="shared" si="32"/>
        <v>22.828684945766689</v>
      </c>
      <c r="AL10">
        <f t="shared" si="9"/>
        <v>475.47289435904202</v>
      </c>
      <c r="AN10">
        <f t="shared" si="10"/>
        <v>1982.0067196108187</v>
      </c>
      <c r="AO10">
        <f t="shared" si="11"/>
        <v>-99.100335980540947</v>
      </c>
      <c r="AP10">
        <f t="shared" si="12"/>
        <v>-27.414337224282932</v>
      </c>
      <c r="AQ10">
        <f t="shared" si="13"/>
        <v>-1500.5725541948291</v>
      </c>
      <c r="AR10">
        <f t="shared" si="14"/>
        <v>354.91949221116556</v>
      </c>
      <c r="AS10">
        <f t="shared" si="15"/>
        <v>-86.239408057614114</v>
      </c>
      <c r="AT10">
        <f t="shared" si="16"/>
        <v>13.550627324480731</v>
      </c>
      <c r="AU10">
        <f t="shared" si="17"/>
        <v>282.23071147803216</v>
      </c>
      <c r="AW10">
        <v>7</v>
      </c>
      <c r="AX10">
        <f>(R10*SUMPRODUCT(K11:$K$23, X11:$X$23)-$AZ$3*SUMPRODUCT(K10:$K$22, W11:$W$23))/Z10</f>
        <v>2751.0496913320662</v>
      </c>
    </row>
    <row r="11" spans="1:52" x14ac:dyDescent="0.3">
      <c r="A11" t="s">
        <v>33</v>
      </c>
      <c r="C11" s="24">
        <f>AU25</f>
        <v>-4.6043169277254492E-12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3614.909059072942</v>
      </c>
      <c r="P11">
        <f t="shared" si="30"/>
        <v>180.74545295364712</v>
      </c>
      <c r="Q11" s="5">
        <f t="shared" si="31"/>
        <v>50</v>
      </c>
      <c r="R11">
        <f t="shared" si="0"/>
        <v>2000000</v>
      </c>
      <c r="S11">
        <f t="shared" si="1"/>
        <v>2889.6372385613813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2541.1346296030133</v>
      </c>
      <c r="AC11">
        <f t="shared" si="2"/>
        <v>2638.7488981462648</v>
      </c>
      <c r="AE11">
        <f t="shared" si="3"/>
        <v>3301.050100419051</v>
      </c>
      <c r="AF11">
        <f t="shared" si="4"/>
        <v>-165.05250502095257</v>
      </c>
      <c r="AG11">
        <f t="shared" si="5"/>
        <v>-45.658826356002699</v>
      </c>
      <c r="AH11">
        <f t="shared" si="6"/>
        <v>-2565.7698970617671</v>
      </c>
      <c r="AI11">
        <f t="shared" si="7"/>
        <v>524.56887198032837</v>
      </c>
      <c r="AJ11">
        <f t="shared" si="8"/>
        <v>-97.614268543251455</v>
      </c>
      <c r="AK11">
        <f t="shared" si="32"/>
        <v>13.625117340002667</v>
      </c>
      <c r="AL11">
        <f t="shared" si="9"/>
        <v>440.57972077707956</v>
      </c>
      <c r="AN11">
        <f t="shared" si="10"/>
        <v>1863.4654517946854</v>
      </c>
      <c r="AO11">
        <f t="shared" si="11"/>
        <v>-93.173272589734282</v>
      </c>
      <c r="AP11">
        <f t="shared" si="12"/>
        <v>-25.774721041980772</v>
      </c>
      <c r="AQ11">
        <f t="shared" si="13"/>
        <v>-1448.3947274300556</v>
      </c>
      <c r="AR11">
        <f t="shared" si="14"/>
        <v>296.12273073291453</v>
      </c>
      <c r="AS11">
        <f t="shared" si="15"/>
        <v>-55.103924962988735</v>
      </c>
      <c r="AT11">
        <f t="shared" si="16"/>
        <v>7.6914723095297921</v>
      </c>
      <c r="AU11">
        <f t="shared" si="17"/>
        <v>248.71027807945555</v>
      </c>
      <c r="AW11">
        <v>8</v>
      </c>
      <c r="AX11">
        <f>(R11*SUMPRODUCT(K12:$K$23, X12:$X$23)-$AZ$3*SUMPRODUCT(K11:$K$22, W12:$W$23))/Z11</f>
        <v>2889.6372385613813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3614.909059072942</v>
      </c>
      <c r="P12">
        <f t="shared" si="30"/>
        <v>180.74545295364712</v>
      </c>
      <c r="Q12" s="5">
        <f t="shared" si="31"/>
        <v>50</v>
      </c>
      <c r="R12">
        <f t="shared" si="0"/>
        <v>2000000</v>
      </c>
      <c r="S12">
        <f t="shared" si="1"/>
        <v>2975.389381407088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2638.7488981462648</v>
      </c>
      <c r="AC12">
        <f t="shared" si="2"/>
        <v>2685.986671631279</v>
      </c>
      <c r="AE12">
        <f t="shared" si="3"/>
        <v>3263.3031536992762</v>
      </c>
      <c r="AF12">
        <f t="shared" si="4"/>
        <v>-163.16515768496384</v>
      </c>
      <c r="AG12">
        <f t="shared" si="5"/>
        <v>-45.136725438622285</v>
      </c>
      <c r="AH12">
        <f t="shared" si="6"/>
        <v>-2620.5061528153342</v>
      </c>
      <c r="AI12">
        <f t="shared" si="7"/>
        <v>434.4951177603557</v>
      </c>
      <c r="AJ12">
        <f t="shared" si="8"/>
        <v>-47.237773485014259</v>
      </c>
      <c r="AK12">
        <f t="shared" si="32"/>
        <v>13.199439856569329</v>
      </c>
      <c r="AL12">
        <f t="shared" si="9"/>
        <v>400.45678413191075</v>
      </c>
      <c r="AN12">
        <f t="shared" si="10"/>
        <v>1751.266319177241</v>
      </c>
      <c r="AO12">
        <f t="shared" si="11"/>
        <v>-87.563315958862077</v>
      </c>
      <c r="AP12">
        <f t="shared" si="12"/>
        <v>-24.222826778751113</v>
      </c>
      <c r="AQ12">
        <f t="shared" si="13"/>
        <v>-1406.3064166808736</v>
      </c>
      <c r="AR12">
        <f t="shared" si="14"/>
        <v>233.17375975875422</v>
      </c>
      <c r="AS12">
        <f t="shared" si="15"/>
        <v>-25.350363665555005</v>
      </c>
      <c r="AT12">
        <f t="shared" si="16"/>
        <v>7.0835387838888257</v>
      </c>
      <c r="AU12">
        <f t="shared" si="17"/>
        <v>214.90693487708802</v>
      </c>
      <c r="AW12">
        <v>9</v>
      </c>
      <c r="AX12">
        <f>(R12*SUMPRODUCT(K13:$K$23, X13:$X$23)-$AZ$3*SUMPRODUCT(K12:$K$22, W13:$W$23))/Z12</f>
        <v>2975.389381407088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3614.909059072942</v>
      </c>
      <c r="P13">
        <f t="shared" si="30"/>
        <v>180.74545295364712</v>
      </c>
      <c r="Q13" s="5">
        <f t="shared" si="31"/>
        <v>50</v>
      </c>
      <c r="R13">
        <f t="shared" si="0"/>
        <v>2000000</v>
      </c>
      <c r="S13">
        <f t="shared" si="1"/>
        <v>3009.8962087348418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2685.986671631279</v>
      </c>
      <c r="AC13">
        <f t="shared" si="2"/>
        <v>2685.9368381243312</v>
      </c>
      <c r="AE13">
        <f t="shared" si="3"/>
        <v>3225.8313027725849</v>
      </c>
      <c r="AF13">
        <f t="shared" si="4"/>
        <v>-161.29156513862927</v>
      </c>
      <c r="AG13">
        <f t="shared" si="5"/>
        <v>-44.618429538029133</v>
      </c>
      <c r="AH13">
        <f t="shared" si="6"/>
        <v>-2677.1458482775301</v>
      </c>
      <c r="AI13">
        <f t="shared" si="7"/>
        <v>342.77545981839648</v>
      </c>
      <c r="AJ13">
        <f t="shared" si="8"/>
        <v>4.9833506947834394E-2</v>
      </c>
      <c r="AK13">
        <f t="shared" si="32"/>
        <v>11.50105281853047</v>
      </c>
      <c r="AL13">
        <f t="shared" si="9"/>
        <v>354.32634614387479</v>
      </c>
      <c r="AN13">
        <f t="shared" si="10"/>
        <v>1646.0557970808454</v>
      </c>
      <c r="AO13">
        <f t="shared" si="11"/>
        <v>-82.302789854042288</v>
      </c>
      <c r="AP13">
        <f t="shared" si="12"/>
        <v>-22.767596226929474</v>
      </c>
      <c r="AQ13">
        <f t="shared" si="13"/>
        <v>-1366.0762233290327</v>
      </c>
      <c r="AR13">
        <f t="shared" si="14"/>
        <v>174.90918767084113</v>
      </c>
      <c r="AS13">
        <f t="shared" si="15"/>
        <v>2.5428711330889541E-2</v>
      </c>
      <c r="AT13">
        <f t="shared" si="16"/>
        <v>5.8686809344938968</v>
      </c>
      <c r="AU13">
        <f t="shared" si="17"/>
        <v>180.80329731666592</v>
      </c>
      <c r="AW13">
        <v>10</v>
      </c>
      <c r="AX13">
        <f>(R13*SUMPRODUCT(K14:$K$23, X14:$X$23)-$AZ$3*SUMPRODUCT(K13:$K$22, W14:$W$23))/Z13</f>
        <v>3009.8962087348418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3614.909059072942</v>
      </c>
      <c r="P14">
        <f t="shared" si="30"/>
        <v>180.74545295364712</v>
      </c>
      <c r="Q14" s="5">
        <f t="shared" si="31"/>
        <v>50</v>
      </c>
      <c r="R14">
        <f t="shared" si="0"/>
        <v>2000000</v>
      </c>
      <c r="S14">
        <f t="shared" si="1"/>
        <v>2989.6097507414156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2685.9368381243312</v>
      </c>
      <c r="AC14">
        <f t="shared" si="2"/>
        <v>2637.0503457913455</v>
      </c>
      <c r="AE14">
        <f t="shared" si="3"/>
        <v>3188.6092095694044</v>
      </c>
      <c r="AF14">
        <f t="shared" si="4"/>
        <v>-159.43046047847025</v>
      </c>
      <c r="AG14">
        <f t="shared" si="5"/>
        <v>-44.1035881880129</v>
      </c>
      <c r="AH14">
        <f t="shared" si="6"/>
        <v>-2746.2821854375079</v>
      </c>
      <c r="AI14">
        <f t="shared" si="7"/>
        <v>238.79297546541329</v>
      </c>
      <c r="AJ14">
        <f t="shared" si="8"/>
        <v>48.886492332985654</v>
      </c>
      <c r="AK14">
        <f t="shared" si="32"/>
        <v>10.287208056987476</v>
      </c>
      <c r="AL14">
        <f t="shared" si="9"/>
        <v>297.96667585538643</v>
      </c>
      <c r="AN14">
        <f t="shared" si="10"/>
        <v>1547.5198347838316</v>
      </c>
      <c r="AO14">
        <f t="shared" si="11"/>
        <v>-77.375991739191591</v>
      </c>
      <c r="AP14">
        <f t="shared" si="12"/>
        <v>-21.404685560481283</v>
      </c>
      <c r="AQ14">
        <f t="shared" si="13"/>
        <v>-1332.8463522978877</v>
      </c>
      <c r="AR14">
        <f t="shared" si="14"/>
        <v>115.89280518627081</v>
      </c>
      <c r="AS14">
        <f t="shared" si="15"/>
        <v>23.725960619840052</v>
      </c>
      <c r="AT14">
        <f t="shared" si="16"/>
        <v>4.9926652864701406</v>
      </c>
      <c r="AU14">
        <f t="shared" si="17"/>
        <v>144.611431092581</v>
      </c>
      <c r="AW14">
        <v>11</v>
      </c>
      <c r="AX14">
        <f>(R14*SUMPRODUCT(K15:$K$23, X15:$X$23)-$AZ$3*SUMPRODUCT(K14:$K$22, W15:$W$23))/Z14</f>
        <v>2989.6097507414156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3614.909059072942</v>
      </c>
      <c r="P15">
        <f t="shared" si="30"/>
        <v>180.74545295364712</v>
      </c>
      <c r="Q15" s="5">
        <f t="shared" si="31"/>
        <v>50</v>
      </c>
      <c r="R15">
        <f t="shared" si="0"/>
        <v>2000000</v>
      </c>
      <c r="S15">
        <f t="shared" si="1"/>
        <v>2900.8702576105497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2637.0503457913455</v>
      </c>
      <c r="AC15">
        <f t="shared" si="2"/>
        <v>2529.0537501250255</v>
      </c>
      <c r="AE15">
        <f t="shared" si="3"/>
        <v>3151.5712528763261</v>
      </c>
      <c r="AF15">
        <f t="shared" si="4"/>
        <v>-157.57856264381633</v>
      </c>
      <c r="AG15">
        <f t="shared" si="5"/>
        <v>-43.591293741765099</v>
      </c>
      <c r="AH15">
        <f t="shared" si="6"/>
        <v>-2850.3425747066453</v>
      </c>
      <c r="AI15">
        <f t="shared" si="7"/>
        <v>100.05882178409911</v>
      </c>
      <c r="AJ15">
        <f t="shared" si="8"/>
        <v>107.99659566631999</v>
      </c>
      <c r="AK15">
        <f t="shared" si="32"/>
        <v>23.087276447697807</v>
      </c>
      <c r="AL15">
        <f t="shared" si="9"/>
        <v>231.1426938981169</v>
      </c>
      <c r="AN15">
        <f t="shared" si="10"/>
        <v>1454.0776639521384</v>
      </c>
      <c r="AO15">
        <f t="shared" si="11"/>
        <v>-72.703883197606928</v>
      </c>
      <c r="AP15">
        <f t="shared" si="12"/>
        <v>-20.112230213684025</v>
      </c>
      <c r="AQ15">
        <f t="shared" si="13"/>
        <v>-1315.0962297647934</v>
      </c>
      <c r="AR15">
        <f t="shared" si="14"/>
        <v>46.16532077605406</v>
      </c>
      <c r="AS15">
        <f t="shared" si="15"/>
        <v>49.827665294873341</v>
      </c>
      <c r="AT15">
        <f t="shared" si="16"/>
        <v>10.652049504972126</v>
      </c>
      <c r="AU15">
        <f t="shared" si="17"/>
        <v>106.64503557589953</v>
      </c>
      <c r="AW15">
        <v>12</v>
      </c>
      <c r="AX15">
        <f>(R15*SUMPRODUCT(K16:$K$23, X16:$X$23)-$AZ$3*SUMPRODUCT(K15:$K$22, W16:$W$23))/Z15</f>
        <v>2900.8702576105497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3614.909059072942</v>
      </c>
      <c r="P16">
        <f t="shared" si="30"/>
        <v>180.74545295364712</v>
      </c>
      <c r="Q16" s="5">
        <f t="shared" si="31"/>
        <v>50</v>
      </c>
      <c r="R16">
        <f t="shared" si="0"/>
        <v>2000000</v>
      </c>
      <c r="S16">
        <f t="shared" si="1"/>
        <v>2742.5239844514608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2529.0537501250255</v>
      </c>
      <c r="AC16">
        <f t="shared" si="2"/>
        <v>2363.0175143830993</v>
      </c>
      <c r="AE16">
        <f t="shared" si="3"/>
        <v>3114.6832144113473</v>
      </c>
      <c r="AF16">
        <f t="shared" si="4"/>
        <v>-155.73416072056739</v>
      </c>
      <c r="AG16">
        <f t="shared" si="5"/>
        <v>-43.081072905470549</v>
      </c>
      <c r="AH16">
        <f t="shared" si="6"/>
        <v>-2972.3159550759956</v>
      </c>
      <c r="AI16">
        <f t="shared" si="7"/>
        <v>-56.447974290686489</v>
      </c>
      <c r="AJ16">
        <f t="shared" si="8"/>
        <v>166.03623574192625</v>
      </c>
      <c r="AK16">
        <f t="shared" si="32"/>
        <v>38.96481990709222</v>
      </c>
      <c r="AL16">
        <f t="shared" si="9"/>
        <v>148.55308135833198</v>
      </c>
      <c r="AN16">
        <f t="shared" si="10"/>
        <v>1362.5279167751598</v>
      </c>
      <c r="AO16">
        <f t="shared" si="11"/>
        <v>-68.126395838758</v>
      </c>
      <c r="AP16">
        <f t="shared" si="12"/>
        <v>-18.845950126399384</v>
      </c>
      <c r="AQ16">
        <f t="shared" si="13"/>
        <v>-1300.2489137671939</v>
      </c>
      <c r="AR16">
        <f t="shared" si="14"/>
        <v>-24.693342957191444</v>
      </c>
      <c r="AS16">
        <f t="shared" si="15"/>
        <v>72.633070788032541</v>
      </c>
      <c r="AT16">
        <f t="shared" si="16"/>
        <v>17.045282374106026</v>
      </c>
      <c r="AU16">
        <f t="shared" si="17"/>
        <v>64.98501020494713</v>
      </c>
      <c r="AW16">
        <v>13</v>
      </c>
      <c r="AX16">
        <f>(R16*SUMPRODUCT(K17:$K$23, X17:$X$23)-$AZ$3*SUMPRODUCT(K16:$K$22, W17:$W$23))/Z16</f>
        <v>2742.5239844514608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3614.909059072942</v>
      </c>
      <c r="P17">
        <f t="shared" si="30"/>
        <v>180.74545295364712</v>
      </c>
      <c r="Q17" s="5">
        <f t="shared" si="31"/>
        <v>50</v>
      </c>
      <c r="R17">
        <f t="shared" si="0"/>
        <v>2000000</v>
      </c>
      <c r="S17">
        <f t="shared" si="1"/>
        <v>2526.1356690717303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2363.0175143830993</v>
      </c>
      <c r="AC17">
        <f t="shared" si="2"/>
        <v>2150.8987415868505</v>
      </c>
      <c r="AE17">
        <f t="shared" si="3"/>
        <v>3077.9436913489526</v>
      </c>
      <c r="AF17">
        <f t="shared" si="4"/>
        <v>-153.89718456744765</v>
      </c>
      <c r="AG17">
        <f t="shared" si="5"/>
        <v>-42.572906275798587</v>
      </c>
      <c r="AH17">
        <f t="shared" si="6"/>
        <v>-3094.2360246904386</v>
      </c>
      <c r="AI17">
        <f t="shared" si="7"/>
        <v>-212.76242418473248</v>
      </c>
      <c r="AJ17">
        <f t="shared" si="8"/>
        <v>212.11877279624878</v>
      </c>
      <c r="AK17">
        <f t="shared" si="32"/>
        <v>72.961483492071537</v>
      </c>
      <c r="AL17">
        <f t="shared" si="9"/>
        <v>72.317832103587833</v>
      </c>
      <c r="AN17">
        <f t="shared" si="10"/>
        <v>1268.2076834019535</v>
      </c>
      <c r="AO17">
        <f t="shared" si="11"/>
        <v>-63.410384170097686</v>
      </c>
      <c r="AP17">
        <f t="shared" si="12"/>
        <v>-17.54134976395769</v>
      </c>
      <c r="AQ17">
        <f t="shared" si="13"/>
        <v>-1274.9206269760327</v>
      </c>
      <c r="AR17">
        <f t="shared" si="14"/>
        <v>-87.664677508134616</v>
      </c>
      <c r="AS17">
        <f t="shared" si="15"/>
        <v>87.399473294489752</v>
      </c>
      <c r="AT17">
        <f t="shared" si="16"/>
        <v>30.062380353845004</v>
      </c>
      <c r="AU17">
        <f t="shared" si="17"/>
        <v>29.79717614020014</v>
      </c>
      <c r="AW17">
        <v>14</v>
      </c>
      <c r="AX17">
        <f>(R17*SUMPRODUCT(K18:$K$23, X18:$X$23)-$AZ$3*SUMPRODUCT(K17:$K$22, W18:$W$23))/Z17</f>
        <v>2526.1356690717303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3614.909059072942</v>
      </c>
      <c r="P18">
        <f t="shared" si="30"/>
        <v>180.74545295364712</v>
      </c>
      <c r="Q18" s="5">
        <f t="shared" si="31"/>
        <v>50</v>
      </c>
      <c r="R18">
        <f t="shared" si="0"/>
        <v>2000000</v>
      </c>
      <c r="S18">
        <f t="shared" si="1"/>
        <v>2258.1718679150708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2150.8987415868505</v>
      </c>
      <c r="AC18">
        <f t="shared" si="2"/>
        <v>1899.8744894086763</v>
      </c>
      <c r="AE18">
        <f t="shared" si="3"/>
        <v>3041.342246994684</v>
      </c>
      <c r="AF18">
        <f t="shared" si="4"/>
        <v>-152.0671123497342</v>
      </c>
      <c r="AG18">
        <f t="shared" si="5"/>
        <v>-42.06664949649727</v>
      </c>
      <c r="AH18">
        <f t="shared" si="6"/>
        <v>-3221.1086617331971</v>
      </c>
      <c r="AI18">
        <f t="shared" si="7"/>
        <v>-373.90017658474426</v>
      </c>
      <c r="AJ18">
        <f t="shared" si="8"/>
        <v>251.02425217817427</v>
      </c>
      <c r="AK18">
        <f t="shared" si="32"/>
        <v>108.86775572660689</v>
      </c>
      <c r="AL18">
        <f t="shared" si="9"/>
        <v>-14.008168679963106</v>
      </c>
      <c r="AN18">
        <f t="shared" si="10"/>
        <v>1171.0370619844755</v>
      </c>
      <c r="AO18">
        <f t="shared" si="11"/>
        <v>-58.55185309922377</v>
      </c>
      <c r="AP18">
        <f t="shared" si="12"/>
        <v>-16.197323955430189</v>
      </c>
      <c r="AQ18">
        <f t="shared" si="13"/>
        <v>-1240.2542421183095</v>
      </c>
      <c r="AR18">
        <f t="shared" si="14"/>
        <v>-143.96635718848802</v>
      </c>
      <c r="AS18">
        <f t="shared" si="15"/>
        <v>96.654266072177791</v>
      </c>
      <c r="AT18">
        <f t="shared" si="16"/>
        <v>41.918392097077302</v>
      </c>
      <c r="AU18">
        <f t="shared" si="17"/>
        <v>-5.393699019232943</v>
      </c>
      <c r="AW18">
        <v>15</v>
      </c>
      <c r="AX18">
        <f>(R18*SUMPRODUCT(K19:$K$23, X19:$X$23)-$AZ$3*SUMPRODUCT(K18:$K$22, W19:$W$23))/Z18</f>
        <v>2258.1718679150708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3614.909059072942</v>
      </c>
      <c r="P19">
        <f t="shared" si="30"/>
        <v>180.74545295364712</v>
      </c>
      <c r="Q19" s="5">
        <f t="shared" si="31"/>
        <v>50</v>
      </c>
      <c r="R19">
        <f t="shared" si="0"/>
        <v>2000000</v>
      </c>
      <c r="S19">
        <f t="shared" si="1"/>
        <v>1930.4420575399088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1899.8744894086763</v>
      </c>
      <c r="AC19">
        <f t="shared" si="2"/>
        <v>1604.6508723203028</v>
      </c>
      <c r="AE19">
        <f t="shared" si="3"/>
        <v>3004.8386857009004</v>
      </c>
      <c r="AF19">
        <f t="shared" si="4"/>
        <v>-150.24193428504503</v>
      </c>
      <c r="AG19">
        <f t="shared" si="5"/>
        <v>-41.56174659718139</v>
      </c>
      <c r="AH19">
        <f t="shared" si="6"/>
        <v>-3369.4561740364184</v>
      </c>
      <c r="AI19">
        <f t="shared" si="7"/>
        <v>-556.42116921774414</v>
      </c>
      <c r="AJ19">
        <f t="shared" si="8"/>
        <v>295.22361708837343</v>
      </c>
      <c r="AK19">
        <f t="shared" si="32"/>
        <v>106.02470867038706</v>
      </c>
      <c r="AL19">
        <f t="shared" si="9"/>
        <v>-155.17284345898366</v>
      </c>
      <c r="AN19">
        <f t="shared" si="10"/>
        <v>1077.8663564643402</v>
      </c>
      <c r="AO19">
        <f t="shared" si="11"/>
        <v>-53.893317823217011</v>
      </c>
      <c r="AP19">
        <f t="shared" si="12"/>
        <v>-14.90862341002796</v>
      </c>
      <c r="AQ19">
        <f t="shared" si="13"/>
        <v>-1208.6583771893102</v>
      </c>
      <c r="AR19">
        <f t="shared" si="14"/>
        <v>-199.59396195821489</v>
      </c>
      <c r="AS19">
        <f t="shared" si="15"/>
        <v>105.89972966187482</v>
      </c>
      <c r="AT19">
        <f t="shared" si="16"/>
        <v>38.032146941387801</v>
      </c>
      <c r="AU19">
        <f t="shared" si="17"/>
        <v>-55.662085354952282</v>
      </c>
      <c r="AW19">
        <v>16</v>
      </c>
      <c r="AX19">
        <f>(R19*SUMPRODUCT(K20:$K$23, X20:$X$23)-$AZ$3*SUMPRODUCT(K19:$K$22, W20:$W$23))/Z19</f>
        <v>1930.4420575399088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3614.909059072942</v>
      </c>
      <c r="P20">
        <f t="shared" si="30"/>
        <v>180.74545295364712</v>
      </c>
      <c r="Q20" s="5">
        <f t="shared" si="31"/>
        <v>50</v>
      </c>
      <c r="R20">
        <f t="shared" si="0"/>
        <v>2000000</v>
      </c>
      <c r="S20">
        <f t="shared" si="1"/>
        <v>1522.9351087619107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1604.6508723203028</v>
      </c>
      <c r="AC20">
        <f t="shared" si="2"/>
        <v>1250.5835979433728</v>
      </c>
      <c r="AE20">
        <f t="shared" si="3"/>
        <v>2968.4429437106678</v>
      </c>
      <c r="AF20">
        <f t="shared" si="4"/>
        <v>-148.42214718553342</v>
      </c>
      <c r="AG20">
        <f t="shared" si="5"/>
        <v>-41.058335012056112</v>
      </c>
      <c r="AH20">
        <f t="shared" si="6"/>
        <v>-3511.7647661384326</v>
      </c>
      <c r="AI20">
        <f t="shared" si="7"/>
        <v>-732.80230462535428</v>
      </c>
      <c r="AJ20">
        <f t="shared" si="8"/>
        <v>354.06727437693007</v>
      </c>
      <c r="AK20">
        <f t="shared" si="32"/>
        <v>19.02608817603538</v>
      </c>
      <c r="AL20">
        <f t="shared" si="9"/>
        <v>-359.70894207238882</v>
      </c>
      <c r="AN20">
        <f t="shared" si="10"/>
        <v>1009.969488496027</v>
      </c>
      <c r="AO20">
        <f t="shared" si="11"/>
        <v>-50.498474424801358</v>
      </c>
      <c r="AP20">
        <f t="shared" si="12"/>
        <v>-13.969500642915728</v>
      </c>
      <c r="AQ20">
        <f t="shared" si="13"/>
        <v>-1194.8268273405306</v>
      </c>
      <c r="AR20">
        <f t="shared" si="14"/>
        <v>-249.32531391222074</v>
      </c>
      <c r="AS20">
        <f t="shared" si="15"/>
        <v>120.46623458042293</v>
      </c>
      <c r="AT20">
        <f t="shared" si="16"/>
        <v>6.4733494655653745</v>
      </c>
      <c r="AU20">
        <f t="shared" si="17"/>
        <v>-122.38572986623241</v>
      </c>
      <c r="AW20">
        <v>17</v>
      </c>
      <c r="AX20">
        <f>(R20*SUMPRODUCT(K21:$K$23, X21:$X$23)-$AZ$3*SUMPRODUCT(K20:$K$22, W21:$W$23))/Z20</f>
        <v>1522.9351087619107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3614.909059072942</v>
      </c>
      <c r="P21">
        <f t="shared" si="30"/>
        <v>180.74545295364712</v>
      </c>
      <c r="Q21" s="5">
        <f t="shared" si="31"/>
        <v>50</v>
      </c>
      <c r="R21">
        <f t="shared" si="0"/>
        <v>2000000</v>
      </c>
      <c r="S21">
        <f t="shared" si="1"/>
        <v>1046.3334439793014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1250.5835979433728</v>
      </c>
      <c r="AC21">
        <f t="shared" si="2"/>
        <v>848.69886578170212</v>
      </c>
      <c r="AE21">
        <f t="shared" si="3"/>
        <v>2932.1142662433112</v>
      </c>
      <c r="AF21">
        <f t="shared" si="4"/>
        <v>-146.60571331216556</v>
      </c>
      <c r="AG21">
        <f t="shared" si="5"/>
        <v>-40.55585103702807</v>
      </c>
      <c r="AH21">
        <f t="shared" si="6"/>
        <v>-3676.0249962990051</v>
      </c>
      <c r="AI21">
        <f t="shared" si="7"/>
        <v>-931.07229440488754</v>
      </c>
      <c r="AJ21">
        <f t="shared" si="8"/>
        <v>401.88473216167063</v>
      </c>
      <c r="AK21">
        <f t="shared" si="32"/>
        <v>6.4577474413992304</v>
      </c>
      <c r="AL21">
        <f t="shared" si="9"/>
        <v>-522.72981480181772</v>
      </c>
      <c r="AN21">
        <f t="shared" si="10"/>
        <v>948.92912105467815</v>
      </c>
      <c r="AO21">
        <f t="shared" si="11"/>
        <v>-47.446456052733907</v>
      </c>
      <c r="AP21">
        <f t="shared" si="12"/>
        <v>-13.125214293745397</v>
      </c>
      <c r="AQ21">
        <f t="shared" si="13"/>
        <v>-1189.6832292222741</v>
      </c>
      <c r="AR21">
        <f t="shared" si="14"/>
        <v>-301.32577851407535</v>
      </c>
      <c r="AS21">
        <f t="shared" si="15"/>
        <v>130.06318684301337</v>
      </c>
      <c r="AT21">
        <f t="shared" si="16"/>
        <v>2.0899405845500438</v>
      </c>
      <c r="AU21">
        <f t="shared" si="17"/>
        <v>-169.17265108651191</v>
      </c>
      <c r="AW21">
        <v>18</v>
      </c>
      <c r="AX21">
        <f>(R21*SUMPRODUCT(K22:$K$23, X22:$X$23)-$AZ$3*SUMPRODUCT(K21:$K$22, W22:$W$23))/Z21</f>
        <v>1046.3334439793014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3614.909059072942</v>
      </c>
      <c r="P22">
        <f t="shared" si="30"/>
        <v>180.74545295364712</v>
      </c>
      <c r="Q22" s="5">
        <f t="shared" si="31"/>
        <v>50</v>
      </c>
      <c r="R22">
        <f t="shared" si="0"/>
        <v>2000000</v>
      </c>
      <c r="S22">
        <f t="shared" si="1"/>
        <v>529.22650961059969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848.69886578170212</v>
      </c>
      <c r="AC22">
        <f t="shared" si="2"/>
        <v>423.95282210275377</v>
      </c>
      <c r="AE22">
        <f t="shared" si="3"/>
        <v>2895.8316890936203</v>
      </c>
      <c r="AF22">
        <f t="shared" si="4"/>
        <v>-144.79158445468104</v>
      </c>
      <c r="AG22">
        <f t="shared" si="5"/>
        <v>-40.054004703458126</v>
      </c>
      <c r="AH22">
        <f t="shared" si="6"/>
        <v>-3851.5129279866064</v>
      </c>
      <c r="AI22">
        <f t="shared" si="7"/>
        <v>-1140.5268280511254</v>
      </c>
      <c r="AJ22">
        <f t="shared" si="8"/>
        <v>424.74604367894835</v>
      </c>
      <c r="AK22">
        <f t="shared" si="32"/>
        <v>75.59451837883347</v>
      </c>
      <c r="AL22">
        <f t="shared" si="9"/>
        <v>-640.18626599334357</v>
      </c>
      <c r="AN22">
        <f t="shared" si="10"/>
        <v>875.87558829732336</v>
      </c>
      <c r="AO22">
        <f t="shared" si="11"/>
        <v>-43.793779414866172</v>
      </c>
      <c r="AP22">
        <f t="shared" si="12"/>
        <v>-12.114766567902889</v>
      </c>
      <c r="AQ22">
        <f t="shared" si="13"/>
        <v>-1164.9317066113347</v>
      </c>
      <c r="AR22">
        <f t="shared" si="14"/>
        <v>-344.96466429678054</v>
      </c>
      <c r="AS22">
        <f t="shared" si="15"/>
        <v>128.46903094727207</v>
      </c>
      <c r="AT22">
        <f t="shared" si="16"/>
        <v>22.864378999125254</v>
      </c>
      <c r="AU22">
        <f t="shared" si="17"/>
        <v>-193.63125435038316</v>
      </c>
      <c r="AW22">
        <v>19</v>
      </c>
      <c r="AX22">
        <f>(R22*SUMPRODUCT(K23:$K$23, X23:$X$23)-$AZ$3*SUMPRODUCT(K22:$K$22, W23:$W$23))/Z22</f>
        <v>529.22650961059969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3614.909059072942</v>
      </c>
      <c r="P23">
        <f t="shared" si="30"/>
        <v>180.74545295364712</v>
      </c>
      <c r="Q23" s="5">
        <f t="shared" si="31"/>
        <v>50</v>
      </c>
      <c r="R23">
        <f t="shared" si="0"/>
        <v>2000000</v>
      </c>
      <c r="S23">
        <f t="shared" si="1"/>
        <v>535.93757621338921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423.95282210275377</v>
      </c>
      <c r="AC23">
        <f t="shared" si="2"/>
        <v>423.95282210275377</v>
      </c>
      <c r="AE23">
        <f t="shared" si="3"/>
        <v>2859.5697806204626</v>
      </c>
      <c r="AF23">
        <f t="shared" si="4"/>
        <v>-142.97848903102314</v>
      </c>
      <c r="AG23">
        <f t="shared" si="5"/>
        <v>-39.552444250890936</v>
      </c>
      <c r="AH23">
        <f t="shared" si="6"/>
        <v>-4040.8162213046107</v>
      </c>
      <c r="AI23">
        <f t="shared" si="7"/>
        <v>-1363.777373966062</v>
      </c>
      <c r="AJ23">
        <f t="shared" si="8"/>
        <v>0</v>
      </c>
      <c r="AK23">
        <f t="shared" si="32"/>
        <v>219.83808795845357</v>
      </c>
      <c r="AL23">
        <f t="shared" si="9"/>
        <v>-1143.9392860076084</v>
      </c>
      <c r="AN23">
        <f t="shared" si="10"/>
        <v>783.50193152797124</v>
      </c>
      <c r="AO23">
        <f t="shared" si="11"/>
        <v>-39.175096576398566</v>
      </c>
      <c r="AP23">
        <f t="shared" si="12"/>
        <v>-10.837090487262543</v>
      </c>
      <c r="AQ23">
        <f t="shared" si="13"/>
        <v>-1107.155116758428</v>
      </c>
      <c r="AR23">
        <f t="shared" si="14"/>
        <v>-373.66537229411779</v>
      </c>
      <c r="AS23">
        <f t="shared" si="15"/>
        <v>0</v>
      </c>
      <c r="AT23">
        <f t="shared" si="16"/>
        <v>60.234084059138233</v>
      </c>
      <c r="AU23">
        <f t="shared" si="17"/>
        <v>-313.4312882349796</v>
      </c>
      <c r="AW23">
        <v>20</v>
      </c>
      <c r="AX23">
        <f>(R23*SUMPRODUCT(K$23:$K24, X$23:$X24)-$AZ$3*SUMPRODUCT(K$22:$K23, W$23:$W24))/Z23</f>
        <v>535.93757621338921</v>
      </c>
    </row>
    <row r="25" spans="5:50" x14ac:dyDescent="0.3">
      <c r="AN25" s="6">
        <f t="shared" ref="AN25:AU25" si="33">SUM(AN3:AN23)</f>
        <v>34922.21463074597</v>
      </c>
      <c r="AO25" s="6">
        <f t="shared" si="33"/>
        <v>-4457.2925258420064</v>
      </c>
      <c r="AP25" s="6">
        <f t="shared" si="33"/>
        <v>-833.03033437446879</v>
      </c>
      <c r="AQ25" s="6">
        <f t="shared" si="33"/>
        <v>-29244.641617236026</v>
      </c>
      <c r="AR25" s="6">
        <f t="shared" si="33"/>
        <v>387.25015329348025</v>
      </c>
      <c r="AS25" s="6">
        <f t="shared" si="33"/>
        <v>-1249.9297041598325</v>
      </c>
      <c r="AT25" s="6">
        <f t="shared" si="33"/>
        <v>862.6795508663472</v>
      </c>
      <c r="AU25" s="7">
        <f t="shared" si="33"/>
        <v>-4.6043169277254492E-12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9844.2789972509217</v>
      </c>
      <c r="K3">
        <v>1</v>
      </c>
      <c r="L3" s="2">
        <v>0</v>
      </c>
      <c r="O3">
        <f>$C$3</f>
        <v>9844.2789972509217</v>
      </c>
      <c r="P3">
        <f>O3*B5</f>
        <v>7875.4231978007374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9844.2789972509217</v>
      </c>
      <c r="AF3">
        <f t="shared" ref="AF3:AF23" si="4">-$Z3*P3</f>
        <v>-7875.4231978007374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1568.8557994501843</v>
      </c>
      <c r="AJ3">
        <f t="shared" ref="AJ3:AJ23" si="8">AB3-AC3</f>
        <v>0</v>
      </c>
      <c r="AL3">
        <f t="shared" ref="AL3:AL23" si="9">SUM(AI3:AK3)</f>
        <v>1568.8557994501843</v>
      </c>
      <c r="AN3">
        <f t="shared" ref="AN3:AN23" si="10">AE3*$K3</f>
        <v>9844.2789972509217</v>
      </c>
      <c r="AO3">
        <f t="shared" ref="AO3:AO23" si="11">AF3*$K3</f>
        <v>-7875.4231978007374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1568.8557994501843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1568.8557994501843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7075.7253911120379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4343.3532498175264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4293.479401807228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-4293.479401807228</v>
      </c>
      <c r="AK4">
        <f>G4*MAX(0, SUM(AB4, AE4:AF4))</f>
        <v>0</v>
      </c>
      <c r="AL4">
        <f t="shared" si="9"/>
        <v>-7259.0754018072275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-2782.2459893048126</v>
      </c>
      <c r="AR4">
        <f t="shared" si="14"/>
        <v>-2782.2459893048126</v>
      </c>
      <c r="AS4">
        <f t="shared" si="15"/>
        <v>-4028.0320872569919</v>
      </c>
      <c r="AT4">
        <f t="shared" si="16"/>
        <v>0</v>
      </c>
      <c r="AU4">
        <f t="shared" si="17"/>
        <v>-6810.2780765618036</v>
      </c>
      <c r="AW4">
        <v>1</v>
      </c>
      <c r="AX4">
        <f>(R4*SUMPRODUCT(K5:$K$23, X5:$X$23)-$AZ$3*SUMPRODUCT(K4:$K$22, W5:$W$23))/Z4</f>
        <v>4343.3532498175264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9844.2789972509217</v>
      </c>
      <c r="P5">
        <f t="shared" ref="P5:P23" si="30">O5*$C$5</f>
        <v>492.21394986254609</v>
      </c>
      <c r="Q5" s="5">
        <f t="shared" ref="Q5:Q23" si="31">$C$8</f>
        <v>50</v>
      </c>
      <c r="R5">
        <f t="shared" si="0"/>
        <v>2000000</v>
      </c>
      <c r="S5">
        <f t="shared" si="1"/>
        <v>8421.155851161453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4293.479401807228</v>
      </c>
      <c r="AC5">
        <f t="shared" si="2"/>
        <v>8228.4035033011096</v>
      </c>
      <c r="AE5">
        <f t="shared" si="3"/>
        <v>9618.9526972453623</v>
      </c>
      <c r="AF5">
        <f t="shared" si="4"/>
        <v>-480.9476348622681</v>
      </c>
      <c r="AG5">
        <f t="shared" si="5"/>
        <v>-48.855546962512527</v>
      </c>
      <c r="AH5">
        <f t="shared" si="6"/>
        <v>-3042.1814594990401</v>
      </c>
      <c r="AI5">
        <f t="shared" si="7"/>
        <v>6046.9680559215421</v>
      </c>
      <c r="AJ5">
        <f t="shared" si="8"/>
        <v>-3934.9241014938816</v>
      </c>
      <c r="AK5">
        <f>G5*SUM(AB5, AE5:AF5)</f>
        <v>550.69086303180325</v>
      </c>
      <c r="AL5">
        <f t="shared" si="9"/>
        <v>2662.7348174594636</v>
      </c>
      <c r="AN5">
        <f t="shared" si="10"/>
        <v>8306.5669518334544</v>
      </c>
      <c r="AO5">
        <f t="shared" si="11"/>
        <v>-415.3283475916727</v>
      </c>
      <c r="AP5">
        <f t="shared" si="12"/>
        <v>-42.189818848861947</v>
      </c>
      <c r="AQ5">
        <f t="shared" si="13"/>
        <v>-2627.1138624262012</v>
      </c>
      <c r="AR5">
        <f t="shared" si="14"/>
        <v>5221.9349229667187</v>
      </c>
      <c r="AS5">
        <f t="shared" si="15"/>
        <v>-3398.0529407117715</v>
      </c>
      <c r="AT5">
        <f t="shared" si="16"/>
        <v>475.5559848887296</v>
      </c>
      <c r="AU5">
        <f t="shared" si="17"/>
        <v>2299.4379671436773</v>
      </c>
      <c r="AW5">
        <v>2</v>
      </c>
      <c r="AX5">
        <f>(R5*SUMPRODUCT(K6:$K$23, X6:$X$23)-$AZ$3*SUMPRODUCT(K5:$K$22, W6:$W$23))/Z5</f>
        <v>8421.155851161453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9844.2789972509217</v>
      </c>
      <c r="P6">
        <f t="shared" si="30"/>
        <v>492.21394986254609</v>
      </c>
      <c r="Q6" s="5">
        <f t="shared" si="31"/>
        <v>50</v>
      </c>
      <c r="R6">
        <f t="shared" si="0"/>
        <v>2000000</v>
      </c>
      <c r="S6">
        <f t="shared" si="1"/>
        <v>12155.974238507704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8228.4035033011096</v>
      </c>
      <c r="AC6">
        <f t="shared" si="2"/>
        <v>11739.767087638618</v>
      </c>
      <c r="AE6">
        <f t="shared" si="3"/>
        <v>9507.2217418293949</v>
      </c>
      <c r="AF6">
        <f t="shared" si="4"/>
        <v>-475.36108709146976</v>
      </c>
      <c r="AG6">
        <f t="shared" si="5"/>
        <v>-48.288055145960143</v>
      </c>
      <c r="AH6">
        <f t="shared" si="6"/>
        <v>-3157.4538770901659</v>
      </c>
      <c r="AI6">
        <f t="shared" si="7"/>
        <v>5826.1187225018002</v>
      </c>
      <c r="AJ6">
        <f t="shared" si="8"/>
        <v>-3511.3635843375087</v>
      </c>
      <c r="AK6">
        <f>G6*SUM(AB6, AE6:AF6)</f>
        <v>1009.7254532452836</v>
      </c>
      <c r="AL6">
        <f t="shared" si="9"/>
        <v>3324.480591409575</v>
      </c>
      <c r="AN6">
        <f t="shared" si="10"/>
        <v>7404.4735636110572</v>
      </c>
      <c r="AO6">
        <f t="shared" si="11"/>
        <v>-370.22367818055284</v>
      </c>
      <c r="AP6">
        <f t="shared" si="12"/>
        <v>-37.608003418426094</v>
      </c>
      <c r="AQ6">
        <f t="shared" si="13"/>
        <v>-2459.1078651686826</v>
      </c>
      <c r="AR6">
        <f t="shared" si="14"/>
        <v>4537.5340168433959</v>
      </c>
      <c r="AS6">
        <f t="shared" si="15"/>
        <v>-2734.7420243772208</v>
      </c>
      <c r="AT6">
        <f t="shared" si="16"/>
        <v>786.40065710945089</v>
      </c>
      <c r="AU6">
        <f t="shared" si="17"/>
        <v>2589.1926495756261</v>
      </c>
      <c r="AW6">
        <v>3</v>
      </c>
      <c r="AX6">
        <f>(R6*SUMPRODUCT(K7:$K$23, X7:$X$23)-$AZ$3*SUMPRODUCT(K6:$K$22, W7:$W$23))/Z6</f>
        <v>12155.974238507704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9844.2789972509217</v>
      </c>
      <c r="P7">
        <f t="shared" si="30"/>
        <v>492.21394986254609</v>
      </c>
      <c r="Q7" s="5">
        <f t="shared" si="31"/>
        <v>50</v>
      </c>
      <c r="R7">
        <f t="shared" si="0"/>
        <v>2000000</v>
      </c>
      <c r="S7">
        <f t="shared" si="1"/>
        <v>15443.904435021906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11739.767087638618</v>
      </c>
      <c r="AC7">
        <f t="shared" si="2"/>
        <v>14740.545895715004</v>
      </c>
      <c r="AE7">
        <f t="shared" si="3"/>
        <v>9395.9430388688907</v>
      </c>
      <c r="AF7">
        <f t="shared" si="4"/>
        <v>-469.79715194344459</v>
      </c>
      <c r="AG7">
        <f t="shared" si="5"/>
        <v>-47.722860361295986</v>
      </c>
      <c r="AH7">
        <f t="shared" si="6"/>
        <v>-3292.5693281824388</v>
      </c>
      <c r="AI7">
        <f t="shared" si="7"/>
        <v>5585.8536983817103</v>
      </c>
      <c r="AJ7">
        <f t="shared" si="8"/>
        <v>-3000.7788080763858</v>
      </c>
      <c r="AK7">
        <f>G7*SUM(AB7, AE7:AF7)</f>
        <v>1014.6963270510956</v>
      </c>
      <c r="AL7">
        <f t="shared" si="9"/>
        <v>3599.77121735642</v>
      </c>
      <c r="AN7">
        <f t="shared" si="10"/>
        <v>6624.248024001753</v>
      </c>
      <c r="AO7">
        <f t="shared" si="11"/>
        <v>-331.2124012000877</v>
      </c>
      <c r="AP7">
        <f t="shared" si="12"/>
        <v>-33.645166019022916</v>
      </c>
      <c r="AQ7">
        <f t="shared" si="13"/>
        <v>-2321.2992858593298</v>
      </c>
      <c r="AR7">
        <f t="shared" si="14"/>
        <v>3938.0911709233114</v>
      </c>
      <c r="AS7">
        <f t="shared" si="15"/>
        <v>-2115.5836096106527</v>
      </c>
      <c r="AT7">
        <f t="shared" si="16"/>
        <v>715.37259342934681</v>
      </c>
      <c r="AU7">
        <f t="shared" si="17"/>
        <v>2537.8801547420053</v>
      </c>
      <c r="AW7">
        <v>4</v>
      </c>
      <c r="AX7">
        <f>(R7*SUMPRODUCT(K8:$K$23, X8:$X$23)-$AZ$3*SUMPRODUCT(K7:$K$22, W8:$W$23))/Z7</f>
        <v>15443.904435021906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9844.2789972509217</v>
      </c>
      <c r="P8">
        <f t="shared" si="30"/>
        <v>492.21394986254609</v>
      </c>
      <c r="Q8" s="5">
        <f t="shared" si="31"/>
        <v>50</v>
      </c>
      <c r="R8">
        <f t="shared" si="0"/>
        <v>2000000</v>
      </c>
      <c r="S8">
        <f t="shared" si="1"/>
        <v>18287.410033794389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14740.545895715004</v>
      </c>
      <c r="AC8">
        <f t="shared" si="2"/>
        <v>17248.663606634706</v>
      </c>
      <c r="AE8">
        <f t="shared" si="3"/>
        <v>9285.1123565149828</v>
      </c>
      <c r="AF8">
        <f t="shared" si="4"/>
        <v>-464.25561782574914</v>
      </c>
      <c r="AG8">
        <f t="shared" si="5"/>
        <v>-47.15994111456974</v>
      </c>
      <c r="AH8">
        <f t="shared" si="6"/>
        <v>-3427.6257245311635</v>
      </c>
      <c r="AI8">
        <f t="shared" si="7"/>
        <v>5346.0710730435012</v>
      </c>
      <c r="AJ8">
        <f t="shared" si="8"/>
        <v>-2508.1177109197015</v>
      </c>
      <c r="AK8">
        <f t="shared" ref="AK8:AK23" si="32">G8*SUM(AB8:AB8, AE8:AF8)</f>
        <v>501.85787611281023</v>
      </c>
      <c r="AL8">
        <f t="shared" si="9"/>
        <v>3339.8112382366098</v>
      </c>
      <c r="AN8">
        <f t="shared" si="10"/>
        <v>6103.6001089758183</v>
      </c>
      <c r="AO8">
        <f t="shared" si="11"/>
        <v>-305.18000544879095</v>
      </c>
      <c r="AP8">
        <f t="shared" si="12"/>
        <v>-31.000747290280415</v>
      </c>
      <c r="AQ8">
        <f t="shared" si="13"/>
        <v>-2253.1613988599097</v>
      </c>
      <c r="AR8">
        <f t="shared" si="14"/>
        <v>3514.2579573768385</v>
      </c>
      <c r="AS8">
        <f t="shared" si="15"/>
        <v>-1648.7196865154024</v>
      </c>
      <c r="AT8">
        <f t="shared" si="16"/>
        <v>329.89797750624331</v>
      </c>
      <c r="AU8">
        <f t="shared" si="17"/>
        <v>2195.4362483676791</v>
      </c>
      <c r="AW8">
        <v>5</v>
      </c>
      <c r="AX8">
        <f>(R8*SUMPRODUCT(K9:$K$23, X9:$X$23)-$AZ$3*SUMPRODUCT(K8:$K$22, W9:$W$23))/Z8</f>
        <v>18287.410033794389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9844.2789972509217</v>
      </c>
      <c r="P9">
        <f t="shared" si="30"/>
        <v>492.21394986254609</v>
      </c>
      <c r="Q9" s="5">
        <f t="shared" si="31"/>
        <v>50</v>
      </c>
      <c r="R9">
        <f t="shared" si="0"/>
        <v>2000000</v>
      </c>
      <c r="S9">
        <f t="shared" si="1"/>
        <v>20822.847819983886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17248.663606634706</v>
      </c>
      <c r="AC9">
        <f t="shared" si="2"/>
        <v>19406.534972354013</v>
      </c>
      <c r="AE9">
        <f t="shared" si="3"/>
        <v>9174.6982107996755</v>
      </c>
      <c r="AF9">
        <f t="shared" si="4"/>
        <v>-458.73491053998379</v>
      </c>
      <c r="AG9">
        <f t="shared" si="5"/>
        <v>-46.599137495807305</v>
      </c>
      <c r="AH9">
        <f t="shared" si="6"/>
        <v>-3568.1683046694611</v>
      </c>
      <c r="AI9">
        <f t="shared" si="7"/>
        <v>5101.1958580944229</v>
      </c>
      <c r="AJ9">
        <f t="shared" si="8"/>
        <v>-2157.8713657193075</v>
      </c>
      <c r="AK9">
        <f t="shared" si="32"/>
        <v>153.19129875067694</v>
      </c>
      <c r="AL9">
        <f t="shared" si="9"/>
        <v>3096.5157911257925</v>
      </c>
      <c r="AN9">
        <f t="shared" si="10"/>
        <v>5731.8180913228762</v>
      </c>
      <c r="AO9">
        <f t="shared" si="11"/>
        <v>-286.59090456614382</v>
      </c>
      <c r="AP9">
        <f t="shared" si="12"/>
        <v>-29.112432169605938</v>
      </c>
      <c r="AQ9">
        <f t="shared" si="13"/>
        <v>-2229.184129186378</v>
      </c>
      <c r="AR9">
        <f t="shared" si="14"/>
        <v>3186.9306254007483</v>
      </c>
      <c r="AS9">
        <f t="shared" si="15"/>
        <v>-1348.1125862230924</v>
      </c>
      <c r="AT9">
        <f t="shared" si="16"/>
        <v>95.705018022150796</v>
      </c>
      <c r="AU9">
        <f t="shared" si="17"/>
        <v>1934.5230571998068</v>
      </c>
      <c r="AW9">
        <v>6</v>
      </c>
      <c r="AX9">
        <f>(R9*SUMPRODUCT(K10:$K$23, X10:$X$23)-$AZ$3*SUMPRODUCT(K9:$K$22, W10:$W$23))/Z9</f>
        <v>20822.847819983886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9844.2789972509217</v>
      </c>
      <c r="P10">
        <f t="shared" si="30"/>
        <v>492.21394986254609</v>
      </c>
      <c r="Q10" s="5">
        <f t="shared" si="31"/>
        <v>50</v>
      </c>
      <c r="R10">
        <f t="shared" si="0"/>
        <v>2000000</v>
      </c>
      <c r="S10">
        <f t="shared" si="1"/>
        <v>23143.907722081702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19406.534972354013</v>
      </c>
      <c r="AC10">
        <f t="shared" si="2"/>
        <v>21310.833222089168</v>
      </c>
      <c r="AE10">
        <f t="shared" si="3"/>
        <v>9064.579345084765</v>
      </c>
      <c r="AF10">
        <f t="shared" si="4"/>
        <v>-453.22896725423828</v>
      </c>
      <c r="AG10">
        <f t="shared" si="5"/>
        <v>-46.039833631371621</v>
      </c>
      <c r="AH10">
        <f t="shared" si="6"/>
        <v>-3732.4995791046736</v>
      </c>
      <c r="AI10">
        <f t="shared" si="7"/>
        <v>4832.8109650944825</v>
      </c>
      <c r="AJ10">
        <f t="shared" si="8"/>
        <v>-1904.298249735155</v>
      </c>
      <c r="AK10">
        <f t="shared" si="32"/>
        <v>114.87332993575662</v>
      </c>
      <c r="AL10">
        <f t="shared" si="9"/>
        <v>3043.3860452950844</v>
      </c>
      <c r="AN10">
        <f t="shared" si="10"/>
        <v>5380.5436822240954</v>
      </c>
      <c r="AO10">
        <f t="shared" si="11"/>
        <v>-269.02718411120475</v>
      </c>
      <c r="AP10">
        <f t="shared" si="12"/>
        <v>-27.328277082184723</v>
      </c>
      <c r="AQ10">
        <f t="shared" si="13"/>
        <v>-2215.5332602549961</v>
      </c>
      <c r="AR10">
        <f t="shared" si="14"/>
        <v>2868.6549607757102</v>
      </c>
      <c r="AS10">
        <f t="shared" si="15"/>
        <v>-1130.351395979432</v>
      </c>
      <c r="AT10">
        <f t="shared" si="16"/>
        <v>68.186393004219369</v>
      </c>
      <c r="AU10">
        <f t="shared" si="17"/>
        <v>1806.4899578004977</v>
      </c>
      <c r="AW10">
        <v>7</v>
      </c>
      <c r="AX10">
        <f>(R10*SUMPRODUCT(K11:$K$23, X11:$X$23)-$AZ$3*SUMPRODUCT(K10:$K$22, W11:$W$23))/Z10</f>
        <v>23143.907722081702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9844.2789972509217</v>
      </c>
      <c r="P11">
        <f t="shared" si="30"/>
        <v>492.21394986254609</v>
      </c>
      <c r="Q11" s="5">
        <f t="shared" si="31"/>
        <v>50</v>
      </c>
      <c r="R11">
        <f t="shared" si="0"/>
        <v>2000000</v>
      </c>
      <c r="S11">
        <f t="shared" si="1"/>
        <v>25265.025281078575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21310.833222089168</v>
      </c>
      <c r="AC11">
        <f t="shared" si="2"/>
        <v>22982.169441803751</v>
      </c>
      <c r="AE11">
        <f t="shared" si="3"/>
        <v>8954.7857336461057</v>
      </c>
      <c r="AF11">
        <f t="shared" si="4"/>
        <v>-447.73928668230531</v>
      </c>
      <c r="AG11">
        <f t="shared" si="5"/>
        <v>-45.482181763371329</v>
      </c>
      <c r="AH11">
        <f t="shared" si="6"/>
        <v>-3890.1412674627804</v>
      </c>
      <c r="AI11">
        <f t="shared" si="7"/>
        <v>4571.422997737649</v>
      </c>
      <c r="AJ11">
        <f t="shared" si="8"/>
        <v>-1671.3362197145834</v>
      </c>
      <c r="AK11">
        <f t="shared" si="32"/>
        <v>71.562911205727119</v>
      </c>
      <c r="AL11">
        <f t="shared" si="9"/>
        <v>2971.6496892287928</v>
      </c>
      <c r="AN11">
        <f t="shared" si="10"/>
        <v>5055.038044031844</v>
      </c>
      <c r="AO11">
        <f t="shared" si="11"/>
        <v>-252.75190220159223</v>
      </c>
      <c r="AP11">
        <f t="shared" si="12"/>
        <v>-25.675003956325781</v>
      </c>
      <c r="AQ11">
        <f t="shared" si="13"/>
        <v>-2196.0114612006159</v>
      </c>
      <c r="AR11">
        <f t="shared" si="14"/>
        <v>2580.5996766733106</v>
      </c>
      <c r="AS11">
        <f t="shared" si="15"/>
        <v>-943.48077400457851</v>
      </c>
      <c r="AT11">
        <f t="shared" si="16"/>
        <v>40.397754837103051</v>
      </c>
      <c r="AU11">
        <f t="shared" si="17"/>
        <v>1677.5166575058354</v>
      </c>
      <c r="AW11">
        <v>8</v>
      </c>
      <c r="AX11">
        <f>(R11*SUMPRODUCT(K12:$K$23, X12:$X$23)-$AZ$3*SUMPRODUCT(K11:$K$22, W12:$W$23))/Z11</f>
        <v>25265.025281078575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9844.2789972509217</v>
      </c>
      <c r="P12">
        <f t="shared" si="30"/>
        <v>492.21394986254609</v>
      </c>
      <c r="Q12" s="5">
        <f t="shared" si="31"/>
        <v>50</v>
      </c>
      <c r="R12">
        <f t="shared" si="0"/>
        <v>2000000</v>
      </c>
      <c r="S12">
        <f t="shared" si="1"/>
        <v>27189.695250904108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22982.169441803751</v>
      </c>
      <c r="AC12">
        <f t="shared" si="2"/>
        <v>24430.244321496673</v>
      </c>
      <c r="AE12">
        <f t="shared" si="3"/>
        <v>8845.1944331307386</v>
      </c>
      <c r="AF12">
        <f t="shared" si="4"/>
        <v>-442.2597216565369</v>
      </c>
      <c r="AG12">
        <f t="shared" si="5"/>
        <v>-44.925557451189754</v>
      </c>
      <c r="AH12">
        <f t="shared" si="6"/>
        <v>-4072.0997819145391</v>
      </c>
      <c r="AI12">
        <f t="shared" si="7"/>
        <v>4285.9093721084719</v>
      </c>
      <c r="AJ12">
        <f t="shared" si="8"/>
        <v>-1448.074879692922</v>
      </c>
      <c r="AK12">
        <f t="shared" si="32"/>
        <v>72.185739552539289</v>
      </c>
      <c r="AL12">
        <f t="shared" si="9"/>
        <v>2910.0202319680893</v>
      </c>
      <c r="AN12">
        <f t="shared" si="10"/>
        <v>4746.8133874586911</v>
      </c>
      <c r="AO12">
        <f t="shared" si="11"/>
        <v>-237.34066937293454</v>
      </c>
      <c r="AP12">
        <f t="shared" si="12"/>
        <v>-24.109502528241375</v>
      </c>
      <c r="AQ12">
        <f t="shared" si="13"/>
        <v>-2185.3106685205917</v>
      </c>
      <c r="AR12">
        <f t="shared" si="14"/>
        <v>2300.052547036923</v>
      </c>
      <c r="AS12">
        <f t="shared" si="15"/>
        <v>-777.11589913982812</v>
      </c>
      <c r="AT12">
        <f t="shared" si="16"/>
        <v>38.738801897689747</v>
      </c>
      <c r="AU12">
        <f t="shared" si="17"/>
        <v>1561.6754497947848</v>
      </c>
      <c r="AW12">
        <v>9</v>
      </c>
      <c r="AX12">
        <f>(R12*SUMPRODUCT(K13:$K$23, X13:$X$23)-$AZ$3*SUMPRODUCT(K12:$K$22, W13:$W$23))/Z12</f>
        <v>27189.695250904108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9844.2789972509217</v>
      </c>
      <c r="P13">
        <f t="shared" si="30"/>
        <v>492.21394986254609</v>
      </c>
      <c r="Q13" s="5">
        <f t="shared" si="31"/>
        <v>50</v>
      </c>
      <c r="R13">
        <f t="shared" si="0"/>
        <v>2000000</v>
      </c>
      <c r="S13">
        <f t="shared" si="1"/>
        <v>28921.814405776673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24430.244321496673</v>
      </c>
      <c r="AC13">
        <f t="shared" si="2"/>
        <v>25665.009567802641</v>
      </c>
      <c r="AE13">
        <f t="shared" si="3"/>
        <v>8735.742201640709</v>
      </c>
      <c r="AF13">
        <f t="shared" si="4"/>
        <v>-436.78711008203544</v>
      </c>
      <c r="AG13">
        <f t="shared" si="5"/>
        <v>-44.369639483400569</v>
      </c>
      <c r="AH13">
        <f t="shared" si="6"/>
        <v>-4266.4957310914824</v>
      </c>
      <c r="AI13">
        <f t="shared" si="7"/>
        <v>3988.0897209837904</v>
      </c>
      <c r="AJ13">
        <f t="shared" si="8"/>
        <v>-1234.7652463059676</v>
      </c>
      <c r="AK13">
        <f t="shared" si="32"/>
        <v>65.458398826110695</v>
      </c>
      <c r="AL13">
        <f t="shared" si="9"/>
        <v>2818.7828735039334</v>
      </c>
      <c r="AN13">
        <f t="shared" si="10"/>
        <v>4457.6165779206613</v>
      </c>
      <c r="AO13">
        <f t="shared" si="11"/>
        <v>-222.88082889603305</v>
      </c>
      <c r="AP13">
        <f t="shared" si="12"/>
        <v>-22.640645288321672</v>
      </c>
      <c r="AQ13">
        <f t="shared" si="13"/>
        <v>-2177.0791378171816</v>
      </c>
      <c r="AR13">
        <f t="shared" si="14"/>
        <v>2035.0159659191245</v>
      </c>
      <c r="AS13">
        <f t="shared" si="15"/>
        <v>-630.06781847797788</v>
      </c>
      <c r="AT13">
        <f t="shared" si="16"/>
        <v>33.401677503327761</v>
      </c>
      <c r="AU13">
        <f t="shared" si="17"/>
        <v>1438.3498249444744</v>
      </c>
      <c r="AW13">
        <v>10</v>
      </c>
      <c r="AX13">
        <f>(R13*SUMPRODUCT(K14:$K$23, X14:$X$23)-$AZ$3*SUMPRODUCT(K13:$K$22, W14:$W$23))/Z13</f>
        <v>28921.814405776673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9844.2789972509217</v>
      </c>
      <c r="P14">
        <f t="shared" si="30"/>
        <v>492.21394986254609</v>
      </c>
      <c r="Q14" s="5">
        <f t="shared" si="31"/>
        <v>50</v>
      </c>
      <c r="R14">
        <f t="shared" si="0"/>
        <v>2000000</v>
      </c>
      <c r="S14">
        <f t="shared" si="1"/>
        <v>30465.770206776047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25665.009567802641</v>
      </c>
      <c r="AC14">
        <f t="shared" si="2"/>
        <v>26696.568392018995</v>
      </c>
      <c r="AE14">
        <f t="shared" si="3"/>
        <v>8626.3523205388337</v>
      </c>
      <c r="AF14">
        <f t="shared" si="4"/>
        <v>-431.31761602694166</v>
      </c>
      <c r="AG14">
        <f t="shared" si="5"/>
        <v>-43.814038198977286</v>
      </c>
      <c r="AH14">
        <f t="shared" si="6"/>
        <v>-4476.1955835712806</v>
      </c>
      <c r="AI14">
        <f t="shared" si="7"/>
        <v>3675.0250827416348</v>
      </c>
      <c r="AJ14">
        <f t="shared" si="8"/>
        <v>-1031.558824216354</v>
      </c>
      <c r="AK14">
        <f t="shared" si="32"/>
        <v>60.948079690166153</v>
      </c>
      <c r="AL14">
        <f t="shared" si="9"/>
        <v>2704.4143382154471</v>
      </c>
      <c r="AN14">
        <f t="shared" si="10"/>
        <v>4186.606272667108</v>
      </c>
      <c r="AO14">
        <f t="shared" si="11"/>
        <v>-209.33031363335539</v>
      </c>
      <c r="AP14">
        <f t="shared" si="12"/>
        <v>-21.264158979221559</v>
      </c>
      <c r="AQ14">
        <f t="shared" si="13"/>
        <v>-2172.420950538426</v>
      </c>
      <c r="AR14">
        <f t="shared" si="14"/>
        <v>1783.5908495161054</v>
      </c>
      <c r="AS14">
        <f t="shared" si="15"/>
        <v>-500.6438971669001</v>
      </c>
      <c r="AT14">
        <f t="shared" si="16"/>
        <v>29.579781031007762</v>
      </c>
      <c r="AU14">
        <f t="shared" si="17"/>
        <v>1312.526733380213</v>
      </c>
      <c r="AW14">
        <v>11</v>
      </c>
      <c r="AX14">
        <f>(R14*SUMPRODUCT(K15:$K$23, X15:$X$23)-$AZ$3*SUMPRODUCT(K14:$K$22, W15:$W$23))/Z14</f>
        <v>30465.770206776047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9844.2789972509217</v>
      </c>
      <c r="P15">
        <f t="shared" si="30"/>
        <v>492.21394986254609</v>
      </c>
      <c r="Q15" s="5">
        <f t="shared" si="31"/>
        <v>50</v>
      </c>
      <c r="R15">
        <f t="shared" si="0"/>
        <v>2000000</v>
      </c>
      <c r="S15">
        <f t="shared" si="1"/>
        <v>31831.320084331823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26696.568392018995</v>
      </c>
      <c r="AC15">
        <f t="shared" si="2"/>
        <v>27539.515935397776</v>
      </c>
      <c r="AE15">
        <f t="shared" si="3"/>
        <v>8516.9787994667222</v>
      </c>
      <c r="AF15">
        <f t="shared" si="4"/>
        <v>-425.84893997333609</v>
      </c>
      <c r="AG15">
        <f t="shared" si="5"/>
        <v>-43.258520008652454</v>
      </c>
      <c r="AH15">
        <f t="shared" si="6"/>
        <v>-4695.112333402406</v>
      </c>
      <c r="AI15">
        <f t="shared" si="7"/>
        <v>3352.7590060823277</v>
      </c>
      <c r="AJ15">
        <f t="shared" si="8"/>
        <v>-842.94754337878112</v>
      </c>
      <c r="AK15">
        <f t="shared" si="32"/>
        <v>142.62956283120079</v>
      </c>
      <c r="AL15">
        <f t="shared" si="9"/>
        <v>2652.4410255347475</v>
      </c>
      <c r="AN15">
        <f t="shared" si="10"/>
        <v>3929.579134647744</v>
      </c>
      <c r="AO15">
        <f t="shared" si="11"/>
        <v>-196.47895673238719</v>
      </c>
      <c r="AP15">
        <f t="shared" si="12"/>
        <v>-19.958694464800846</v>
      </c>
      <c r="AQ15">
        <f t="shared" si="13"/>
        <v>-2166.2394488196428</v>
      </c>
      <c r="AR15">
        <f t="shared" si="14"/>
        <v>1546.902034630913</v>
      </c>
      <c r="AS15">
        <f t="shared" si="15"/>
        <v>-388.92066729944605</v>
      </c>
      <c r="AT15">
        <f t="shared" si="16"/>
        <v>65.806686535430757</v>
      </c>
      <c r="AU15">
        <f t="shared" si="17"/>
        <v>1223.7880538668978</v>
      </c>
      <c r="AW15">
        <v>12</v>
      </c>
      <c r="AX15">
        <f>(R15*SUMPRODUCT(K16:$K$23, X16:$X$23)-$AZ$3*SUMPRODUCT(K15:$K$22, W16:$W$23))/Z15</f>
        <v>31831.320084331823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9844.2789972509217</v>
      </c>
      <c r="P16">
        <f t="shared" si="30"/>
        <v>492.21394986254609</v>
      </c>
      <c r="Q16" s="5">
        <f t="shared" si="31"/>
        <v>50</v>
      </c>
      <c r="R16">
        <f t="shared" si="0"/>
        <v>2000000</v>
      </c>
      <c r="S16">
        <f t="shared" si="1"/>
        <v>32007.321018100287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27539.515935397776</v>
      </c>
      <c r="AC16">
        <f t="shared" si="2"/>
        <v>27302.883280809023</v>
      </c>
      <c r="AE16">
        <f t="shared" si="3"/>
        <v>8397.36634920701</v>
      </c>
      <c r="AF16">
        <f t="shared" si="4"/>
        <v>-419.86831746035051</v>
      </c>
      <c r="AG16">
        <f t="shared" si="5"/>
        <v>-42.650997353650929</v>
      </c>
      <c r="AH16">
        <f t="shared" si="6"/>
        <v>-6997.4981965996194</v>
      </c>
      <c r="AI16">
        <f t="shared" si="7"/>
        <v>937.34883779338907</v>
      </c>
      <c r="AJ16">
        <f t="shared" si="8"/>
        <v>236.63265458875321</v>
      </c>
      <c r="AK16">
        <f t="shared" si="32"/>
        <v>252.17079916672549</v>
      </c>
      <c r="AL16">
        <f t="shared" si="9"/>
        <v>1426.1522915488677</v>
      </c>
      <c r="AN16">
        <f t="shared" si="10"/>
        <v>3673.4541815499674</v>
      </c>
      <c r="AO16">
        <f t="shared" si="11"/>
        <v>-183.67270907749838</v>
      </c>
      <c r="AP16">
        <f t="shared" si="12"/>
        <v>-18.657812230716964</v>
      </c>
      <c r="AQ16">
        <f t="shared" si="13"/>
        <v>-3061.0774785495255</v>
      </c>
      <c r="AR16">
        <f t="shared" si="14"/>
        <v>410.04618169222658</v>
      </c>
      <c r="AS16">
        <f t="shared" si="15"/>
        <v>103.51569508128122</v>
      </c>
      <c r="AT16">
        <f t="shared" si="16"/>
        <v>110.31290503971901</v>
      </c>
      <c r="AU16">
        <f t="shared" si="17"/>
        <v>623.87478181322683</v>
      </c>
      <c r="AW16">
        <v>13</v>
      </c>
      <c r="AX16">
        <f>(R16*SUMPRODUCT(K17:$K$23, X17:$X$23)-$AZ$3*SUMPRODUCT(K16:$K$22, W17:$W$23))/Z16</f>
        <v>32007.321018100287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9844.2789972509217</v>
      </c>
      <c r="P17">
        <f t="shared" si="30"/>
        <v>492.21394986254609</v>
      </c>
      <c r="Q17" s="5">
        <f t="shared" si="31"/>
        <v>50</v>
      </c>
      <c r="R17">
        <f t="shared" si="0"/>
        <v>2000000</v>
      </c>
      <c r="S17">
        <f t="shared" si="1"/>
        <v>30965.38225895576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27302.883280809023</v>
      </c>
      <c r="AC17">
        <f t="shared" si="2"/>
        <v>26001.84405273325</v>
      </c>
      <c r="AE17">
        <f t="shared" si="3"/>
        <v>8266.3086525949366</v>
      </c>
      <c r="AF17">
        <f t="shared" si="4"/>
        <v>-413.31543262974679</v>
      </c>
      <c r="AG17">
        <f t="shared" si="5"/>
        <v>-41.985343237952499</v>
      </c>
      <c r="AH17">
        <f t="shared" si="6"/>
        <v>-9565.7656864768305</v>
      </c>
      <c r="AI17">
        <f t="shared" si="7"/>
        <v>-1754.7578097495934</v>
      </c>
      <c r="AJ17">
        <f t="shared" si="8"/>
        <v>1301.0392280757733</v>
      </c>
      <c r="AK17">
        <f t="shared" si="32"/>
        <v>485.1510957106841</v>
      </c>
      <c r="AL17">
        <f t="shared" si="9"/>
        <v>31.43251403686395</v>
      </c>
      <c r="AN17">
        <f t="shared" si="10"/>
        <v>3405.9739871324455</v>
      </c>
      <c r="AO17">
        <f t="shared" si="11"/>
        <v>-170.29869935662225</v>
      </c>
      <c r="AP17">
        <f t="shared" si="12"/>
        <v>-17.299255679789169</v>
      </c>
      <c r="AQ17">
        <f t="shared" si="13"/>
        <v>-3941.3903429454654</v>
      </c>
      <c r="AR17">
        <f t="shared" si="14"/>
        <v>-723.01431084943135</v>
      </c>
      <c r="AS17">
        <f t="shared" si="15"/>
        <v>536.06826859457965</v>
      </c>
      <c r="AT17">
        <f t="shared" si="16"/>
        <v>199.89720699585453</v>
      </c>
      <c r="AU17">
        <f t="shared" si="17"/>
        <v>12.951164741002819</v>
      </c>
      <c r="AW17">
        <v>14</v>
      </c>
      <c r="AX17">
        <f>(R17*SUMPRODUCT(K18:$K$23, X18:$X$23)-$AZ$3*SUMPRODUCT(K17:$K$22, W18:$W$23))/Z17</f>
        <v>30965.38225895576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9844.2789972509217</v>
      </c>
      <c r="P18">
        <f t="shared" si="30"/>
        <v>492.21394986254609</v>
      </c>
      <c r="Q18" s="5">
        <f t="shared" si="31"/>
        <v>50</v>
      </c>
      <c r="R18">
        <f t="shared" si="0"/>
        <v>2000000</v>
      </c>
      <c r="S18">
        <f t="shared" si="1"/>
        <v>28787.640891606115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26001.84405273325</v>
      </c>
      <c r="AC18">
        <f t="shared" si="2"/>
        <v>23755.974768856377</v>
      </c>
      <c r="AE18">
        <f t="shared" si="3"/>
        <v>8123.6404315598002</v>
      </c>
      <c r="AF18">
        <f t="shared" si="4"/>
        <v>-406.18202157798999</v>
      </c>
      <c r="AG18">
        <f t="shared" si="5"/>
        <v>-41.260718199008679</v>
      </c>
      <c r="AH18">
        <f t="shared" si="6"/>
        <v>-12190.864262571888</v>
      </c>
      <c r="AI18">
        <f t="shared" si="7"/>
        <v>-4514.6665707890861</v>
      </c>
      <c r="AJ18">
        <f t="shared" si="8"/>
        <v>2245.8692838768729</v>
      </c>
      <c r="AK18">
        <f t="shared" si="32"/>
        <v>728.33693319464533</v>
      </c>
      <c r="AL18">
        <f t="shared" si="9"/>
        <v>-1540.4603537175678</v>
      </c>
      <c r="AN18">
        <f t="shared" si="10"/>
        <v>3127.9228876633274</v>
      </c>
      <c r="AO18">
        <f t="shared" si="11"/>
        <v>-156.39614438316636</v>
      </c>
      <c r="AP18">
        <f t="shared" si="12"/>
        <v>-15.887008528185863</v>
      </c>
      <c r="AQ18">
        <f t="shared" si="13"/>
        <v>-4693.9649370933403</v>
      </c>
      <c r="AR18">
        <f t="shared" si="14"/>
        <v>-1738.3252023413656</v>
      </c>
      <c r="AS18">
        <f t="shared" si="15"/>
        <v>864.74850714061972</v>
      </c>
      <c r="AT18">
        <f t="shared" si="16"/>
        <v>280.43852783284979</v>
      </c>
      <c r="AU18">
        <f t="shared" si="17"/>
        <v>-593.13816736789624</v>
      </c>
      <c r="AW18">
        <v>15</v>
      </c>
      <c r="AX18">
        <f>(R18*SUMPRODUCT(K19:$K$23, X19:$X$23)-$AZ$3*SUMPRODUCT(K18:$K$22, W19:$W$23))/Z18</f>
        <v>28787.640891606115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9844.2789972509217</v>
      </c>
      <c r="P19">
        <f t="shared" si="30"/>
        <v>492.21394986254609</v>
      </c>
      <c r="Q19" s="5">
        <f t="shared" si="31"/>
        <v>50</v>
      </c>
      <c r="R19">
        <f t="shared" si="0"/>
        <v>2000000</v>
      </c>
      <c r="S19">
        <f t="shared" si="1"/>
        <v>25488.367016373624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23755.974768856377</v>
      </c>
      <c r="AC19">
        <f t="shared" si="2"/>
        <v>20632.176142233457</v>
      </c>
      <c r="AE19">
        <f t="shared" si="3"/>
        <v>7968.6901139682286</v>
      </c>
      <c r="AF19">
        <f t="shared" si="4"/>
        <v>-398.43450569841144</v>
      </c>
      <c r="AG19">
        <f t="shared" si="5"/>
        <v>-40.473711260080783</v>
      </c>
      <c r="AH19">
        <f t="shared" si="6"/>
        <v>-14975.99027751219</v>
      </c>
      <c r="AI19">
        <f t="shared" si="7"/>
        <v>-7446.2083805024531</v>
      </c>
      <c r="AJ19">
        <f t="shared" si="8"/>
        <v>3123.79862662292</v>
      </c>
      <c r="AK19">
        <f t="shared" si="32"/>
        <v>698.57493740991401</v>
      </c>
      <c r="AL19">
        <f t="shared" si="9"/>
        <v>-3623.834816469619</v>
      </c>
      <c r="AN19">
        <f t="shared" si="10"/>
        <v>2858.4506116117354</v>
      </c>
      <c r="AO19">
        <f t="shared" si="11"/>
        <v>-142.92253058058679</v>
      </c>
      <c r="AP19">
        <f t="shared" si="12"/>
        <v>-14.518334011104196</v>
      </c>
      <c r="AQ19">
        <f t="shared" si="13"/>
        <v>-5372.0408192568848</v>
      </c>
      <c r="AR19">
        <f t="shared" si="14"/>
        <v>-2671.0310722368404</v>
      </c>
      <c r="AS19">
        <f t="shared" si="15"/>
        <v>1120.5385034574563</v>
      </c>
      <c r="AT19">
        <f t="shared" si="16"/>
        <v>250.58597191472617</v>
      </c>
      <c r="AU19">
        <f t="shared" si="17"/>
        <v>-1299.906596864658</v>
      </c>
      <c r="AW19">
        <v>16</v>
      </c>
      <c r="AX19">
        <f>(R19*SUMPRODUCT(K20:$K$23, X20:$X$23)-$AZ$3*SUMPRODUCT(K19:$K$22, W20:$W$23))/Z19</f>
        <v>25488.367016373624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9844.2789972509217</v>
      </c>
      <c r="P20">
        <f t="shared" si="30"/>
        <v>492.21394986254609</v>
      </c>
      <c r="Q20" s="5">
        <f t="shared" si="31"/>
        <v>50</v>
      </c>
      <c r="R20">
        <f t="shared" si="0"/>
        <v>2000000</v>
      </c>
      <c r="S20">
        <f t="shared" si="1"/>
        <v>20967.796554687589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20632.176142233457</v>
      </c>
      <c r="AC20">
        <f t="shared" si="2"/>
        <v>16616.103731306459</v>
      </c>
      <c r="AE20">
        <f t="shared" si="3"/>
        <v>7801.1802790825022</v>
      </c>
      <c r="AF20">
        <f t="shared" si="4"/>
        <v>-390.05901395412513</v>
      </c>
      <c r="AG20">
        <f t="shared" si="5"/>
        <v>-39.622913375682629</v>
      </c>
      <c r="AH20">
        <f t="shared" si="6"/>
        <v>-17842.430871894012</v>
      </c>
      <c r="AI20">
        <f t="shared" si="7"/>
        <v>-10470.932520141318</v>
      </c>
      <c r="AJ20">
        <f t="shared" si="8"/>
        <v>4016.0724109269977</v>
      </c>
      <c r="AK20">
        <f t="shared" si="32"/>
        <v>120.58617885165589</v>
      </c>
      <c r="AL20">
        <f t="shared" si="9"/>
        <v>-6334.273930362664</v>
      </c>
      <c r="AN20">
        <f t="shared" si="10"/>
        <v>2654.2379980129422</v>
      </c>
      <c r="AO20">
        <f t="shared" si="11"/>
        <v>-132.71189990064713</v>
      </c>
      <c r="AP20">
        <f t="shared" si="12"/>
        <v>-13.481119332122521</v>
      </c>
      <c r="AQ20">
        <f t="shared" si="13"/>
        <v>-6070.6273029073063</v>
      </c>
      <c r="AR20">
        <f t="shared" si="14"/>
        <v>-3562.5823241271337</v>
      </c>
      <c r="AS20">
        <f t="shared" si="15"/>
        <v>1366.4101603235304</v>
      </c>
      <c r="AT20">
        <f t="shared" si="16"/>
        <v>41.027691515019384</v>
      </c>
      <c r="AU20">
        <f t="shared" si="17"/>
        <v>-2155.144472288584</v>
      </c>
      <c r="AW20">
        <v>17</v>
      </c>
      <c r="AX20">
        <f>(R20*SUMPRODUCT(K21:$K$23, X21:$X$23)-$AZ$3*SUMPRODUCT(K20:$K$22, W21:$W$23))/Z20</f>
        <v>20967.796554687589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9844.2789972509217</v>
      </c>
      <c r="P21">
        <f t="shared" si="30"/>
        <v>492.21394986254609</v>
      </c>
      <c r="Q21" s="5">
        <f t="shared" si="31"/>
        <v>50</v>
      </c>
      <c r="R21">
        <f t="shared" si="0"/>
        <v>2000000</v>
      </c>
      <c r="S21">
        <f t="shared" si="1"/>
        <v>15142.785070231763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16616.103731306459</v>
      </c>
      <c r="AC21">
        <f t="shared" si="2"/>
        <v>11720.868635346045</v>
      </c>
      <c r="AE21">
        <f t="shared" si="3"/>
        <v>7619.7014222502057</v>
      </c>
      <c r="AF21">
        <f t="shared" si="4"/>
        <v>-380.9850711125103</v>
      </c>
      <c r="AG21">
        <f t="shared" si="5"/>
        <v>-38.701165541824125</v>
      </c>
      <c r="AH21">
        <f t="shared" si="6"/>
        <v>-21020.748004067147</v>
      </c>
      <c r="AI21">
        <f t="shared" si="7"/>
        <v>-13820.732818471275</v>
      </c>
      <c r="AJ21">
        <f t="shared" si="8"/>
        <v>4895.2350959604137</v>
      </c>
      <c r="AK21">
        <f t="shared" si="32"/>
        <v>38.167712131910648</v>
      </c>
      <c r="AL21">
        <f t="shared" si="9"/>
        <v>-8887.3300103789516</v>
      </c>
      <c r="AN21">
        <f t="shared" si="10"/>
        <v>2465.9873104396152</v>
      </c>
      <c r="AO21">
        <f t="shared" si="11"/>
        <v>-123.29936552198076</v>
      </c>
      <c r="AP21">
        <f t="shared" si="12"/>
        <v>-12.524976746028116</v>
      </c>
      <c r="AQ21">
        <f t="shared" si="13"/>
        <v>-6803.0090631386292</v>
      </c>
      <c r="AR21">
        <f t="shared" si="14"/>
        <v>-4472.8460949670225</v>
      </c>
      <c r="AS21">
        <f t="shared" si="15"/>
        <v>1584.2599282180431</v>
      </c>
      <c r="AT21">
        <f t="shared" si="16"/>
        <v>12.35233358500923</v>
      </c>
      <c r="AU21">
        <f t="shared" si="17"/>
        <v>-2876.2338331639708</v>
      </c>
      <c r="AW21">
        <v>18</v>
      </c>
      <c r="AX21">
        <f>(R21*SUMPRODUCT(K22:$K$23, X22:$X$23)-$AZ$3*SUMPRODUCT(K21:$K$22, W22:$W$23))/Z21</f>
        <v>15142.785070231763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9844.2789972509217</v>
      </c>
      <c r="P22">
        <f t="shared" si="30"/>
        <v>492.21394986254609</v>
      </c>
      <c r="Q22" s="5">
        <f t="shared" si="31"/>
        <v>50</v>
      </c>
      <c r="R22">
        <f t="shared" si="0"/>
        <v>2000000</v>
      </c>
      <c r="S22">
        <f t="shared" si="1"/>
        <v>8074.3271971397317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11720.868635346045</v>
      </c>
      <c r="AC22">
        <f t="shared" si="2"/>
        <v>6088.3810134214982</v>
      </c>
      <c r="AE22">
        <f t="shared" si="3"/>
        <v>7422.9988300348177</v>
      </c>
      <c r="AF22">
        <f t="shared" si="4"/>
        <v>-371.1499415017409</v>
      </c>
      <c r="AG22">
        <f t="shared" si="5"/>
        <v>-37.702094953361936</v>
      </c>
      <c r="AH22">
        <f t="shared" si="6"/>
        <v>-24482.35732175794</v>
      </c>
      <c r="AI22">
        <f t="shared" si="7"/>
        <v>-17468.210528178224</v>
      </c>
      <c r="AJ22">
        <f t="shared" si="8"/>
        <v>5632.4876219245471</v>
      </c>
      <c r="AK22">
        <f t="shared" si="32"/>
        <v>394.22706800146153</v>
      </c>
      <c r="AL22">
        <f t="shared" si="9"/>
        <v>-11441.495838252216</v>
      </c>
      <c r="AN22">
        <f t="shared" si="10"/>
        <v>2245.1662131033804</v>
      </c>
      <c r="AO22">
        <f t="shared" si="11"/>
        <v>-112.25831065516901</v>
      </c>
      <c r="AP22">
        <f t="shared" si="12"/>
        <v>-11.403406047971401</v>
      </c>
      <c r="AQ22">
        <f t="shared" si="13"/>
        <v>-7404.953541623725</v>
      </c>
      <c r="AR22">
        <f t="shared" si="14"/>
        <v>-5283.449045223485</v>
      </c>
      <c r="AS22">
        <f t="shared" si="15"/>
        <v>1703.6067489732695</v>
      </c>
      <c r="AT22">
        <f t="shared" si="16"/>
        <v>119.23823694897963</v>
      </c>
      <c r="AU22">
        <f t="shared" si="17"/>
        <v>-3460.6040593012358</v>
      </c>
      <c r="AW22">
        <v>19</v>
      </c>
      <c r="AX22">
        <f>(R22*SUMPRODUCT(K23:$K$23, X23:$X$23)-$AZ$3*SUMPRODUCT(K22:$K$22, W23:$W$23))/Z22</f>
        <v>8074.3271971397317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9844.2789972509217</v>
      </c>
      <c r="P23">
        <f t="shared" si="30"/>
        <v>492.21394986254609</v>
      </c>
      <c r="Q23" s="5">
        <f t="shared" si="31"/>
        <v>50</v>
      </c>
      <c r="R23">
        <f t="shared" si="0"/>
        <v>2000000</v>
      </c>
      <c r="S23">
        <f t="shared" si="1"/>
        <v>8312.3941660555629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6088.3810134214982</v>
      </c>
      <c r="AC23">
        <f t="shared" si="2"/>
        <v>6088.3810134214973</v>
      </c>
      <c r="AE23">
        <f t="shared" si="3"/>
        <v>7210.4041435426197</v>
      </c>
      <c r="AF23">
        <f t="shared" si="4"/>
        <v>-360.520207177131</v>
      </c>
      <c r="AG23">
        <f t="shared" si="5"/>
        <v>-36.622306953897649</v>
      </c>
      <c r="AH23">
        <f t="shared" si="6"/>
        <v>-28110.68199722666</v>
      </c>
      <c r="AI23">
        <f t="shared" si="7"/>
        <v>-21297.42036781507</v>
      </c>
      <c r="AJ23">
        <f t="shared" si="8"/>
        <v>0</v>
      </c>
      <c r="AK23">
        <f t="shared" si="32"/>
        <v>905.6785464850891</v>
      </c>
      <c r="AL23">
        <f t="shared" si="9"/>
        <v>-20391.741821329982</v>
      </c>
      <c r="AN23">
        <f t="shared" si="10"/>
        <v>1975.5998303832769</v>
      </c>
      <c r="AO23">
        <f t="shared" si="11"/>
        <v>-98.779991519163843</v>
      </c>
      <c r="AP23">
        <f t="shared" si="12"/>
        <v>-10.034253554450132</v>
      </c>
      <c r="AQ23">
        <f t="shared" si="13"/>
        <v>-7702.1284077973351</v>
      </c>
      <c r="AR23">
        <f t="shared" si="14"/>
        <v>-5835.3428224876716</v>
      </c>
      <c r="AS23">
        <f t="shared" si="15"/>
        <v>0</v>
      </c>
      <c r="AT23">
        <f t="shared" si="16"/>
        <v>248.14952770991493</v>
      </c>
      <c r="AU23">
        <f t="shared" si="17"/>
        <v>-5587.1932947777577</v>
      </c>
      <c r="AW23">
        <v>20</v>
      </c>
      <c r="AX23">
        <f>(R23*SUMPRODUCT(K$23:$K24, X$23:$X24)-$AZ$3*SUMPRODUCT(K$22:$K23, W$23:$W24))/Z23</f>
        <v>8312.3941660555629</v>
      </c>
    </row>
    <row r="25" spans="5:50" x14ac:dyDescent="0.3">
      <c r="AN25" s="6">
        <f t="shared" ref="AN25:AU25" si="33">SUM(AN3:AN23)</f>
        <v>94177.975855842727</v>
      </c>
      <c r="AO25" s="6">
        <f t="shared" si="33"/>
        <v>-12092.108040730331</v>
      </c>
      <c r="AP25" s="6">
        <f t="shared" si="33"/>
        <v>-828.33861617566185</v>
      </c>
      <c r="AQ25" s="6">
        <f t="shared" si="33"/>
        <v>-72833.899351268978</v>
      </c>
      <c r="AR25" s="6">
        <f t="shared" si="33"/>
        <v>8423.6298476677457</v>
      </c>
      <c r="AS25" s="6">
        <f t="shared" si="33"/>
        <v>-12364.675574974521</v>
      </c>
      <c r="AT25" s="6">
        <f t="shared" si="33"/>
        <v>3941.0457273067727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37093.878054278553</v>
      </c>
      <c r="K3">
        <v>1</v>
      </c>
      <c r="L3" s="2">
        <v>0</v>
      </c>
      <c r="O3">
        <f>$C$3</f>
        <v>37093.878054278553</v>
      </c>
      <c r="P3">
        <f>O3*B5</f>
        <v>29675.102443422846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37093.878054278553</v>
      </c>
      <c r="AF3">
        <f t="shared" ref="AF3:AF23" si="4">-$Z3*P3</f>
        <v>-29675.102443422846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7018.7756108557078</v>
      </c>
      <c r="AJ3">
        <f t="shared" ref="AJ3:AJ23" si="8">AB3-AC3</f>
        <v>0</v>
      </c>
      <c r="AL3">
        <f t="shared" ref="AL3:AL23" si="9">SUM(AI3:AK3)</f>
        <v>7018.7756108557078</v>
      </c>
      <c r="AN3">
        <f t="shared" ref="AN3:AN23" si="10">AE3*$K3</f>
        <v>37093.878054278553</v>
      </c>
      <c r="AO3">
        <f t="shared" ref="AO3:AO23" si="11">AF3*$K3</f>
        <v>-29675.102443422846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7018.7756108557078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7018.7756108557078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30980.057983470131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26580.554224117815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26247.709733165218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-26247.709733165218</v>
      </c>
      <c r="AK4">
        <f>H4*SUM(AB4, AE4:AF4)</f>
        <v>0</v>
      </c>
      <c r="AL4">
        <f t="shared" si="9"/>
        <v>-31291.919733165218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-4732.3482503049063</v>
      </c>
      <c r="AR4">
        <f t="shared" si="14"/>
        <v>-4732.3482503049063</v>
      </c>
      <c r="AS4">
        <f t="shared" si="15"/>
        <v>-24624.92704115322</v>
      </c>
      <c r="AT4">
        <f t="shared" si="16"/>
        <v>0</v>
      </c>
      <c r="AU4">
        <f t="shared" si="17"/>
        <v>-29357.275291458125</v>
      </c>
      <c r="AW4">
        <v>1</v>
      </c>
      <c r="AX4">
        <f>(R4*SUMPRODUCT(K5:$K$23, X5:$X$23)-$AZ$3*SUMPRODUCT(K4:$K$22, W5:$W$23))/Z4</f>
        <v>26580.554224117815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37093.878054278553</v>
      </c>
      <c r="P5">
        <f t="shared" ref="P5:P23" si="30">O5*$C$5</f>
        <v>1854.6939027139279</v>
      </c>
      <c r="Q5" s="5">
        <f t="shared" ref="Q5:Q23" si="31">$C$8</f>
        <v>50</v>
      </c>
      <c r="R5">
        <f t="shared" si="0"/>
        <v>2000000</v>
      </c>
      <c r="S5">
        <f t="shared" si="1"/>
        <v>51673.448548957771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26247.709733165218</v>
      </c>
      <c r="AC5">
        <f t="shared" si="2"/>
        <v>50379.424624521285</v>
      </c>
      <c r="AE5">
        <f t="shared" si="3"/>
        <v>36164.960650848661</v>
      </c>
      <c r="AF5">
        <f t="shared" si="4"/>
        <v>-1808.2480325424333</v>
      </c>
      <c r="AG5">
        <f t="shared" si="5"/>
        <v>-48.747883138464751</v>
      </c>
      <c r="AH5">
        <f t="shared" si="6"/>
        <v>-5290.90656141</v>
      </c>
      <c r="AI5">
        <f t="shared" si="7"/>
        <v>29017.058173757763</v>
      </c>
      <c r="AJ5">
        <f t="shared" si="8"/>
        <v>-24131.714891356067</v>
      </c>
      <c r="AK5">
        <f>H5*SUM(AB5, AE5:AF5)</f>
        <v>5236.2220911671329</v>
      </c>
      <c r="AL5">
        <f t="shared" si="9"/>
        <v>10121.565373568828</v>
      </c>
      <c r="AN5">
        <f t="shared" si="10"/>
        <v>31230.704257722991</v>
      </c>
      <c r="AO5">
        <f t="shared" si="11"/>
        <v>-1561.5352128861498</v>
      </c>
      <c r="AP5">
        <f t="shared" si="12"/>
        <v>-42.096844406540448</v>
      </c>
      <c r="AQ5">
        <f t="shared" si="13"/>
        <v>-4569.0285597134816</v>
      </c>
      <c r="AR5">
        <f t="shared" si="14"/>
        <v>25058.04364071682</v>
      </c>
      <c r="AS5">
        <f t="shared" si="15"/>
        <v>-20839.244324905572</v>
      </c>
      <c r="AT5">
        <f t="shared" si="16"/>
        <v>4521.80510123572</v>
      </c>
      <c r="AU5">
        <f t="shared" si="17"/>
        <v>8740.6044170469686</v>
      </c>
      <c r="AW5">
        <v>2</v>
      </c>
      <c r="AX5">
        <f>(R5*SUMPRODUCT(K6:$K$23, X6:$X$23)-$AZ$3*SUMPRODUCT(K5:$K$22, W6:$W$23))/Z5</f>
        <v>51673.448548957771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37093.878054278553</v>
      </c>
      <c r="P6">
        <f t="shared" si="30"/>
        <v>1854.6939027139279</v>
      </c>
      <c r="Q6" s="5">
        <f t="shared" si="31"/>
        <v>50</v>
      </c>
      <c r="R6">
        <f t="shared" si="0"/>
        <v>2000000</v>
      </c>
      <c r="S6">
        <f t="shared" si="1"/>
        <v>73154.906279426577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50379.424624521285</v>
      </c>
      <c r="AC6">
        <f t="shared" si="2"/>
        <v>70321.277126844769</v>
      </c>
      <c r="AE6">
        <f t="shared" si="3"/>
        <v>35657.059943468143</v>
      </c>
      <c r="AF6">
        <f t="shared" si="4"/>
        <v>-1782.8529971734074</v>
      </c>
      <c r="AG6">
        <f t="shared" si="5"/>
        <v>-48.063267867668152</v>
      </c>
      <c r="AH6">
        <f t="shared" si="6"/>
        <v>-7885.4575764780584</v>
      </c>
      <c r="AI6">
        <f t="shared" si="7"/>
        <v>25940.686101949002</v>
      </c>
      <c r="AJ6">
        <f t="shared" si="8"/>
        <v>-19941.852502323483</v>
      </c>
      <c r="AK6">
        <f>H6*SUM(AB6, AE6:AF6)</f>
        <v>9166.7951149047822</v>
      </c>
      <c r="AL6">
        <f t="shared" si="9"/>
        <v>15165.628714530301</v>
      </c>
      <c r="AN6">
        <f t="shared" si="10"/>
        <v>27770.653181031321</v>
      </c>
      <c r="AO6">
        <f t="shared" si="11"/>
        <v>-1388.5326590515663</v>
      </c>
      <c r="AP6">
        <f t="shared" si="12"/>
        <v>-37.432933192365617</v>
      </c>
      <c r="AQ6">
        <f t="shared" si="13"/>
        <v>-6141.401110391399</v>
      </c>
      <c r="AR6">
        <f t="shared" si="14"/>
        <v>20203.286478395985</v>
      </c>
      <c r="AS6">
        <f t="shared" si="15"/>
        <v>-15531.237586814976</v>
      </c>
      <c r="AT6">
        <f t="shared" si="16"/>
        <v>7139.3403808724852</v>
      </c>
      <c r="AU6">
        <f t="shared" si="17"/>
        <v>11811.389272453496</v>
      </c>
      <c r="AW6">
        <v>3</v>
      </c>
      <c r="AX6">
        <f>(R6*SUMPRODUCT(K7:$K$23, X7:$X$23)-$AZ$3*SUMPRODUCT(K6:$K$22, W7:$W$23))/Z6</f>
        <v>73154.906279426577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37093.878054278553</v>
      </c>
      <c r="P7">
        <f t="shared" si="30"/>
        <v>1854.6939027139279</v>
      </c>
      <c r="Q7" s="5">
        <f t="shared" si="31"/>
        <v>50</v>
      </c>
      <c r="R7">
        <f t="shared" si="0"/>
        <v>2000000</v>
      </c>
      <c r="S7">
        <f t="shared" si="1"/>
        <v>90794.010718303063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70321.277126844769</v>
      </c>
      <c r="AC7">
        <f t="shared" si="2"/>
        <v>85915.002879039239</v>
      </c>
      <c r="AE7">
        <f t="shared" si="3"/>
        <v>35100.560208930438</v>
      </c>
      <c r="AF7">
        <f t="shared" si="4"/>
        <v>-1755.0280104465221</v>
      </c>
      <c r="AG7">
        <f t="shared" si="5"/>
        <v>-47.313144446057457</v>
      </c>
      <c r="AH7">
        <f t="shared" si="6"/>
        <v>-10779.629717360613</v>
      </c>
      <c r="AI7">
        <f t="shared" si="7"/>
        <v>22518.589336677243</v>
      </c>
      <c r="AJ7">
        <f t="shared" si="8"/>
        <v>-15593.72575219447</v>
      </c>
      <c r="AK7">
        <f>H7*SUM(AB7, AE7:AF7)</f>
        <v>10853.914936361913</v>
      </c>
      <c r="AL7">
        <f t="shared" si="9"/>
        <v>17778.778520844688</v>
      </c>
      <c r="AN7">
        <f t="shared" si="10"/>
        <v>24746.299082859572</v>
      </c>
      <c r="AO7">
        <f t="shared" si="11"/>
        <v>-1237.3149541429786</v>
      </c>
      <c r="AP7">
        <f t="shared" si="12"/>
        <v>-33.356311581454122</v>
      </c>
      <c r="AQ7">
        <f t="shared" si="13"/>
        <v>-7599.7630636224858</v>
      </c>
      <c r="AR7">
        <f t="shared" si="14"/>
        <v>15875.864753512651</v>
      </c>
      <c r="AS7">
        <f t="shared" si="15"/>
        <v>-10993.75619599697</v>
      </c>
      <c r="AT7">
        <f t="shared" si="16"/>
        <v>7652.134998312411</v>
      </c>
      <c r="AU7">
        <f t="shared" si="17"/>
        <v>12534.243555828094</v>
      </c>
      <c r="AW7">
        <v>4</v>
      </c>
      <c r="AX7">
        <f>(R7*SUMPRODUCT(K8:$K$23, X8:$X$23)-$AZ$3*SUMPRODUCT(K7:$K$22, W8:$W$23))/Z7</f>
        <v>90794.010718303063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37093.878054278553</v>
      </c>
      <c r="P8">
        <f t="shared" si="30"/>
        <v>1854.6939027139279</v>
      </c>
      <c r="Q8" s="5">
        <f t="shared" si="31"/>
        <v>50</v>
      </c>
      <c r="R8">
        <f t="shared" si="0"/>
        <v>2000000</v>
      </c>
      <c r="S8">
        <f t="shared" si="1"/>
        <v>104902.36159400664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85915.002879039239</v>
      </c>
      <c r="AC8">
        <f t="shared" si="2"/>
        <v>97551.993447233835</v>
      </c>
      <c r="AE8">
        <f t="shared" si="3"/>
        <v>34494.759640284516</v>
      </c>
      <c r="AF8">
        <f t="shared" si="4"/>
        <v>-1724.7379820142257</v>
      </c>
      <c r="AG8">
        <f t="shared" si="5"/>
        <v>-46.496566886062958</v>
      </c>
      <c r="AH8">
        <f t="shared" si="6"/>
        <v>-13737.844621357244</v>
      </c>
      <c r="AI8">
        <f t="shared" si="7"/>
        <v>18985.680470026986</v>
      </c>
      <c r="AJ8">
        <f t="shared" si="8"/>
        <v>-11636.990568194597</v>
      </c>
      <c r="AK8">
        <f t="shared" ref="AK8:AK23" si="32">H8*SUM(AB8:AB8, AE8:AF8)</f>
        <v>8604.6642789549423</v>
      </c>
      <c r="AL8">
        <f t="shared" si="9"/>
        <v>15953.354180787332</v>
      </c>
      <c r="AN8">
        <f t="shared" si="10"/>
        <v>22675.247279243358</v>
      </c>
      <c r="AO8">
        <f t="shared" si="11"/>
        <v>-1133.7623639621679</v>
      </c>
      <c r="AP8">
        <f t="shared" si="12"/>
        <v>-30.564675990554598</v>
      </c>
      <c r="AQ8">
        <f t="shared" si="13"/>
        <v>-9030.618769968316</v>
      </c>
      <c r="AR8">
        <f t="shared" si="14"/>
        <v>12480.301469322321</v>
      </c>
      <c r="AS8">
        <f t="shared" si="15"/>
        <v>-7649.6152305950291</v>
      </c>
      <c r="AT8">
        <f t="shared" si="16"/>
        <v>5656.305256648724</v>
      </c>
      <c r="AU8">
        <f t="shared" si="17"/>
        <v>10486.991495376016</v>
      </c>
      <c r="AW8">
        <v>5</v>
      </c>
      <c r="AX8">
        <f>(R8*SUMPRODUCT(K9:$K$23, X9:$X$23)-$AZ$3*SUMPRODUCT(K8:$K$22, W9:$W$23))/Z8</f>
        <v>104902.36159400664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37093.878054278553</v>
      </c>
      <c r="P9">
        <f t="shared" si="30"/>
        <v>1854.6939027139279</v>
      </c>
      <c r="Q9" s="5">
        <f t="shared" si="31"/>
        <v>50</v>
      </c>
      <c r="R9">
        <f t="shared" si="0"/>
        <v>2000000</v>
      </c>
      <c r="S9">
        <f t="shared" si="1"/>
        <v>116144.7371246322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97551.993447233835</v>
      </c>
      <c r="AC9">
        <f t="shared" si="2"/>
        <v>105946.51228840844</v>
      </c>
      <c r="AE9">
        <f t="shared" si="3"/>
        <v>33836.806594905727</v>
      </c>
      <c r="AF9">
        <f t="shared" si="4"/>
        <v>-1691.8403297452865</v>
      </c>
      <c r="AG9">
        <f t="shared" si="5"/>
        <v>-45.609691369278195</v>
      </c>
      <c r="AH9">
        <f t="shared" si="6"/>
        <v>-16876.393916965415</v>
      </c>
      <c r="AI9">
        <f t="shared" si="7"/>
        <v>15222.962656825748</v>
      </c>
      <c r="AJ9">
        <f t="shared" si="8"/>
        <v>-8394.5188411746058</v>
      </c>
      <c r="AK9">
        <f t="shared" si="32"/>
        <v>6770.1812969869816</v>
      </c>
      <c r="AL9">
        <f t="shared" si="9"/>
        <v>13598.625112638125</v>
      </c>
      <c r="AN9">
        <f t="shared" si="10"/>
        <v>21139.269732597484</v>
      </c>
      <c r="AO9">
        <f t="shared" si="11"/>
        <v>-1056.9634866298741</v>
      </c>
      <c r="AP9">
        <f t="shared" si="12"/>
        <v>-28.494283749012322</v>
      </c>
      <c r="AQ9">
        <f t="shared" si="13"/>
        <v>-10543.389847492588</v>
      </c>
      <c r="AR9">
        <f t="shared" si="14"/>
        <v>9510.4221147260087</v>
      </c>
      <c r="AS9">
        <f t="shared" si="15"/>
        <v>-5244.4073751829192</v>
      </c>
      <c r="AT9">
        <f t="shared" si="16"/>
        <v>4229.6157048443602</v>
      </c>
      <c r="AU9">
        <f t="shared" si="17"/>
        <v>8495.6304443874506</v>
      </c>
      <c r="AW9">
        <v>6</v>
      </c>
      <c r="AX9">
        <f>(R9*SUMPRODUCT(K10:$K$23, X10:$X$23)-$AZ$3*SUMPRODUCT(K9:$K$22, W10:$W$23))/Z9</f>
        <v>116144.7371246322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37093.878054278553</v>
      </c>
      <c r="P10">
        <f t="shared" si="30"/>
        <v>1854.6939027139279</v>
      </c>
      <c r="Q10" s="5">
        <f t="shared" si="31"/>
        <v>50</v>
      </c>
      <c r="R10">
        <f t="shared" si="0"/>
        <v>2000000</v>
      </c>
      <c r="S10">
        <f t="shared" si="1"/>
        <v>125044.16204215787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105946.51228840844</v>
      </c>
      <c r="AC10">
        <f t="shared" si="2"/>
        <v>111666.76264261396</v>
      </c>
      <c r="AE10">
        <f t="shared" si="3"/>
        <v>33125.523083474211</v>
      </c>
      <c r="AF10">
        <f t="shared" si="4"/>
        <v>-1656.2761541737107</v>
      </c>
      <c r="AG10">
        <f t="shared" si="5"/>
        <v>-44.650930047004593</v>
      </c>
      <c r="AH10">
        <f t="shared" si="6"/>
        <v>-20106.576343232598</v>
      </c>
      <c r="AI10">
        <f t="shared" si="7"/>
        <v>11318.019656020897</v>
      </c>
      <c r="AJ10">
        <f t="shared" si="8"/>
        <v>-5720.2503542055201</v>
      </c>
      <c r="AK10">
        <f t="shared" si="32"/>
        <v>7214.3273589297205</v>
      </c>
      <c r="AL10">
        <f t="shared" si="9"/>
        <v>12812.096660745097</v>
      </c>
      <c r="AN10">
        <f t="shared" si="10"/>
        <v>19662.613913110261</v>
      </c>
      <c r="AO10">
        <f t="shared" si="11"/>
        <v>-983.13069565551302</v>
      </c>
      <c r="AP10">
        <f t="shared" si="12"/>
        <v>-26.503853121448294</v>
      </c>
      <c r="AQ10">
        <f t="shared" si="13"/>
        <v>-11934.84090063144</v>
      </c>
      <c r="AR10">
        <f t="shared" si="14"/>
        <v>6718.1384637018582</v>
      </c>
      <c r="AS10">
        <f t="shared" si="15"/>
        <v>-3395.4203203869511</v>
      </c>
      <c r="AT10">
        <f t="shared" si="16"/>
        <v>4282.2730117789888</v>
      </c>
      <c r="AU10">
        <f t="shared" si="17"/>
        <v>7604.9911550938959</v>
      </c>
      <c r="AW10">
        <v>7</v>
      </c>
      <c r="AX10">
        <f>(R10*SUMPRODUCT(K11:$K$23, X11:$X$23)-$AZ$3*SUMPRODUCT(K10:$K$22, W11:$W$23))/Z10</f>
        <v>125044.16204215787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37093.878054278553</v>
      </c>
      <c r="P11">
        <f t="shared" si="30"/>
        <v>1854.6939027139279</v>
      </c>
      <c r="Q11" s="5">
        <f t="shared" si="31"/>
        <v>50</v>
      </c>
      <c r="R11">
        <f t="shared" si="0"/>
        <v>2000000</v>
      </c>
      <c r="S11">
        <f t="shared" si="1"/>
        <v>131518.68294119119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111666.76264261396</v>
      </c>
      <c r="AC11">
        <f t="shared" si="2"/>
        <v>114716.42275240819</v>
      </c>
      <c r="AE11">
        <f t="shared" si="3"/>
        <v>32354.924039983354</v>
      </c>
      <c r="AF11">
        <f t="shared" si="4"/>
        <v>-1617.7462019991679</v>
      </c>
      <c r="AG11">
        <f t="shared" si="5"/>
        <v>-43.612215461321128</v>
      </c>
      <c r="AH11">
        <f t="shared" si="6"/>
        <v>-23688.211408536878</v>
      </c>
      <c r="AI11">
        <f t="shared" si="7"/>
        <v>7005.3542139859856</v>
      </c>
      <c r="AJ11">
        <f t="shared" si="8"/>
        <v>-3049.660109794233</v>
      </c>
      <c r="AK11">
        <f t="shared" si="32"/>
        <v>7333.8029347508054</v>
      </c>
      <c r="AL11">
        <f t="shared" si="9"/>
        <v>11289.497038942558</v>
      </c>
      <c r="AN11">
        <f t="shared" si="10"/>
        <v>18264.576819448004</v>
      </c>
      <c r="AO11">
        <f t="shared" si="11"/>
        <v>-913.22884097240035</v>
      </c>
      <c r="AP11">
        <f t="shared" si="12"/>
        <v>-24.619395136741836</v>
      </c>
      <c r="AQ11">
        <f t="shared" si="13"/>
        <v>-13372.158019962671</v>
      </c>
      <c r="AR11">
        <f t="shared" si="14"/>
        <v>3954.5705633761909</v>
      </c>
      <c r="AS11">
        <f t="shared" si="15"/>
        <v>-1721.5540756550533</v>
      </c>
      <c r="AT11">
        <f t="shared" si="16"/>
        <v>4139.9821218841043</v>
      </c>
      <c r="AU11">
        <f t="shared" si="17"/>
        <v>6372.9986096052417</v>
      </c>
      <c r="AW11">
        <v>8</v>
      </c>
      <c r="AX11">
        <f>(R11*SUMPRODUCT(K12:$K$23, X12:$X$23)-$AZ$3*SUMPRODUCT(K11:$K$22, W12:$W$23))/Z11</f>
        <v>131518.68294119119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37093.878054278553</v>
      </c>
      <c r="P12">
        <f t="shared" si="30"/>
        <v>1854.6939027139279</v>
      </c>
      <c r="Q12" s="5">
        <f t="shared" si="31"/>
        <v>50</v>
      </c>
      <c r="R12">
        <f t="shared" si="0"/>
        <v>2000000</v>
      </c>
      <c r="S12">
        <f t="shared" si="1"/>
        <v>135531.50235840378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114716.42275240819</v>
      </c>
      <c r="AC12">
        <f t="shared" si="2"/>
        <v>115164.82059765233</v>
      </c>
      <c r="AE12">
        <f t="shared" si="3"/>
        <v>31519.681675891185</v>
      </c>
      <c r="AF12">
        <f t="shared" si="4"/>
        <v>-1575.9840837945594</v>
      </c>
      <c r="AG12">
        <f t="shared" si="5"/>
        <v>-42.486366119187124</v>
      </c>
      <c r="AH12">
        <f t="shared" si="6"/>
        <v>-27589.087500831745</v>
      </c>
      <c r="AI12">
        <f t="shared" si="7"/>
        <v>2312.1237251456914</v>
      </c>
      <c r="AJ12">
        <f t="shared" si="8"/>
        <v>-448.39784524413699</v>
      </c>
      <c r="AK12">
        <f t="shared" si="32"/>
        <v>7507.8602458798014</v>
      </c>
      <c r="AL12">
        <f t="shared" si="9"/>
        <v>9371.5861257813558</v>
      </c>
      <c r="AN12">
        <f t="shared" si="10"/>
        <v>16915.178979802218</v>
      </c>
      <c r="AO12">
        <f t="shared" si="11"/>
        <v>-845.75894899011109</v>
      </c>
      <c r="AP12">
        <f t="shared" si="12"/>
        <v>-22.800499525892999</v>
      </c>
      <c r="AQ12">
        <f t="shared" si="13"/>
        <v>-14805.807931840371</v>
      </c>
      <c r="AR12">
        <f t="shared" si="14"/>
        <v>1240.811599445844</v>
      </c>
      <c r="AS12">
        <f t="shared" si="15"/>
        <v>-240.63472101190834</v>
      </c>
      <c r="AT12">
        <f t="shared" si="16"/>
        <v>4029.1269791451041</v>
      </c>
      <c r="AU12">
        <f t="shared" si="17"/>
        <v>5029.3038575790397</v>
      </c>
      <c r="AW12">
        <v>9</v>
      </c>
      <c r="AX12">
        <f>(R12*SUMPRODUCT(K13:$K$23, X13:$X$23)-$AZ$3*SUMPRODUCT(K12:$K$22, W13:$W$23))/Z12</f>
        <v>135531.50235840378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37093.878054278553</v>
      </c>
      <c r="P13">
        <f t="shared" si="30"/>
        <v>1854.6939027139279</v>
      </c>
      <c r="Q13" s="5">
        <f t="shared" si="31"/>
        <v>50</v>
      </c>
      <c r="R13">
        <f t="shared" si="0"/>
        <v>2000000</v>
      </c>
      <c r="S13">
        <f t="shared" si="1"/>
        <v>137059.48234498454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115164.82059765233</v>
      </c>
      <c r="AC13">
        <f t="shared" si="2"/>
        <v>113127.6812663352</v>
      </c>
      <c r="AE13">
        <f t="shared" si="3"/>
        <v>30616.95799269366</v>
      </c>
      <c r="AF13">
        <f t="shared" si="4"/>
        <v>-1530.8478996346832</v>
      </c>
      <c r="AG13">
        <f t="shared" si="5"/>
        <v>-41.269556593533608</v>
      </c>
      <c r="AH13">
        <f t="shared" si="6"/>
        <v>-31677.834578465921</v>
      </c>
      <c r="AI13">
        <f t="shared" si="7"/>
        <v>-2632.994042000475</v>
      </c>
      <c r="AJ13">
        <f t="shared" si="8"/>
        <v>2037.1393313171284</v>
      </c>
      <c r="AK13">
        <f t="shared" si="32"/>
        <v>7457.7731167097745</v>
      </c>
      <c r="AL13">
        <f t="shared" si="9"/>
        <v>6861.9184060264279</v>
      </c>
      <c r="AN13">
        <f t="shared" si="10"/>
        <v>15623.018212247485</v>
      </c>
      <c r="AO13">
        <f t="shared" si="11"/>
        <v>-781.15091061237445</v>
      </c>
      <c r="AP13">
        <f t="shared" si="12"/>
        <v>-21.058755557165941</v>
      </c>
      <c r="AQ13">
        <f t="shared" si="13"/>
        <v>-16164.35527860209</v>
      </c>
      <c r="AR13">
        <f t="shared" si="14"/>
        <v>-1343.5467325241441</v>
      </c>
      <c r="AS13">
        <f t="shared" si="15"/>
        <v>1039.4979436444366</v>
      </c>
      <c r="AT13">
        <f t="shared" si="16"/>
        <v>3805.5029912825044</v>
      </c>
      <c r="AU13">
        <f t="shared" si="17"/>
        <v>3501.4542024027969</v>
      </c>
      <c r="AW13">
        <v>10</v>
      </c>
      <c r="AX13">
        <f>(R13*SUMPRODUCT(K14:$K$23, X14:$X$23)-$AZ$3*SUMPRODUCT(K13:$K$22, W14:$W$23))/Z13</f>
        <v>137059.48234498454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37093.878054278553</v>
      </c>
      <c r="P14">
        <f t="shared" si="30"/>
        <v>1854.6939027139279</v>
      </c>
      <c r="Q14" s="5">
        <f t="shared" si="31"/>
        <v>50</v>
      </c>
      <c r="R14">
        <f t="shared" si="0"/>
        <v>2000000</v>
      </c>
      <c r="S14">
        <f t="shared" si="1"/>
        <v>135991.98165181835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113127.6812663352</v>
      </c>
      <c r="AC14">
        <f t="shared" si="2"/>
        <v>108671.74671928072</v>
      </c>
      <c r="AE14">
        <f t="shared" si="3"/>
        <v>29641.869114542355</v>
      </c>
      <c r="AF14">
        <f t="shared" si="4"/>
        <v>-1482.0934557271178</v>
      </c>
      <c r="AG14">
        <f t="shared" si="5"/>
        <v>-39.955203755142747</v>
      </c>
      <c r="AH14">
        <f t="shared" si="6"/>
        <v>-36066.29089822089</v>
      </c>
      <c r="AI14">
        <f t="shared" si="7"/>
        <v>-7946.470443160797</v>
      </c>
      <c r="AJ14">
        <f t="shared" si="8"/>
        <v>4455.9345470544795</v>
      </c>
      <c r="AK14">
        <f t="shared" si="32"/>
        <v>7262.1752859527332</v>
      </c>
      <c r="AL14">
        <f t="shared" si="9"/>
        <v>3771.6393898464157</v>
      </c>
      <c r="AN14">
        <f t="shared" si="10"/>
        <v>14386.015149537594</v>
      </c>
      <c r="AO14">
        <f t="shared" si="11"/>
        <v>-719.30075747687965</v>
      </c>
      <c r="AP14">
        <f t="shared" si="12"/>
        <v>-19.391360386324251</v>
      </c>
      <c r="AQ14">
        <f t="shared" si="13"/>
        <v>-17503.963911468953</v>
      </c>
      <c r="AR14">
        <f t="shared" si="14"/>
        <v>-3856.6408797945642</v>
      </c>
      <c r="AS14">
        <f t="shared" si="15"/>
        <v>2162.5877117116261</v>
      </c>
      <c r="AT14">
        <f t="shared" si="16"/>
        <v>3524.5336007188057</v>
      </c>
      <c r="AU14">
        <f t="shared" si="17"/>
        <v>1830.4804326358681</v>
      </c>
      <c r="AW14">
        <v>11</v>
      </c>
      <c r="AX14">
        <f>(R14*SUMPRODUCT(K15:$K$23, X15:$X$23)-$AZ$3*SUMPRODUCT(K14:$K$22, W15:$W$23))/Z14</f>
        <v>135991.98165181835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37093.878054278553</v>
      </c>
      <c r="P15">
        <f t="shared" si="30"/>
        <v>1854.6939027139279</v>
      </c>
      <c r="Q15" s="5">
        <f t="shared" si="31"/>
        <v>50</v>
      </c>
      <c r="R15">
        <f t="shared" si="0"/>
        <v>2000000</v>
      </c>
      <c r="S15">
        <f t="shared" si="1"/>
        <v>132202.8337187545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108671.74671928072</v>
      </c>
      <c r="AC15">
        <f t="shared" si="2"/>
        <v>101895.15774362201</v>
      </c>
      <c r="AE15">
        <f t="shared" si="3"/>
        <v>28590.057030881933</v>
      </c>
      <c r="AF15">
        <f t="shared" si="4"/>
        <v>-1429.5028515440968</v>
      </c>
      <c r="AG15">
        <f t="shared" si="5"/>
        <v>-38.537433305095263</v>
      </c>
      <c r="AH15">
        <f t="shared" si="6"/>
        <v>-40728.736499842315</v>
      </c>
      <c r="AI15">
        <f t="shared" si="7"/>
        <v>-13606.719753809575</v>
      </c>
      <c r="AJ15">
        <f t="shared" si="8"/>
        <v>6776.588975658713</v>
      </c>
      <c r="AK15">
        <f t="shared" si="32"/>
        <v>7049.6964166383032</v>
      </c>
      <c r="AL15">
        <f t="shared" si="9"/>
        <v>219.56563848744099</v>
      </c>
      <c r="AN15">
        <f t="shared" si="10"/>
        <v>13190.93239658846</v>
      </c>
      <c r="AO15">
        <f t="shared" si="11"/>
        <v>-659.54661982942309</v>
      </c>
      <c r="AP15">
        <f t="shared" si="12"/>
        <v>-17.780470913942317</v>
      </c>
      <c r="AQ15">
        <f t="shared" si="13"/>
        <v>-18791.498358592537</v>
      </c>
      <c r="AR15">
        <f t="shared" si="14"/>
        <v>-6277.8930527474431</v>
      </c>
      <c r="AS15">
        <f t="shared" si="15"/>
        <v>3126.5949193744327</v>
      </c>
      <c r="AT15">
        <f t="shared" si="16"/>
        <v>3252.6017261141224</v>
      </c>
      <c r="AU15">
        <f t="shared" si="17"/>
        <v>101.30359274111152</v>
      </c>
      <c r="AW15">
        <v>12</v>
      </c>
      <c r="AX15">
        <f>(R15*SUMPRODUCT(K16:$K$23, X16:$X$23)-$AZ$3*SUMPRODUCT(K15:$K$22, W16:$W$23))/Z15</f>
        <v>132202.8337187545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37093.878054278553</v>
      </c>
      <c r="P16">
        <f t="shared" si="30"/>
        <v>1854.6939027139279</v>
      </c>
      <c r="Q16" s="5">
        <f t="shared" si="31"/>
        <v>50</v>
      </c>
      <c r="R16">
        <f t="shared" si="0"/>
        <v>2000000</v>
      </c>
      <c r="S16">
        <f t="shared" si="1"/>
        <v>125825.38022008512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101895.15774362201</v>
      </c>
      <c r="AC16">
        <f t="shared" si="2"/>
        <v>93170.864522115473</v>
      </c>
      <c r="AE16">
        <f t="shared" si="3"/>
        <v>27467.182540994047</v>
      </c>
      <c r="AF16">
        <f t="shared" si="4"/>
        <v>-1373.3591270497025</v>
      </c>
      <c r="AG16">
        <f t="shared" si="5"/>
        <v>-37.023875612037649</v>
      </c>
      <c r="AH16">
        <f t="shared" si="6"/>
        <v>-45127.334400266554</v>
      </c>
      <c r="AI16">
        <f t="shared" si="7"/>
        <v>-19070.534861934248</v>
      </c>
      <c r="AJ16">
        <f t="shared" si="8"/>
        <v>8724.2932215065375</v>
      </c>
      <c r="AK16">
        <f t="shared" si="32"/>
        <v>7000.9972693188811</v>
      </c>
      <c r="AL16">
        <f t="shared" si="9"/>
        <v>-3345.244371108829</v>
      </c>
      <c r="AN16">
        <f t="shared" si="10"/>
        <v>12015.604936676258</v>
      </c>
      <c r="AO16">
        <f t="shared" si="11"/>
        <v>-600.78024683381295</v>
      </c>
      <c r="AP16">
        <f t="shared" si="12"/>
        <v>-16.196210219775512</v>
      </c>
      <c r="AQ16">
        <f t="shared" si="13"/>
        <v>-19741.093619253297</v>
      </c>
      <c r="AR16">
        <f t="shared" si="14"/>
        <v>-8342.4651396306272</v>
      </c>
      <c r="AS16">
        <f t="shared" si="15"/>
        <v>3816.4693646642736</v>
      </c>
      <c r="AT16">
        <f t="shared" si="16"/>
        <v>3062.6081588578027</v>
      </c>
      <c r="AU16">
        <f t="shared" si="17"/>
        <v>-1463.3876161085518</v>
      </c>
      <c r="AW16">
        <v>13</v>
      </c>
      <c r="AX16">
        <f>(R16*SUMPRODUCT(K17:$K$23, X17:$X$23)-$AZ$3*SUMPRODUCT(K16:$K$22, W17:$W$23))/Z16</f>
        <v>125825.38022008512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37093.878054278553</v>
      </c>
      <c r="P17">
        <f t="shared" si="30"/>
        <v>1854.6939027139279</v>
      </c>
      <c r="Q17" s="5">
        <f t="shared" si="31"/>
        <v>50</v>
      </c>
      <c r="R17">
        <f t="shared" si="0"/>
        <v>2000000</v>
      </c>
      <c r="S17">
        <f t="shared" si="1"/>
        <v>116979.75427874616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93170.864522115473</v>
      </c>
      <c r="AC17">
        <f t="shared" si="2"/>
        <v>82867.508190903915</v>
      </c>
      <c r="AE17">
        <f t="shared" si="3"/>
        <v>26277.002054310233</v>
      </c>
      <c r="AF17">
        <f t="shared" si="4"/>
        <v>-1313.8501027155119</v>
      </c>
      <c r="AG17">
        <f t="shared" si="5"/>
        <v>-35.419594057892446</v>
      </c>
      <c r="AH17">
        <f t="shared" si="6"/>
        <v>-49361.711920993075</v>
      </c>
      <c r="AI17">
        <f t="shared" si="7"/>
        <v>-24433.979563456247</v>
      </c>
      <c r="AJ17">
        <f t="shared" si="8"/>
        <v>10303.356331211558</v>
      </c>
      <c r="AK17">
        <f t="shared" si="32"/>
        <v>7288.8688164279192</v>
      </c>
      <c r="AL17">
        <f t="shared" si="9"/>
        <v>-6841.7544158167693</v>
      </c>
      <c r="AN17">
        <f t="shared" si="10"/>
        <v>10826.934877239464</v>
      </c>
      <c r="AO17">
        <f t="shared" si="11"/>
        <v>-541.34674386197332</v>
      </c>
      <c r="AP17">
        <f t="shared" si="12"/>
        <v>-14.593964617822756</v>
      </c>
      <c r="AQ17">
        <f t="shared" si="13"/>
        <v>-20338.546965633894</v>
      </c>
      <c r="AR17">
        <f t="shared" si="14"/>
        <v>-10067.552796874224</v>
      </c>
      <c r="AS17">
        <f t="shared" si="15"/>
        <v>4245.3004259944573</v>
      </c>
      <c r="AT17">
        <f t="shared" si="16"/>
        <v>3003.2386434761461</v>
      </c>
      <c r="AU17">
        <f t="shared" si="17"/>
        <v>-2819.013727403621</v>
      </c>
      <c r="AW17">
        <v>14</v>
      </c>
      <c r="AX17">
        <f>(R17*SUMPRODUCT(K18:$K$23, X18:$X$23)-$AZ$3*SUMPRODUCT(K17:$K$22, W18:$W$23))/Z17</f>
        <v>116979.75427874616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37093.878054278553</v>
      </c>
      <c r="P18">
        <f t="shared" si="30"/>
        <v>1854.6939027139279</v>
      </c>
      <c r="Q18" s="5">
        <f t="shared" si="31"/>
        <v>50</v>
      </c>
      <c r="R18">
        <f t="shared" si="0"/>
        <v>2000000</v>
      </c>
      <c r="S18">
        <f t="shared" si="1"/>
        <v>105686.66090333927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82867.508190903915</v>
      </c>
      <c r="AC18">
        <f t="shared" si="2"/>
        <v>71288.827696072593</v>
      </c>
      <c r="AE18">
        <f t="shared" si="3"/>
        <v>25020.935079112151</v>
      </c>
      <c r="AF18">
        <f t="shared" si="4"/>
        <v>-1251.0467539556078</v>
      </c>
      <c r="AG18">
        <f t="shared" si="5"/>
        <v>-33.726502042331127</v>
      </c>
      <c r="AH18">
        <f t="shared" si="6"/>
        <v>-53555.842999295695</v>
      </c>
      <c r="AI18">
        <f t="shared" si="7"/>
        <v>-29819.681176181486</v>
      </c>
      <c r="AJ18">
        <f t="shared" si="8"/>
        <v>11578.680494831322</v>
      </c>
      <c r="AK18">
        <f t="shared" si="32"/>
        <v>7475.2814957758374</v>
      </c>
      <c r="AL18">
        <f t="shared" si="9"/>
        <v>-10765.719185574326</v>
      </c>
      <c r="AN18">
        <f t="shared" si="10"/>
        <v>9634.04968056494</v>
      </c>
      <c r="AO18">
        <f t="shared" si="11"/>
        <v>-481.70248402824706</v>
      </c>
      <c r="AP18">
        <f t="shared" si="12"/>
        <v>-12.986037300370254</v>
      </c>
      <c r="AQ18">
        <f t="shared" si="13"/>
        <v>-20621.117896208503</v>
      </c>
      <c r="AR18">
        <f t="shared" si="14"/>
        <v>-11481.756736972184</v>
      </c>
      <c r="AS18">
        <f t="shared" si="15"/>
        <v>4458.2499722688799</v>
      </c>
      <c r="AT18">
        <f t="shared" si="16"/>
        <v>2878.2790522738405</v>
      </c>
      <c r="AU18">
        <f t="shared" si="17"/>
        <v>-4145.2277124294633</v>
      </c>
      <c r="AW18">
        <v>15</v>
      </c>
      <c r="AX18">
        <f>(R18*SUMPRODUCT(K19:$K$23, X19:$X$23)-$AZ$3*SUMPRODUCT(K18:$K$22, W19:$W$23))/Z18</f>
        <v>105686.66090333927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37093.878054278553</v>
      </c>
      <c r="P19">
        <f t="shared" si="30"/>
        <v>1854.6939027139279</v>
      </c>
      <c r="Q19" s="5">
        <f t="shared" si="31"/>
        <v>50</v>
      </c>
      <c r="R19">
        <f t="shared" si="0"/>
        <v>2000000</v>
      </c>
      <c r="S19">
        <f t="shared" si="1"/>
        <v>91524.283798557517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71288.827696072593</v>
      </c>
      <c r="AC19">
        <f t="shared" si="2"/>
        <v>58454.740397901056</v>
      </c>
      <c r="AE19">
        <f t="shared" si="3"/>
        <v>23691.1224215275</v>
      </c>
      <c r="AF19">
        <f t="shared" si="4"/>
        <v>-1184.5561210763751</v>
      </c>
      <c r="AG19">
        <f t="shared" si="5"/>
        <v>-31.934005911785317</v>
      </c>
      <c r="AH19">
        <f t="shared" si="6"/>
        <v>-58209.244404900142</v>
      </c>
      <c r="AI19">
        <f t="shared" si="7"/>
        <v>-35734.612110360802</v>
      </c>
      <c r="AJ19">
        <f t="shared" si="8"/>
        <v>12834.087298171537</v>
      </c>
      <c r="AK19">
        <f t="shared" si="32"/>
        <v>6884.5819193448415</v>
      </c>
      <c r="AL19">
        <f t="shared" si="9"/>
        <v>-16015.942892844425</v>
      </c>
      <c r="AN19">
        <f t="shared" si="10"/>
        <v>8498.2478182804862</v>
      </c>
      <c r="AO19">
        <f t="shared" si="11"/>
        <v>-424.9123909140244</v>
      </c>
      <c r="AP19">
        <f t="shared" si="12"/>
        <v>-11.45505439717736</v>
      </c>
      <c r="AQ19">
        <f t="shared" si="13"/>
        <v>-20880.251068991085</v>
      </c>
      <c r="AR19">
        <f t="shared" si="14"/>
        <v>-12818.370696021801</v>
      </c>
      <c r="AS19">
        <f t="shared" si="15"/>
        <v>4603.718322868528</v>
      </c>
      <c r="AT19">
        <f t="shared" si="16"/>
        <v>2469.5699188436051</v>
      </c>
      <c r="AU19">
        <f t="shared" si="17"/>
        <v>-5745.0824543096678</v>
      </c>
      <c r="AW19">
        <v>16</v>
      </c>
      <c r="AX19">
        <f>(R19*SUMPRODUCT(K20:$K$23, X20:$X$23)-$AZ$3*SUMPRODUCT(K19:$K$22, W20:$W$23))/Z19</f>
        <v>91524.283798557517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37093.878054278553</v>
      </c>
      <c r="P20">
        <f t="shared" si="30"/>
        <v>1854.6939027139279</v>
      </c>
      <c r="Q20" s="5">
        <f t="shared" si="31"/>
        <v>50</v>
      </c>
      <c r="R20">
        <f t="shared" si="0"/>
        <v>2000000</v>
      </c>
      <c r="S20">
        <f t="shared" si="1"/>
        <v>73736.122459330261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58454.740397901056</v>
      </c>
      <c r="AC20">
        <f t="shared" si="2"/>
        <v>44322.37264445109</v>
      </c>
      <c r="AE20">
        <f t="shared" si="3"/>
        <v>22296.923558143029</v>
      </c>
      <c r="AF20">
        <f t="shared" si="4"/>
        <v>-1114.8461779071515</v>
      </c>
      <c r="AG20">
        <f t="shared" si="5"/>
        <v>-30.054721597882665</v>
      </c>
      <c r="AH20">
        <f t="shared" si="6"/>
        <v>-62397.770191392032</v>
      </c>
      <c r="AI20">
        <f t="shared" si="7"/>
        <v>-41245.747532754038</v>
      </c>
      <c r="AJ20">
        <f t="shared" si="8"/>
        <v>14132.367753449966</v>
      </c>
      <c r="AK20">
        <f t="shared" si="32"/>
        <v>4324.2792053528356</v>
      </c>
      <c r="AL20">
        <f t="shared" si="9"/>
        <v>-22789.100573951237</v>
      </c>
      <c r="AN20">
        <f t="shared" si="10"/>
        <v>7586.2035781300374</v>
      </c>
      <c r="AO20">
        <f t="shared" si="11"/>
        <v>-379.3101789065019</v>
      </c>
      <c r="AP20">
        <f t="shared" si="12"/>
        <v>-10.225681400889567</v>
      </c>
      <c r="AQ20">
        <f t="shared" si="13"/>
        <v>-21229.932742017139</v>
      </c>
      <c r="AR20">
        <f t="shared" si="14"/>
        <v>-14033.265024194496</v>
      </c>
      <c r="AS20">
        <f t="shared" si="15"/>
        <v>4808.332348590633</v>
      </c>
      <c r="AT20">
        <f t="shared" si="16"/>
        <v>1471.273034368922</v>
      </c>
      <c r="AU20">
        <f t="shared" si="17"/>
        <v>-7753.65964123494</v>
      </c>
      <c r="AW20">
        <v>17</v>
      </c>
      <c r="AX20">
        <f>(R20*SUMPRODUCT(K21:$K$23, X21:$X$23)-$AZ$3*SUMPRODUCT(K20:$K$22, W21:$W$23))/Z20</f>
        <v>73736.122459330261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37093.878054278553</v>
      </c>
      <c r="P21">
        <f t="shared" si="30"/>
        <v>1854.6939027139279</v>
      </c>
      <c r="Q21" s="5">
        <f t="shared" si="31"/>
        <v>50</v>
      </c>
      <c r="R21">
        <f t="shared" si="0"/>
        <v>2000000</v>
      </c>
      <c r="S21">
        <f t="shared" si="1"/>
        <v>52361.277272891421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44322.37264445109</v>
      </c>
      <c r="AC21">
        <f t="shared" si="2"/>
        <v>29443.113286783006</v>
      </c>
      <c r="AE21">
        <f t="shared" si="3"/>
        <v>20858.147674783177</v>
      </c>
      <c r="AF21">
        <f t="shared" si="4"/>
        <v>-1042.9073837391591</v>
      </c>
      <c r="AG21">
        <f t="shared" si="5"/>
        <v>-28.115350522614495</v>
      </c>
      <c r="AH21">
        <f t="shared" si="6"/>
        <v>-65552.95437157384</v>
      </c>
      <c r="AI21">
        <f t="shared" si="7"/>
        <v>-45765.829431052436</v>
      </c>
      <c r="AJ21">
        <f t="shared" si="8"/>
        <v>14879.259357668085</v>
      </c>
      <c r="AK21">
        <f t="shared" si="32"/>
        <v>3290.2595435908993</v>
      </c>
      <c r="AL21">
        <f t="shared" si="9"/>
        <v>-27596.310529793453</v>
      </c>
      <c r="AN21">
        <f t="shared" si="10"/>
        <v>6750.3862205274081</v>
      </c>
      <c r="AO21">
        <f t="shared" si="11"/>
        <v>-337.51931102637047</v>
      </c>
      <c r="AP21">
        <f t="shared" si="12"/>
        <v>-9.0990570069941672</v>
      </c>
      <c r="AQ21">
        <f t="shared" si="13"/>
        <v>-21215.103412069111</v>
      </c>
      <c r="AR21">
        <f t="shared" si="14"/>
        <v>-14811.335559575067</v>
      </c>
      <c r="AS21">
        <f t="shared" si="15"/>
        <v>4815.4202811156492</v>
      </c>
      <c r="AT21">
        <f t="shared" si="16"/>
        <v>1064.8367741621948</v>
      </c>
      <c r="AU21">
        <f t="shared" si="17"/>
        <v>-8931.0785042972238</v>
      </c>
      <c r="AW21">
        <v>18</v>
      </c>
      <c r="AX21">
        <f>(R21*SUMPRODUCT(K22:$K$23, X22:$X$23)-$AZ$3*SUMPRODUCT(K21:$K$22, W22:$W$23))/Z21</f>
        <v>52361.277272891421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37093.878054278553</v>
      </c>
      <c r="P22">
        <f t="shared" si="30"/>
        <v>1854.6939027139279</v>
      </c>
      <c r="Q22" s="5">
        <f t="shared" si="31"/>
        <v>50</v>
      </c>
      <c r="R22">
        <f t="shared" si="0"/>
        <v>2000000</v>
      </c>
      <c r="S22">
        <f t="shared" si="1"/>
        <v>27574.954714616742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29443.113286783006</v>
      </c>
      <c r="AC22">
        <f t="shared" si="2"/>
        <v>14408.182191987657</v>
      </c>
      <c r="AE22">
        <f t="shared" si="3"/>
        <v>19381.912273100399</v>
      </c>
      <c r="AF22">
        <f t="shared" si="4"/>
        <v>-969.09561365502009</v>
      </c>
      <c r="AG22">
        <f t="shared" si="5"/>
        <v>-26.125486589376457</v>
      </c>
      <c r="AH22">
        <f t="shared" si="6"/>
        <v>-68348.417120475846</v>
      </c>
      <c r="AI22">
        <f t="shared" si="7"/>
        <v>-49961.725947619838</v>
      </c>
      <c r="AJ22">
        <f t="shared" si="8"/>
        <v>15034.931094795349</v>
      </c>
      <c r="AK22">
        <f t="shared" si="32"/>
        <v>3349.9150962359872</v>
      </c>
      <c r="AL22">
        <f t="shared" si="9"/>
        <v>-31576.879756588503</v>
      </c>
      <c r="AN22">
        <f t="shared" si="10"/>
        <v>5862.2688184762437</v>
      </c>
      <c r="AO22">
        <f t="shared" si="11"/>
        <v>-293.11344092381222</v>
      </c>
      <c r="AP22">
        <f t="shared" si="12"/>
        <v>-7.9019357451627616</v>
      </c>
      <c r="AQ22">
        <f t="shared" si="13"/>
        <v>-20672.717368226935</v>
      </c>
      <c r="AR22">
        <f t="shared" si="14"/>
        <v>-15111.463926419665</v>
      </c>
      <c r="AS22">
        <f t="shared" si="15"/>
        <v>4547.4773852569233</v>
      </c>
      <c r="AT22">
        <f t="shared" si="16"/>
        <v>1013.2180218595992</v>
      </c>
      <c r="AU22">
        <f t="shared" si="17"/>
        <v>-9550.768519303143</v>
      </c>
      <c r="AW22">
        <v>19</v>
      </c>
      <c r="AX22">
        <f>(R22*SUMPRODUCT(K23:$K$23, X23:$X$23)-$AZ$3*SUMPRODUCT(K22:$K$22, W23:$W$23))/Z22</f>
        <v>27574.954714616742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37093.878054278553</v>
      </c>
      <c r="P23">
        <f t="shared" si="30"/>
        <v>1854.6939027139279</v>
      </c>
      <c r="Q23" s="5">
        <f t="shared" si="31"/>
        <v>50</v>
      </c>
      <c r="R23">
        <f t="shared" si="0"/>
        <v>2000000</v>
      </c>
      <c r="S23">
        <f t="shared" si="1"/>
        <v>29888.957829799849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14408.182191987657</v>
      </c>
      <c r="AC23">
        <f t="shared" si="2"/>
        <v>14408.182191987657</v>
      </c>
      <c r="AE23">
        <f t="shared" si="3"/>
        <v>17881.364624916965</v>
      </c>
      <c r="AF23">
        <f t="shared" si="4"/>
        <v>-894.06823124584844</v>
      </c>
      <c r="AG23">
        <f t="shared" si="5"/>
        <v>-24.10285141762693</v>
      </c>
      <c r="AH23">
        <f t="shared" si="6"/>
        <v>-70455.212234230421</v>
      </c>
      <c r="AI23">
        <f t="shared" si="7"/>
        <v>-53492.018691976933</v>
      </c>
      <c r="AJ23">
        <f t="shared" si="8"/>
        <v>0</v>
      </c>
      <c r="AK23">
        <f t="shared" si="32"/>
        <v>3261.9902250499467</v>
      </c>
      <c r="AL23">
        <f t="shared" si="9"/>
        <v>-50230.028466926989</v>
      </c>
      <c r="AN23">
        <f t="shared" si="10"/>
        <v>4899.3676660474794</v>
      </c>
      <c r="AO23">
        <f t="shared" si="11"/>
        <v>-244.96838330237404</v>
      </c>
      <c r="AP23">
        <f t="shared" si="12"/>
        <v>-6.6040111239897277</v>
      </c>
      <c r="AQ23">
        <f t="shared" si="13"/>
        <v>-19304.230743323609</v>
      </c>
      <c r="AR23">
        <f t="shared" si="14"/>
        <v>-14656.435471702494</v>
      </c>
      <c r="AS23">
        <f t="shared" si="15"/>
        <v>0</v>
      </c>
      <c r="AT23">
        <f t="shared" si="16"/>
        <v>893.7622922415444</v>
      </c>
      <c r="AU23">
        <f t="shared" si="17"/>
        <v>-13762.673179460951</v>
      </c>
      <c r="AW23">
        <v>20</v>
      </c>
      <c r="AX23">
        <f>(R23*SUMPRODUCT(K$23:$K24, X$23:$X24)-$AZ$3*SUMPRODUCT(K$22:$K23, W$23:$W24))/Z23</f>
        <v>29888.957829799849</v>
      </c>
    </row>
    <row r="25" spans="5:50" x14ac:dyDescent="0.3">
      <c r="AN25" s="6">
        <f t="shared" ref="AN25:AU25" si="33">SUM(AN3:AN23)</f>
        <v>328771.45065440965</v>
      </c>
      <c r="AO25" s="6">
        <f t="shared" si="33"/>
        <v>-44258.981073429401</v>
      </c>
      <c r="AP25" s="6">
        <f t="shared" si="33"/>
        <v>-793.16133537362464</v>
      </c>
      <c r="AQ25" s="6">
        <f t="shared" si="33"/>
        <v>-299192.16781831486</v>
      </c>
      <c r="AR25" s="6">
        <f t="shared" si="33"/>
        <v>-15472.859572708207</v>
      </c>
      <c r="AS25" s="6">
        <f t="shared" si="33"/>
        <v>-52617.148196212744</v>
      </c>
      <c r="AT25" s="6">
        <f t="shared" si="33"/>
        <v>68090.007768921001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121486.25452385364</v>
      </c>
      <c r="K3">
        <v>1</v>
      </c>
      <c r="L3" s="2">
        <v>0</v>
      </c>
      <c r="O3">
        <f>$C$3</f>
        <v>121486.25452385364</v>
      </c>
      <c r="P3">
        <f>O3*B5</f>
        <v>97189.003619082912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121486.25452385364</v>
      </c>
      <c r="AF3">
        <f t="shared" ref="AF3:AF23" si="4">-$Z3*P3</f>
        <v>-97189.003619082912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23897.250904770728</v>
      </c>
      <c r="AJ3">
        <f t="shared" ref="AJ3:AJ23" si="8">AB3-AC3</f>
        <v>0</v>
      </c>
      <c r="AL3">
        <f t="shared" ref="AL3:AL23" si="9">SUM(AI3:AK3)</f>
        <v>23897.250904770728</v>
      </c>
      <c r="AN3">
        <f t="shared" ref="AN3:AN23" si="10">AE3*$K3</f>
        <v>121486.25452385364</v>
      </c>
      <c r="AO3">
        <f t="shared" ref="AO3:AO23" si="11">AF3*$K3</f>
        <v>-97189.003619082912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23897.250904770728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23897.250904770728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96499.843396098819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57331.264744114815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55505.378624544246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-55505.378624544246</v>
      </c>
      <c r="AK4">
        <f>H4*SUM(AB4, AE4:AF4)</f>
        <v>0</v>
      </c>
      <c r="AL4">
        <f t="shared" si="9"/>
        <v>-99201.378624544246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-40994.464771554551</v>
      </c>
      <c r="AR4">
        <f t="shared" si="14"/>
        <v>-40994.464771554551</v>
      </c>
      <c r="AS4">
        <f t="shared" si="15"/>
        <v>-52073.720447081563</v>
      </c>
      <c r="AT4">
        <f t="shared" si="16"/>
        <v>0</v>
      </c>
      <c r="AU4">
        <f t="shared" si="17"/>
        <v>-93068.185218636121</v>
      </c>
      <c r="AW4">
        <v>1</v>
      </c>
      <c r="AX4">
        <f>(R4*SUMPRODUCT(K5:$K$23, X5:$X$23)-$AZ$3*SUMPRODUCT(K4:$K$22, W5:$W$23))/Z4</f>
        <v>57331.264744114815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121486.25452385364</v>
      </c>
      <c r="P5">
        <f t="shared" ref="P5:P23" si="30">O5*$C$5</f>
        <v>6074.312726192682</v>
      </c>
      <c r="Q5" s="5">
        <f t="shared" ref="Q5:Q23" si="31">$C$8</f>
        <v>50</v>
      </c>
      <c r="R5">
        <f t="shared" si="0"/>
        <v>2000000</v>
      </c>
      <c r="S5">
        <f t="shared" si="1"/>
        <v>107671.50042759477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55505.378624544246</v>
      </c>
      <c r="AC5">
        <f t="shared" si="2"/>
        <v>100543.44192392228</v>
      </c>
      <c r="AE5">
        <f t="shared" si="3"/>
        <v>113443.63297405546</v>
      </c>
      <c r="AF5">
        <f t="shared" si="4"/>
        <v>-5672.1816487027736</v>
      </c>
      <c r="AG5">
        <f t="shared" si="5"/>
        <v>-46.689904721600001</v>
      </c>
      <c r="AH5">
        <f t="shared" si="6"/>
        <v>-49344.771135999996</v>
      </c>
      <c r="AI5">
        <f t="shared" si="7"/>
        <v>58379.990284631102</v>
      </c>
      <c r="AJ5">
        <f t="shared" si="8"/>
        <v>-45038.063299378031</v>
      </c>
      <c r="AK5">
        <f>H5*SUM(AB5, AE5:AF5)</f>
        <v>14107.118107671098</v>
      </c>
      <c r="AL5">
        <f t="shared" si="9"/>
        <v>27449.045092924171</v>
      </c>
      <c r="AN5">
        <f t="shared" si="10"/>
        <v>97965.668635429829</v>
      </c>
      <c r="AO5">
        <f t="shared" si="11"/>
        <v>-4898.2834317714915</v>
      </c>
      <c r="AP5">
        <f t="shared" si="12"/>
        <v>-40.319651395703545</v>
      </c>
      <c r="AQ5">
        <f t="shared" si="13"/>
        <v>-42612.294504937563</v>
      </c>
      <c r="AR5">
        <f t="shared" si="14"/>
        <v>50414.77104732507</v>
      </c>
      <c r="AS5">
        <f t="shared" si="15"/>
        <v>-38893.183068083221</v>
      </c>
      <c r="AT5">
        <f t="shared" si="16"/>
        <v>12182.378346901538</v>
      </c>
      <c r="AU5">
        <f t="shared" si="17"/>
        <v>23703.966326143385</v>
      </c>
      <c r="AW5">
        <v>2</v>
      </c>
      <c r="AX5">
        <f>(R5*SUMPRODUCT(K6:$K$23, X6:$X$23)-$AZ$3*SUMPRODUCT(K5:$K$22, W6:$W$23))/Z5</f>
        <v>107671.50042759477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121486.25452385364</v>
      </c>
      <c r="P6">
        <f t="shared" si="30"/>
        <v>6074.312726192682</v>
      </c>
      <c r="Q6" s="5">
        <f t="shared" si="31"/>
        <v>50</v>
      </c>
      <c r="R6">
        <f t="shared" si="0"/>
        <v>2000000</v>
      </c>
      <c r="S6">
        <f t="shared" si="1"/>
        <v>151349.10868996492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100543.44192392228</v>
      </c>
      <c r="AC6">
        <f t="shared" si="2"/>
        <v>135778.79281135835</v>
      </c>
      <c r="AE6">
        <f t="shared" si="3"/>
        <v>108988.13428899944</v>
      </c>
      <c r="AF6">
        <f t="shared" si="4"/>
        <v>-5449.4067144499722</v>
      </c>
      <c r="AG6">
        <f t="shared" si="5"/>
        <v>-44.856158713659163</v>
      </c>
      <c r="AH6">
        <f t="shared" si="6"/>
        <v>-54673.878428993601</v>
      </c>
      <c r="AI6">
        <f t="shared" si="7"/>
        <v>48819.992986842204</v>
      </c>
      <c r="AJ6">
        <f t="shared" si="8"/>
        <v>-35235.35088743607</v>
      </c>
      <c r="AK6">
        <f>H6*SUM(AB6, AE6:AF6)</f>
        <v>22204.140041433726</v>
      </c>
      <c r="AL6">
        <f t="shared" si="9"/>
        <v>35788.782140839859</v>
      </c>
      <c r="AN6">
        <f t="shared" si="10"/>
        <v>84882.816558237115</v>
      </c>
      <c r="AO6">
        <f t="shared" si="11"/>
        <v>-4244.1408279118559</v>
      </c>
      <c r="AP6">
        <f t="shared" si="12"/>
        <v>-34.935152495614439</v>
      </c>
      <c r="AQ6">
        <f t="shared" si="13"/>
        <v>-42581.450021977675</v>
      </c>
      <c r="AR6">
        <f t="shared" si="14"/>
        <v>38022.290555851971</v>
      </c>
      <c r="AS6">
        <f t="shared" si="15"/>
        <v>-27442.215111349356</v>
      </c>
      <c r="AT6">
        <f t="shared" si="16"/>
        <v>17293.166437483102</v>
      </c>
      <c r="AU6">
        <f t="shared" si="17"/>
        <v>27873.241881985716</v>
      </c>
      <c r="AW6">
        <v>3</v>
      </c>
      <c r="AX6">
        <f>(R6*SUMPRODUCT(K7:$K$23, X7:$X$23)-$AZ$3*SUMPRODUCT(K6:$K$22, W7:$W$23))/Z6</f>
        <v>151349.10868996492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121486.25452385364</v>
      </c>
      <c r="P7">
        <f t="shared" si="30"/>
        <v>6074.312726192682</v>
      </c>
      <c r="Q7" s="5">
        <f t="shared" si="31"/>
        <v>50</v>
      </c>
      <c r="R7">
        <f t="shared" si="0"/>
        <v>2000000</v>
      </c>
      <c r="S7">
        <f t="shared" si="1"/>
        <v>187638.81692180477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135778.79281135835</v>
      </c>
      <c r="AC7">
        <f t="shared" si="2"/>
        <v>161041.00149006397</v>
      </c>
      <c r="AE7">
        <f t="shared" si="3"/>
        <v>104265.56944212281</v>
      </c>
      <c r="AF7">
        <f t="shared" si="4"/>
        <v>-5213.2784721061407</v>
      </c>
      <c r="AG7">
        <f t="shared" si="5"/>
        <v>-42.912496500437598</v>
      </c>
      <c r="AH7">
        <f t="shared" si="6"/>
        <v>-59804.025043398942</v>
      </c>
      <c r="AI7">
        <f t="shared" si="7"/>
        <v>39205.353430117277</v>
      </c>
      <c r="AJ7">
        <f t="shared" si="8"/>
        <v>-25262.208678705618</v>
      </c>
      <c r="AK7">
        <f>H7*SUM(AB7, AE7:AF7)</f>
        <v>24586.814471909966</v>
      </c>
      <c r="AL7">
        <f t="shared" si="9"/>
        <v>38529.959223321624</v>
      </c>
      <c r="AN7">
        <f t="shared" si="10"/>
        <v>73508.426933965922</v>
      </c>
      <c r="AO7">
        <f t="shared" si="11"/>
        <v>-3675.421346698296</v>
      </c>
      <c r="AP7">
        <f t="shared" si="12"/>
        <v>-30.253804112272082</v>
      </c>
      <c r="AQ7">
        <f t="shared" si="13"/>
        <v>-42162.526218206745</v>
      </c>
      <c r="AR7">
        <f t="shared" si="14"/>
        <v>27640.225564948596</v>
      </c>
      <c r="AS7">
        <f t="shared" si="15"/>
        <v>-17810.14797871538</v>
      </c>
      <c r="AT7">
        <f t="shared" si="16"/>
        <v>17333.987286671963</v>
      </c>
      <c r="AU7">
        <f t="shared" si="17"/>
        <v>27164.064872905179</v>
      </c>
      <c r="AW7">
        <v>4</v>
      </c>
      <c r="AX7">
        <f>(R7*SUMPRODUCT(K8:$K$23, X8:$X$23)-$AZ$3*SUMPRODUCT(K7:$K$22, W8:$W$23))/Z7</f>
        <v>187638.81692180477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121486.25452385364</v>
      </c>
      <c r="P8">
        <f t="shared" si="30"/>
        <v>6074.312726192682</v>
      </c>
      <c r="Q8" s="5">
        <f t="shared" si="31"/>
        <v>50</v>
      </c>
      <c r="R8">
        <f t="shared" si="0"/>
        <v>2000000</v>
      </c>
      <c r="S8">
        <f t="shared" si="1"/>
        <v>216315.16772022712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161041.00149006397</v>
      </c>
      <c r="AC8">
        <f t="shared" si="2"/>
        <v>176778.10347607557</v>
      </c>
      <c r="AE8">
        <f t="shared" si="3"/>
        <v>99281.570957219898</v>
      </c>
      <c r="AF8">
        <f t="shared" si="4"/>
        <v>-4964.0785478609951</v>
      </c>
      <c r="AG8">
        <f t="shared" si="5"/>
        <v>-40.861236255220177</v>
      </c>
      <c r="AH8">
        <f t="shared" si="6"/>
        <v>-64885.411208521662</v>
      </c>
      <c r="AI8">
        <f t="shared" si="7"/>
        <v>29391.219964582022</v>
      </c>
      <c r="AJ8">
        <f t="shared" si="8"/>
        <v>-15737.101986011607</v>
      </c>
      <c r="AK8">
        <f t="shared" ref="AK8:AK23" si="32">H8*SUM(AB8:AB8, AE8:AF8)</f>
        <v>18513.49080770816</v>
      </c>
      <c r="AL8">
        <f t="shared" si="9"/>
        <v>32167.608786278575</v>
      </c>
      <c r="AN8">
        <f t="shared" si="10"/>
        <v>65263.077499389656</v>
      </c>
      <c r="AO8">
        <f t="shared" si="11"/>
        <v>-3263.1538749694828</v>
      </c>
      <c r="AP8">
        <f t="shared" si="12"/>
        <v>-26.86027228149311</v>
      </c>
      <c r="AQ8">
        <f t="shared" si="13"/>
        <v>-42652.645193398479</v>
      </c>
      <c r="AR8">
        <f t="shared" si="14"/>
        <v>19320.418158740202</v>
      </c>
      <c r="AS8">
        <f t="shared" si="15"/>
        <v>-10344.837381465564</v>
      </c>
      <c r="AT8">
        <f t="shared" si="16"/>
        <v>12169.905992808328</v>
      </c>
      <c r="AU8">
        <f t="shared" si="17"/>
        <v>21145.486770082964</v>
      </c>
      <c r="AW8">
        <v>5</v>
      </c>
      <c r="AX8">
        <f>(R8*SUMPRODUCT(K9:$K$23, X9:$X$23)-$AZ$3*SUMPRODUCT(K8:$K$22, W9:$W$23))/Z8</f>
        <v>216315.16772022712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121486.25452385364</v>
      </c>
      <c r="P9">
        <f t="shared" si="30"/>
        <v>6074.312726192682</v>
      </c>
      <c r="Q9" s="5">
        <f t="shared" si="31"/>
        <v>50</v>
      </c>
      <c r="R9">
        <f t="shared" si="0"/>
        <v>2000000</v>
      </c>
      <c r="S9">
        <f t="shared" si="1"/>
        <v>238513.45616512594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176778.10347607557</v>
      </c>
      <c r="AC9">
        <f t="shared" si="2"/>
        <v>184559.53365902929</v>
      </c>
      <c r="AE9">
        <f t="shared" si="3"/>
        <v>94004.954023985585</v>
      </c>
      <c r="AF9">
        <f t="shared" si="4"/>
        <v>-4700.2477011992787</v>
      </c>
      <c r="AG9">
        <f t="shared" si="5"/>
        <v>-38.689543270727739</v>
      </c>
      <c r="AH9">
        <f t="shared" si="6"/>
        <v>-70523.224877609609</v>
      </c>
      <c r="AI9">
        <f t="shared" si="7"/>
        <v>18742.791901905977</v>
      </c>
      <c r="AJ9">
        <f t="shared" si="8"/>
        <v>-7781.4301829537144</v>
      </c>
      <c r="AK9">
        <f t="shared" si="32"/>
        <v>13889.522671500592</v>
      </c>
      <c r="AL9">
        <f t="shared" si="9"/>
        <v>24850.884390452855</v>
      </c>
      <c r="AN9">
        <f t="shared" si="10"/>
        <v>58728.830504136196</v>
      </c>
      <c r="AO9">
        <f t="shared" si="11"/>
        <v>-2936.4415252068097</v>
      </c>
      <c r="AP9">
        <f t="shared" si="12"/>
        <v>-24.170977504539362</v>
      </c>
      <c r="AQ9">
        <f t="shared" si="13"/>
        <v>-44058.811191859524</v>
      </c>
      <c r="AR9">
        <f t="shared" si="14"/>
        <v>11709.406809565331</v>
      </c>
      <c r="AS9">
        <f t="shared" si="15"/>
        <v>-4861.3852220794133</v>
      </c>
      <c r="AT9">
        <f t="shared" si="16"/>
        <v>8677.3663284786417</v>
      </c>
      <c r="AU9">
        <f t="shared" si="17"/>
        <v>15525.387915964558</v>
      </c>
      <c r="AW9">
        <v>6</v>
      </c>
      <c r="AX9">
        <f>(R9*SUMPRODUCT(K10:$K$23, X10:$X$23)-$AZ$3*SUMPRODUCT(K9:$K$22, W10:$W$23))/Z9</f>
        <v>238513.45616512594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121486.25452385364</v>
      </c>
      <c r="P10">
        <f t="shared" si="30"/>
        <v>6074.312726192682</v>
      </c>
      <c r="Q10" s="5">
        <f t="shared" si="31"/>
        <v>50</v>
      </c>
      <c r="R10">
        <f t="shared" si="0"/>
        <v>2000000</v>
      </c>
      <c r="S10">
        <f t="shared" si="1"/>
        <v>255866.98647033825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184559.53365902929</v>
      </c>
      <c r="AC10">
        <f t="shared" si="2"/>
        <v>186336.16833334597</v>
      </c>
      <c r="AE10">
        <f t="shared" si="3"/>
        <v>88472.85648462805</v>
      </c>
      <c r="AF10">
        <f t="shared" si="4"/>
        <v>-4423.6428242314023</v>
      </c>
      <c r="AG10">
        <f t="shared" si="5"/>
        <v>-36.412702338788684</v>
      </c>
      <c r="AH10">
        <f t="shared" si="6"/>
        <v>-75597.819969271179</v>
      </c>
      <c r="AI10">
        <f t="shared" si="7"/>
        <v>8414.9809887866868</v>
      </c>
      <c r="AJ10">
        <f t="shared" si="8"/>
        <v>-1776.6346743166796</v>
      </c>
      <c r="AK10">
        <f t="shared" si="32"/>
        <v>14101.959234269862</v>
      </c>
      <c r="AL10">
        <f t="shared" si="9"/>
        <v>20740.305548739867</v>
      </c>
      <c r="AN10">
        <f t="shared" si="10"/>
        <v>52515.627133300033</v>
      </c>
      <c r="AO10">
        <f t="shared" si="11"/>
        <v>-2625.7813566650016</v>
      </c>
      <c r="AP10">
        <f t="shared" si="12"/>
        <v>-21.613814393705201</v>
      </c>
      <c r="AQ10">
        <f t="shared" si="13"/>
        <v>-44873.276204056754</v>
      </c>
      <c r="AR10">
        <f t="shared" si="14"/>
        <v>4994.9557581845711</v>
      </c>
      <c r="AS10">
        <f t="shared" si="15"/>
        <v>-1054.5729822198916</v>
      </c>
      <c r="AT10">
        <f t="shared" si="16"/>
        <v>8370.6264545056947</v>
      </c>
      <c r="AU10">
        <f t="shared" si="17"/>
        <v>12311.009230470374</v>
      </c>
      <c r="AW10">
        <v>7</v>
      </c>
      <c r="AX10">
        <f>(R10*SUMPRODUCT(K11:$K$23, X11:$X$23)-$AZ$3*SUMPRODUCT(K10:$K$22, W11:$W$23))/Z10</f>
        <v>255866.98647033825</v>
      </c>
    </row>
    <row r="11" spans="1:52" x14ac:dyDescent="0.3">
      <c r="A11" t="s">
        <v>33</v>
      </c>
      <c r="C11" s="24">
        <f>AU25</f>
        <v>2.3646862246096134E-11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121486.25452385364</v>
      </c>
      <c r="P11">
        <f t="shared" si="30"/>
        <v>6074.312726192682</v>
      </c>
      <c r="Q11" s="5">
        <f t="shared" si="31"/>
        <v>50</v>
      </c>
      <c r="R11">
        <f t="shared" si="0"/>
        <v>2000000</v>
      </c>
      <c r="S11">
        <f t="shared" si="1"/>
        <v>268938.46452875884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186336.16833334597</v>
      </c>
      <c r="AC11">
        <f t="shared" si="2"/>
        <v>183217.35980135371</v>
      </c>
      <c r="AE11">
        <f t="shared" si="3"/>
        <v>82763.880001387966</v>
      </c>
      <c r="AF11">
        <f t="shared" si="4"/>
        <v>-4138.1940000693985</v>
      </c>
      <c r="AG11">
        <f t="shared" si="5"/>
        <v>-34.063063482271325</v>
      </c>
      <c r="AH11">
        <f t="shared" si="6"/>
        <v>-79420.473325178784</v>
      </c>
      <c r="AI11">
        <f t="shared" si="7"/>
        <v>-828.85038734249247</v>
      </c>
      <c r="AJ11">
        <f t="shared" si="8"/>
        <v>3118.8085319922538</v>
      </c>
      <c r="AK11">
        <f t="shared" si="32"/>
        <v>13645.535498235224</v>
      </c>
      <c r="AL11">
        <f t="shared" si="9"/>
        <v>15935.493642884985</v>
      </c>
      <c r="AN11">
        <f t="shared" si="10"/>
        <v>46720.778645404127</v>
      </c>
      <c r="AO11">
        <f t="shared" si="11"/>
        <v>-2336.0389322702063</v>
      </c>
      <c r="AP11">
        <f t="shared" si="12"/>
        <v>-19.228833265343024</v>
      </c>
      <c r="AQ11">
        <f t="shared" si="13"/>
        <v>-44833.402615690247</v>
      </c>
      <c r="AR11">
        <f t="shared" si="14"/>
        <v>-467.89173582167297</v>
      </c>
      <c r="AS11">
        <f t="shared" si="15"/>
        <v>1760.5888348656956</v>
      </c>
      <c r="AT11">
        <f t="shared" si="16"/>
        <v>7702.9985000746792</v>
      </c>
      <c r="AU11">
        <f t="shared" si="17"/>
        <v>8995.6955991187024</v>
      </c>
      <c r="AW11">
        <v>8</v>
      </c>
      <c r="AX11">
        <f>(R11*SUMPRODUCT(K12:$K$23, X12:$X$23)-$AZ$3*SUMPRODUCT(K11:$K$22, W12:$W$23))/Z11</f>
        <v>268938.46452875884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121486.25452385364</v>
      </c>
      <c r="P12">
        <f t="shared" si="30"/>
        <v>6074.312726192682</v>
      </c>
      <c r="Q12" s="5">
        <f t="shared" si="31"/>
        <v>50</v>
      </c>
      <c r="R12">
        <f t="shared" si="0"/>
        <v>2000000</v>
      </c>
      <c r="S12">
        <f t="shared" si="1"/>
        <v>277847.59825017152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183217.35980135371</v>
      </c>
      <c r="AC12">
        <f t="shared" si="2"/>
        <v>175890.03374736244</v>
      </c>
      <c r="AE12">
        <f t="shared" si="3"/>
        <v>76906.26639428972</v>
      </c>
      <c r="AF12">
        <f t="shared" si="4"/>
        <v>-3845.3133197144862</v>
      </c>
      <c r="AG12">
        <f t="shared" si="5"/>
        <v>-31.652250164313568</v>
      </c>
      <c r="AH12">
        <f t="shared" si="6"/>
        <v>-82807.307325401591</v>
      </c>
      <c r="AI12">
        <f t="shared" si="7"/>
        <v>-9778.006500990683</v>
      </c>
      <c r="AJ12">
        <f t="shared" si="8"/>
        <v>7327.3260539912735</v>
      </c>
      <c r="AK12">
        <f t="shared" si="32"/>
        <v>13300.844438260714</v>
      </c>
      <c r="AL12">
        <f t="shared" si="9"/>
        <v>10850.163991261305</v>
      </c>
      <c r="AN12">
        <f t="shared" si="10"/>
        <v>41272.093865173156</v>
      </c>
      <c r="AO12">
        <f t="shared" si="11"/>
        <v>-2063.6046932586578</v>
      </c>
      <c r="AP12">
        <f t="shared" si="12"/>
        <v>-16.986322455545555</v>
      </c>
      <c r="AQ12">
        <f t="shared" si="13"/>
        <v>-44438.914029897227</v>
      </c>
      <c r="AR12">
        <f t="shared" si="14"/>
        <v>-5247.4111804382819</v>
      </c>
      <c r="AS12">
        <f t="shared" si="15"/>
        <v>3932.24249283685</v>
      </c>
      <c r="AT12">
        <f t="shared" si="16"/>
        <v>7137.9580088771836</v>
      </c>
      <c r="AU12">
        <f t="shared" si="17"/>
        <v>5822.7893212757517</v>
      </c>
      <c r="AW12">
        <v>9</v>
      </c>
      <c r="AX12">
        <f>(R12*SUMPRODUCT(K13:$K$23, X13:$X$23)-$AZ$3*SUMPRODUCT(K12:$K$22, W13:$W$23))/Z12</f>
        <v>277847.59825017152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121486.25452385364</v>
      </c>
      <c r="P13">
        <f t="shared" si="30"/>
        <v>6074.312726192682</v>
      </c>
      <c r="Q13" s="5">
        <f t="shared" si="31"/>
        <v>50</v>
      </c>
      <c r="R13">
        <f t="shared" si="0"/>
        <v>2000000</v>
      </c>
      <c r="S13">
        <f t="shared" si="1"/>
        <v>282717.39327916689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175890.03374736244</v>
      </c>
      <c r="AC13">
        <f t="shared" si="2"/>
        <v>165116.75641444293</v>
      </c>
      <c r="AE13">
        <f t="shared" si="3"/>
        <v>70952.183250043818</v>
      </c>
      <c r="AF13">
        <f t="shared" si="4"/>
        <v>-3547.6091625021909</v>
      </c>
      <c r="AG13">
        <f t="shared" si="5"/>
        <v>-29.201732956592412</v>
      </c>
      <c r="AH13">
        <f t="shared" si="6"/>
        <v>-85359.788243120827</v>
      </c>
      <c r="AI13">
        <f t="shared" si="7"/>
        <v>-17984.41588853579</v>
      </c>
      <c r="AJ13">
        <f t="shared" si="8"/>
        <v>10773.277332919504</v>
      </c>
      <c r="AK13">
        <f t="shared" si="32"/>
        <v>12578.331225064541</v>
      </c>
      <c r="AL13">
        <f t="shared" si="9"/>
        <v>5367.1926694482554</v>
      </c>
      <c r="AN13">
        <f t="shared" si="10"/>
        <v>36205.009373520443</v>
      </c>
      <c r="AO13">
        <f t="shared" si="11"/>
        <v>-1810.2504686760221</v>
      </c>
      <c r="AP13">
        <f t="shared" si="12"/>
        <v>-14.900866569399275</v>
      </c>
      <c r="AQ13">
        <f t="shared" si="13"/>
        <v>-43556.826469635111</v>
      </c>
      <c r="AR13">
        <f t="shared" si="14"/>
        <v>-9176.9684313600901</v>
      </c>
      <c r="AS13">
        <f t="shared" si="15"/>
        <v>5497.3164877438085</v>
      </c>
      <c r="AT13">
        <f t="shared" si="16"/>
        <v>6418.3874131374996</v>
      </c>
      <c r="AU13">
        <f t="shared" si="17"/>
        <v>2738.7354695212184</v>
      </c>
      <c r="AW13">
        <v>10</v>
      </c>
      <c r="AX13">
        <f>(R13*SUMPRODUCT(K14:$K$23, X14:$X$23)-$AZ$3*SUMPRODUCT(K13:$K$22, W14:$W$23))/Z13</f>
        <v>282717.39327916689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121486.25452385364</v>
      </c>
      <c r="P14">
        <f t="shared" si="30"/>
        <v>6074.312726192682</v>
      </c>
      <c r="Q14" s="5">
        <f t="shared" si="31"/>
        <v>50</v>
      </c>
      <c r="R14">
        <f t="shared" si="0"/>
        <v>2000000</v>
      </c>
      <c r="S14">
        <f t="shared" si="1"/>
        <v>283371.20132497512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165116.75641444293</v>
      </c>
      <c r="AC14">
        <f t="shared" si="2"/>
        <v>151461.3424665982</v>
      </c>
      <c r="AE14">
        <f t="shared" si="3"/>
        <v>64934.160971141609</v>
      </c>
      <c r="AF14">
        <f t="shared" si="4"/>
        <v>-3246.7080485570805</v>
      </c>
      <c r="AG14">
        <f t="shared" si="5"/>
        <v>-26.72490037068016</v>
      </c>
      <c r="AH14">
        <f t="shared" si="6"/>
        <v>-87392.610253853243</v>
      </c>
      <c r="AI14">
        <f t="shared" si="7"/>
        <v>-25731.882231639393</v>
      </c>
      <c r="AJ14">
        <f t="shared" si="8"/>
        <v>13655.413947844732</v>
      </c>
      <c r="AK14">
        <f t="shared" si="32"/>
        <v>11657.736359923212</v>
      </c>
      <c r="AL14">
        <f t="shared" si="9"/>
        <v>-418.73192387144809</v>
      </c>
      <c r="AN14">
        <f t="shared" si="10"/>
        <v>31514.33601719344</v>
      </c>
      <c r="AO14">
        <f t="shared" si="11"/>
        <v>-1575.716800859672</v>
      </c>
      <c r="AP14">
        <f t="shared" si="12"/>
        <v>-12.970329911276361</v>
      </c>
      <c r="AQ14">
        <f t="shared" si="13"/>
        <v>-42414.039756108607</v>
      </c>
      <c r="AR14">
        <f t="shared" si="14"/>
        <v>-12488.390869686113</v>
      </c>
      <c r="AS14">
        <f t="shared" si="15"/>
        <v>6627.3483351467885</v>
      </c>
      <c r="AT14">
        <f t="shared" si="16"/>
        <v>5657.8204038048516</v>
      </c>
      <c r="AU14">
        <f t="shared" si="17"/>
        <v>-203.22213073447335</v>
      </c>
      <c r="AW14">
        <v>11</v>
      </c>
      <c r="AX14">
        <f>(R14*SUMPRODUCT(K15:$K$23, X15:$X$23)-$AZ$3*SUMPRODUCT(K14:$K$22, W15:$W$23))/Z14</f>
        <v>283371.20132497512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121486.25452385364</v>
      </c>
      <c r="P15">
        <f t="shared" si="30"/>
        <v>6074.312726192682</v>
      </c>
      <c r="Q15" s="5">
        <f t="shared" si="31"/>
        <v>50</v>
      </c>
      <c r="R15">
        <f t="shared" si="0"/>
        <v>2000000</v>
      </c>
      <c r="S15">
        <f t="shared" si="1"/>
        <v>279371.5768438516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151461.3424665982</v>
      </c>
      <c r="AC15">
        <f t="shared" si="2"/>
        <v>135384.04832753475</v>
      </c>
      <c r="AE15">
        <f t="shared" si="3"/>
        <v>58872.492110324565</v>
      </c>
      <c r="AF15">
        <f t="shared" si="4"/>
        <v>-2943.6246055162283</v>
      </c>
      <c r="AG15">
        <f t="shared" si="5"/>
        <v>-24.230104196176796</v>
      </c>
      <c r="AH15">
        <f t="shared" si="6"/>
        <v>-89101.886831862474</v>
      </c>
      <c r="AI15">
        <f t="shared" si="7"/>
        <v>-33197.249431250311</v>
      </c>
      <c r="AJ15">
        <f t="shared" si="8"/>
        <v>16077.294139063451</v>
      </c>
      <c r="AK15">
        <f t="shared" si="32"/>
        <v>10763.551897515999</v>
      </c>
      <c r="AL15">
        <f t="shared" si="9"/>
        <v>-6356.4033946708605</v>
      </c>
      <c r="AN15">
        <f t="shared" si="10"/>
        <v>27162.697248457469</v>
      </c>
      <c r="AO15">
        <f t="shared" si="11"/>
        <v>-1358.1348624228735</v>
      </c>
      <c r="AP15">
        <f t="shared" si="12"/>
        <v>-11.179329445506989</v>
      </c>
      <c r="AQ15">
        <f t="shared" si="13"/>
        <v>-41109.990243741639</v>
      </c>
      <c r="AR15">
        <f t="shared" si="14"/>
        <v>-15316.607187152551</v>
      </c>
      <c r="AS15">
        <f t="shared" si="15"/>
        <v>7417.7711460798673</v>
      </c>
      <c r="AT15">
        <f t="shared" si="16"/>
        <v>4966.1071075843602</v>
      </c>
      <c r="AU15">
        <f t="shared" si="17"/>
        <v>-2932.7289334883235</v>
      </c>
      <c r="AW15">
        <v>12</v>
      </c>
      <c r="AX15">
        <f>(R15*SUMPRODUCT(K16:$K$23, X16:$X$23)-$AZ$3*SUMPRODUCT(K15:$K$22, W16:$W$23))/Z15</f>
        <v>279371.5768438516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121486.25452385364</v>
      </c>
      <c r="P16">
        <f t="shared" si="30"/>
        <v>6074.312726192682</v>
      </c>
      <c r="Q16" s="5">
        <f t="shared" si="31"/>
        <v>50</v>
      </c>
      <c r="R16">
        <f t="shared" si="0"/>
        <v>2000000</v>
      </c>
      <c r="S16">
        <f t="shared" si="1"/>
        <v>270731.73198585515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135384.04832753475</v>
      </c>
      <c r="AC16">
        <f t="shared" si="2"/>
        <v>117752.86357655395</v>
      </c>
      <c r="AE16">
        <f t="shared" si="3"/>
        <v>52839.592353811175</v>
      </c>
      <c r="AF16">
        <f t="shared" si="4"/>
        <v>-2641.9796176905588</v>
      </c>
      <c r="AG16">
        <f t="shared" si="5"/>
        <v>-21.747148498777776</v>
      </c>
      <c r="AH16">
        <f t="shared" si="6"/>
        <v>-89626.186217490118</v>
      </c>
      <c r="AI16">
        <f t="shared" si="7"/>
        <v>-39450.320629868278</v>
      </c>
      <c r="AJ16">
        <f t="shared" si="8"/>
        <v>17631.184750980799</v>
      </c>
      <c r="AK16">
        <f t="shared" si="32"/>
        <v>10151.316860181949</v>
      </c>
      <c r="AL16">
        <f t="shared" si="9"/>
        <v>-11667.81901870553</v>
      </c>
      <c r="AN16">
        <f t="shared" si="10"/>
        <v>23114.844989683366</v>
      </c>
      <c r="AO16">
        <f t="shared" si="11"/>
        <v>-1155.7422494841683</v>
      </c>
      <c r="AP16">
        <f t="shared" si="12"/>
        <v>-9.5133581491496209</v>
      </c>
      <c r="AQ16">
        <f t="shared" si="13"/>
        <v>-39207.25556627717</v>
      </c>
      <c r="AR16">
        <f t="shared" si="14"/>
        <v>-17257.666184227121</v>
      </c>
      <c r="AS16">
        <f t="shared" si="15"/>
        <v>7712.8169304280291</v>
      </c>
      <c r="AT16">
        <f t="shared" si="16"/>
        <v>4440.7253200041123</v>
      </c>
      <c r="AU16">
        <f t="shared" si="17"/>
        <v>-5104.1239337949792</v>
      </c>
      <c r="AW16">
        <v>13</v>
      </c>
      <c r="AX16">
        <f>(R16*SUMPRODUCT(K17:$K$23, X17:$X$23)-$AZ$3*SUMPRODUCT(K16:$K$22, W17:$W$23))/Z16</f>
        <v>270731.73198585515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121486.25452385364</v>
      </c>
      <c r="P17">
        <f t="shared" si="30"/>
        <v>6074.312726192682</v>
      </c>
      <c r="Q17" s="5">
        <f t="shared" si="31"/>
        <v>50</v>
      </c>
      <c r="R17">
        <f t="shared" si="0"/>
        <v>2000000</v>
      </c>
      <c r="S17">
        <f t="shared" si="1"/>
        <v>257655.56842085344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117752.86357655395</v>
      </c>
      <c r="AC17">
        <f t="shared" si="2"/>
        <v>99495.653801922541</v>
      </c>
      <c r="AE17">
        <f t="shared" si="3"/>
        <v>46912.839477445945</v>
      </c>
      <c r="AF17">
        <f t="shared" si="4"/>
        <v>-2345.6419738722971</v>
      </c>
      <c r="AG17">
        <f t="shared" si="5"/>
        <v>-19.307879587412369</v>
      </c>
      <c r="AH17">
        <f t="shared" si="6"/>
        <v>-88871.897055105277</v>
      </c>
      <c r="AI17">
        <f t="shared" si="7"/>
        <v>-44324.00743111904</v>
      </c>
      <c r="AJ17">
        <f t="shared" si="8"/>
        <v>18257.20977463141</v>
      </c>
      <c r="AK17">
        <f t="shared" si="32"/>
        <v>10015.147768643874</v>
      </c>
      <c r="AL17">
        <f t="shared" si="9"/>
        <v>-16051.649887843756</v>
      </c>
      <c r="AN17">
        <f t="shared" si="10"/>
        <v>19329.536028459574</v>
      </c>
      <c r="AO17">
        <f t="shared" si="11"/>
        <v>-966.47680142297861</v>
      </c>
      <c r="AP17">
        <f t="shared" si="12"/>
        <v>-7.9554415864653434</v>
      </c>
      <c r="AQ17">
        <f t="shared" si="13"/>
        <v>-36617.961205910193</v>
      </c>
      <c r="AR17">
        <f t="shared" si="14"/>
        <v>-18262.857420460063</v>
      </c>
      <c r="AS17">
        <f t="shared" si="15"/>
        <v>7522.5332350122571</v>
      </c>
      <c r="AT17">
        <f t="shared" si="16"/>
        <v>4126.5496137239506</v>
      </c>
      <c r="AU17">
        <f t="shared" si="17"/>
        <v>-6613.774571723854</v>
      </c>
      <c r="AW17">
        <v>14</v>
      </c>
      <c r="AX17">
        <f>(R17*SUMPRODUCT(K18:$K$23, X18:$X$23)-$AZ$3*SUMPRODUCT(K17:$K$22, W18:$W$23))/Z17</f>
        <v>257655.56842085344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121486.25452385364</v>
      </c>
      <c r="P18">
        <f t="shared" si="30"/>
        <v>6074.312726192682</v>
      </c>
      <c r="Q18" s="5">
        <f t="shared" si="31"/>
        <v>50</v>
      </c>
      <c r="R18">
        <f t="shared" si="0"/>
        <v>2000000</v>
      </c>
      <c r="S18">
        <f t="shared" si="1"/>
        <v>239857.00284515723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99495.653801922541</v>
      </c>
      <c r="AC18">
        <f t="shared" si="2"/>
        <v>81222.520034164714</v>
      </c>
      <c r="AE18">
        <f t="shared" si="3"/>
        <v>41138.760281722425</v>
      </c>
      <c r="AF18">
        <f t="shared" si="4"/>
        <v>-2056.9380140861213</v>
      </c>
      <c r="AG18">
        <f t="shared" si="5"/>
        <v>-16.931446459914067</v>
      </c>
      <c r="AH18">
        <f t="shared" si="6"/>
        <v>-87334.173264967118</v>
      </c>
      <c r="AI18">
        <f t="shared" si="7"/>
        <v>-48269.282443790726</v>
      </c>
      <c r="AJ18">
        <f t="shared" si="8"/>
        <v>18273.133767757827</v>
      </c>
      <c r="AK18">
        <f t="shared" si="32"/>
        <v>9714.2810724760748</v>
      </c>
      <c r="AL18">
        <f t="shared" si="9"/>
        <v>-20281.867603556824</v>
      </c>
      <c r="AN18">
        <f t="shared" si="10"/>
        <v>15840.04990612162</v>
      </c>
      <c r="AO18">
        <f t="shared" si="11"/>
        <v>-792.00249530608096</v>
      </c>
      <c r="AP18">
        <f t="shared" si="12"/>
        <v>-6.5192765914976194</v>
      </c>
      <c r="AQ18">
        <f t="shared" si="13"/>
        <v>-33627.111112572187</v>
      </c>
      <c r="AR18">
        <f t="shared" si="14"/>
        <v>-18585.582978348149</v>
      </c>
      <c r="AS18">
        <f t="shared" si="15"/>
        <v>7035.8792739585533</v>
      </c>
      <c r="AT18">
        <f t="shared" si="16"/>
        <v>3740.3824504278705</v>
      </c>
      <c r="AU18">
        <f t="shared" si="17"/>
        <v>-7809.3212539617252</v>
      </c>
      <c r="AW18">
        <v>15</v>
      </c>
      <c r="AX18">
        <f>(R18*SUMPRODUCT(K19:$K$23, X19:$X$23)-$AZ$3*SUMPRODUCT(K18:$K$22, W19:$W$23))/Z18</f>
        <v>239857.00284515723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121486.25452385364</v>
      </c>
      <c r="P19">
        <f t="shared" si="30"/>
        <v>6074.312726192682</v>
      </c>
      <c r="Q19" s="5">
        <f t="shared" si="31"/>
        <v>50</v>
      </c>
      <c r="R19">
        <f t="shared" si="0"/>
        <v>2000000</v>
      </c>
      <c r="S19">
        <f t="shared" si="1"/>
        <v>216347.15033614219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81222.520034164714</v>
      </c>
      <c r="AC19">
        <f t="shared" si="2"/>
        <v>63342.54238571188</v>
      </c>
      <c r="AE19">
        <f t="shared" si="3"/>
        <v>35568.983527180018</v>
      </c>
      <c r="AF19">
        <f t="shared" si="4"/>
        <v>-1778.4491763590011</v>
      </c>
      <c r="AG19">
        <f t="shared" si="5"/>
        <v>-14.639097923706302</v>
      </c>
      <c r="AH19">
        <f t="shared" si="6"/>
        <v>-84921.362864344992</v>
      </c>
      <c r="AI19">
        <f t="shared" si="7"/>
        <v>-51145.467611447675</v>
      </c>
      <c r="AJ19">
        <f t="shared" si="8"/>
        <v>17879.977648452834</v>
      </c>
      <c r="AK19">
        <f t="shared" si="32"/>
        <v>8441.9581918579534</v>
      </c>
      <c r="AL19">
        <f t="shared" si="9"/>
        <v>-24823.531771136888</v>
      </c>
      <c r="AN19">
        <f t="shared" si="10"/>
        <v>12758.958029934609</v>
      </c>
      <c r="AO19">
        <f t="shared" si="11"/>
        <v>-637.94790149673054</v>
      </c>
      <c r="AP19">
        <f t="shared" si="12"/>
        <v>-5.2511940877350076</v>
      </c>
      <c r="AQ19">
        <f t="shared" si="13"/>
        <v>-30462.161051160296</v>
      </c>
      <c r="AR19">
        <f t="shared" si="14"/>
        <v>-18346.40211681015</v>
      </c>
      <c r="AS19">
        <f t="shared" si="15"/>
        <v>6413.7307780654819</v>
      </c>
      <c r="AT19">
        <f t="shared" si="16"/>
        <v>3028.2167095967561</v>
      </c>
      <c r="AU19">
        <f t="shared" si="17"/>
        <v>-8904.454629147911</v>
      </c>
      <c r="AW19">
        <v>16</v>
      </c>
      <c r="AX19">
        <f>(R19*SUMPRODUCT(K20:$K$23, X20:$X$23)-$AZ$3*SUMPRODUCT(K19:$K$22, W20:$W$23))/Z19</f>
        <v>216347.15033614219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121486.25452385364</v>
      </c>
      <c r="P20">
        <f t="shared" si="30"/>
        <v>6074.312726192682</v>
      </c>
      <c r="Q20" s="5">
        <f t="shared" si="31"/>
        <v>50</v>
      </c>
      <c r="R20">
        <f t="shared" si="0"/>
        <v>2000000</v>
      </c>
      <c r="S20">
        <f t="shared" si="1"/>
        <v>183478.39392744514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63342.54238571188</v>
      </c>
      <c r="AC20">
        <f t="shared" si="2"/>
        <v>45689.384107516547</v>
      </c>
      <c r="AE20">
        <f t="shared" si="3"/>
        <v>30252.238576487736</v>
      </c>
      <c r="AF20">
        <f t="shared" si="4"/>
        <v>-1512.6119288243867</v>
      </c>
      <c r="AG20">
        <f t="shared" si="5"/>
        <v>-12.450889483364454</v>
      </c>
      <c r="AH20">
        <f t="shared" si="6"/>
        <v>-81672.698444191337</v>
      </c>
      <c r="AI20">
        <f t="shared" si="7"/>
        <v>-52945.522686011347</v>
      </c>
      <c r="AJ20">
        <f t="shared" si="8"/>
        <v>17653.158278195333</v>
      </c>
      <c r="AK20">
        <f t="shared" si="32"/>
        <v>5000.0617785122749</v>
      </c>
      <c r="AL20">
        <f t="shared" si="9"/>
        <v>-30292.30262930374</v>
      </c>
      <c r="AN20">
        <f t="shared" si="10"/>
        <v>10292.883676841577</v>
      </c>
      <c r="AO20">
        <f t="shared" si="11"/>
        <v>-514.64418384207886</v>
      </c>
      <c r="AP20">
        <f t="shared" si="12"/>
        <v>-4.2362338509747142</v>
      </c>
      <c r="AQ20">
        <f t="shared" si="13"/>
        <v>-27787.946420374294</v>
      </c>
      <c r="AR20">
        <f t="shared" si="14"/>
        <v>-18013.943161225769</v>
      </c>
      <c r="AS20">
        <f t="shared" si="15"/>
        <v>6006.2300588743065</v>
      </c>
      <c r="AT20">
        <f t="shared" si="16"/>
        <v>1701.198214906565</v>
      </c>
      <c r="AU20">
        <f t="shared" si="17"/>
        <v>-10306.514887444897</v>
      </c>
      <c r="AW20">
        <v>17</v>
      </c>
      <c r="AX20">
        <f>(R20*SUMPRODUCT(K21:$K$23, X21:$X$23)-$AZ$3*SUMPRODUCT(K20:$K$22, W21:$W$23))/Z20</f>
        <v>183478.39392744514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121486.25452385364</v>
      </c>
      <c r="P21">
        <f t="shared" si="30"/>
        <v>6074.312726192682</v>
      </c>
      <c r="Q21" s="5">
        <f t="shared" si="31"/>
        <v>50</v>
      </c>
      <c r="R21">
        <f t="shared" si="0"/>
        <v>2000000</v>
      </c>
      <c r="S21">
        <f t="shared" si="1"/>
        <v>138457.31033446876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45689.384107516547</v>
      </c>
      <c r="AC21">
        <f t="shared" si="2"/>
        <v>28764.135756241139</v>
      </c>
      <c r="AE21">
        <f t="shared" si="3"/>
        <v>25238.444320490693</v>
      </c>
      <c r="AF21">
        <f t="shared" si="4"/>
        <v>-1261.9222160245347</v>
      </c>
      <c r="AG21">
        <f t="shared" si="5"/>
        <v>-10.387366216618014</v>
      </c>
      <c r="AH21">
        <f t="shared" si="6"/>
        <v>-77560.574876511877</v>
      </c>
      <c r="AI21">
        <f t="shared" si="7"/>
        <v>-53594.440138262333</v>
      </c>
      <c r="AJ21">
        <f t="shared" si="8"/>
        <v>16925.248351275408</v>
      </c>
      <c r="AK21">
        <f t="shared" si="32"/>
        <v>3573.8609886747126</v>
      </c>
      <c r="AL21">
        <f t="shared" si="9"/>
        <v>-33095.330798312207</v>
      </c>
      <c r="AN21">
        <f t="shared" si="10"/>
        <v>8167.9950408328677</v>
      </c>
      <c r="AO21">
        <f t="shared" si="11"/>
        <v>-408.39975204164341</v>
      </c>
      <c r="AP21">
        <f t="shared" si="12"/>
        <v>-3.3616951452022477</v>
      </c>
      <c r="AQ21">
        <f t="shared" si="13"/>
        <v>-25101.166415441661</v>
      </c>
      <c r="AR21">
        <f t="shared" si="14"/>
        <v>-17344.932821795635</v>
      </c>
      <c r="AS21">
        <f t="shared" si="15"/>
        <v>5477.5699659841157</v>
      </c>
      <c r="AT21">
        <f t="shared" si="16"/>
        <v>1156.6195785063173</v>
      </c>
      <c r="AU21">
        <f t="shared" si="17"/>
        <v>-10710.743277305202</v>
      </c>
      <c r="AW21">
        <v>18</v>
      </c>
      <c r="AX21">
        <f>(R21*SUMPRODUCT(K22:$K$23, X22:$X$23)-$AZ$3*SUMPRODUCT(K21:$K$22, W22:$W$23))/Z21</f>
        <v>138457.31033446876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121486.25452385364</v>
      </c>
      <c r="P22">
        <f t="shared" si="30"/>
        <v>6074.312726192682</v>
      </c>
      <c r="Q22" s="5">
        <f t="shared" si="31"/>
        <v>50</v>
      </c>
      <c r="R22">
        <f t="shared" si="0"/>
        <v>2000000</v>
      </c>
      <c r="S22">
        <f t="shared" si="1"/>
        <v>78655.104774952866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28764.135756241139</v>
      </c>
      <c r="AC22">
        <f t="shared" si="2"/>
        <v>13326.027247338714</v>
      </c>
      <c r="AE22">
        <f t="shared" si="3"/>
        <v>20582.632781356813</v>
      </c>
      <c r="AF22">
        <f t="shared" si="4"/>
        <v>-1029.1316390678405</v>
      </c>
      <c r="AG22">
        <f t="shared" si="5"/>
        <v>-8.471177608539838</v>
      </c>
      <c r="AH22">
        <f t="shared" si="6"/>
        <v>-72492.597836479792</v>
      </c>
      <c r="AI22">
        <f t="shared" si="7"/>
        <v>-52947.567871799358</v>
      </c>
      <c r="AJ22">
        <f t="shared" si="8"/>
        <v>15438.108508902425</v>
      </c>
      <c r="AK22">
        <f t="shared" si="32"/>
        <v>3382.2345828971079</v>
      </c>
      <c r="AL22">
        <f t="shared" si="9"/>
        <v>-34127.224779999822</v>
      </c>
      <c r="AN22">
        <f t="shared" si="10"/>
        <v>6225.4397118367342</v>
      </c>
      <c r="AO22">
        <f t="shared" si="11"/>
        <v>-311.27198559183665</v>
      </c>
      <c r="AP22">
        <f t="shared" si="12"/>
        <v>-2.5621992118517318</v>
      </c>
      <c r="AQ22">
        <f t="shared" si="13"/>
        <v>-21926.169610051282</v>
      </c>
      <c r="AR22">
        <f t="shared" si="14"/>
        <v>-16014.564083018235</v>
      </c>
      <c r="AS22">
        <f t="shared" si="15"/>
        <v>4669.4227511078498</v>
      </c>
      <c r="AT22">
        <f t="shared" si="16"/>
        <v>1022.9933998621918</v>
      </c>
      <c r="AU22">
        <f t="shared" si="17"/>
        <v>-10322.147932048192</v>
      </c>
      <c r="AW22">
        <v>19</v>
      </c>
      <c r="AX22">
        <f>(R22*SUMPRODUCT(K23:$K$23, X23:$X$23)-$AZ$3*SUMPRODUCT(K22:$K$22, W23:$W$23))/Z22</f>
        <v>78655.104774952866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121486.25452385364</v>
      </c>
      <c r="P23">
        <f t="shared" si="30"/>
        <v>6074.312726192682</v>
      </c>
      <c r="Q23" s="5">
        <f t="shared" si="31"/>
        <v>50</v>
      </c>
      <c r="R23">
        <f t="shared" si="0"/>
        <v>2000000</v>
      </c>
      <c r="S23">
        <f t="shared" si="1"/>
        <v>99161.50586477702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13326.027247338714</v>
      </c>
      <c r="AC23">
        <f t="shared" si="2"/>
        <v>13326.027247338712</v>
      </c>
      <c r="AE23">
        <f t="shared" si="3"/>
        <v>16326.185487437786</v>
      </c>
      <c r="AF23">
        <f t="shared" si="4"/>
        <v>-816.30927437188927</v>
      </c>
      <c r="AG23">
        <f t="shared" si="5"/>
        <v>-6.719355021449017</v>
      </c>
      <c r="AH23">
        <f t="shared" si="6"/>
        <v>-66684.432440216915</v>
      </c>
      <c r="AI23">
        <f t="shared" si="7"/>
        <v>-51181.275582172471</v>
      </c>
      <c r="AJ23">
        <f t="shared" si="8"/>
        <v>0</v>
      </c>
      <c r="AK23">
        <f t="shared" si="32"/>
        <v>2996.0503695360389</v>
      </c>
      <c r="AL23">
        <f t="shared" si="9"/>
        <v>-48185.225212636433</v>
      </c>
      <c r="AN23">
        <f t="shared" si="10"/>
        <v>4473.25956183379</v>
      </c>
      <c r="AO23">
        <f t="shared" si="11"/>
        <v>-223.6629780916895</v>
      </c>
      <c r="AP23">
        <f t="shared" si="12"/>
        <v>-1.8410558377019817</v>
      </c>
      <c r="AQ23">
        <f t="shared" si="13"/>
        <v>-18271.063701204712</v>
      </c>
      <c r="AR23">
        <f t="shared" si="14"/>
        <v>-14023.308173300315</v>
      </c>
      <c r="AS23">
        <f t="shared" si="15"/>
        <v>0</v>
      </c>
      <c r="AT23">
        <f t="shared" si="16"/>
        <v>820.89664934745633</v>
      </c>
      <c r="AU23">
        <f t="shared" si="17"/>
        <v>-13202.41152395286</v>
      </c>
      <c r="AW23">
        <v>20</v>
      </c>
      <c r="AX23">
        <f>(R23*SUMPRODUCT(K$23:$K24, X$23:$X24)-$AZ$3*SUMPRODUCT(K$22:$K23, W$23:$W24))/Z23</f>
        <v>99161.50586477702</v>
      </c>
    </row>
    <row r="25" spans="5:50" x14ac:dyDescent="0.3">
      <c r="AN25" s="6">
        <f t="shared" ref="AN25:AU25" si="33">SUM(AN3:AN23)</f>
        <v>837428.58388360508</v>
      </c>
      <c r="AO25" s="6">
        <f t="shared" si="33"/>
        <v>-132986.12008707051</v>
      </c>
      <c r="AP25" s="6">
        <f t="shared" si="33"/>
        <v>-694.65980829097714</v>
      </c>
      <c r="AQ25" s="6">
        <f t="shared" si="33"/>
        <v>-749289.47630405601</v>
      </c>
      <c r="AR25" s="6">
        <f t="shared" si="33"/>
        <v>-45541.672315812204</v>
      </c>
      <c r="AS25" s="6">
        <f t="shared" si="33"/>
        <v>-82406.611900890784</v>
      </c>
      <c r="AT25" s="6">
        <f t="shared" si="33"/>
        <v>127948.28421670308</v>
      </c>
      <c r="AU25" s="7">
        <f t="shared" si="33"/>
        <v>2.3646862246096134E-11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3538.9668447331519</v>
      </c>
      <c r="K3">
        <v>1</v>
      </c>
      <c r="L3" s="2">
        <v>0</v>
      </c>
      <c r="O3">
        <f>$C$3</f>
        <v>3538.9668447331519</v>
      </c>
      <c r="P3">
        <f>O3*C5</f>
        <v>353.89668447331519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3538.9668447331519</v>
      </c>
      <c r="AF3">
        <f t="shared" ref="AF3:AF34" si="3">-$Z3*P3</f>
        <v>-353.89668447331519</v>
      </c>
      <c r="AG3">
        <f t="shared" ref="AG3:AG34" si="4">-$Z3*Q3</f>
        <v>-400</v>
      </c>
      <c r="AH3">
        <f t="shared" ref="AH3:AH34" si="5">-X3*R3</f>
        <v>0</v>
      </c>
      <c r="AI3">
        <f t="shared" ref="AI3:AI34" si="6">SUM(AE3:AH3)</f>
        <v>2785.0701602598365</v>
      </c>
      <c r="AJ3">
        <f t="shared" ref="AJ3:AJ34" si="7">AB3-AC3</f>
        <v>0</v>
      </c>
      <c r="AL3">
        <f t="shared" ref="AL3:AL23" si="8">SUM(AI3:AK3)</f>
        <v>2785.0701602598365</v>
      </c>
      <c r="AN3">
        <f t="shared" ref="AN3:AN34" si="9">AE3*$K3</f>
        <v>3538.9668447331519</v>
      </c>
      <c r="AO3">
        <f t="shared" ref="AO3:AO34" si="10">AF3*$K3</f>
        <v>-353.89668447331519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2785.0701602598365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2785.0701602598365</v>
      </c>
      <c r="AW3">
        <v>0</v>
      </c>
      <c r="AX3">
        <f>IF(Z3&gt;0, (R3*SUMPRODUCT(K3:$K$98, X3:$X$98)-K3*$AZ$3)/Z3, 0)</f>
        <v>0</v>
      </c>
      <c r="AZ3">
        <f>C6*SUMPRODUCT(X4:X98, K4:K98)/1</f>
        <v>1978.5373544701567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134.22087519017074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132.71465228697116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-132.71465228697116</v>
      </c>
      <c r="AK4">
        <f t="shared" ref="AK4:AK35" si="28">G4*SUM(AB4:AB4, AE4:AF4)</f>
        <v>0</v>
      </c>
      <c r="AL4">
        <f t="shared" si="8"/>
        <v>-193.81325228697116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-57.000279876854179</v>
      </c>
      <c r="AR4">
        <f t="shared" si="13"/>
        <v>-57.000279876854179</v>
      </c>
      <c r="AS4">
        <f t="shared" si="14"/>
        <v>-123.81253128740661</v>
      </c>
      <c r="AT4">
        <f t="shared" si="15"/>
        <v>0</v>
      </c>
      <c r="AU4">
        <f t="shared" si="16"/>
        <v>-180.81281116426081</v>
      </c>
      <c r="AW4">
        <v>1</v>
      </c>
      <c r="AX4">
        <f>IF(Z4&gt;0, (R4*SUMPRODUCT(K4:$K$98, X4:$X$98)-K4*$AZ$3)/Z4, 0)</f>
        <v>134.22087519017074</v>
      </c>
    </row>
    <row r="5" spans="1:52" x14ac:dyDescent="0.3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1.2339639999999999E-3</v>
      </c>
      <c r="Q5" s="5">
        <f t="shared" ref="Q5:Q36" si="30">$C$8</f>
        <v>50</v>
      </c>
      <c r="R5">
        <f t="shared" si="0"/>
        <v>50000</v>
      </c>
      <c r="S5">
        <f t="shared" si="1"/>
        <v>234.91964435163263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132.71465228697116</v>
      </c>
      <c r="AC5">
        <f t="shared" si="27"/>
        <v>229.67391952163803</v>
      </c>
      <c r="AE5">
        <f t="shared" si="2"/>
        <v>0</v>
      </c>
      <c r="AF5">
        <f t="shared" si="3"/>
        <v>0</v>
      </c>
      <c r="AG5">
        <f t="shared" si="4"/>
        <v>-48.883506561472849</v>
      </c>
      <c r="AH5">
        <f t="shared" si="5"/>
        <v>-61.005824527149592</v>
      </c>
      <c r="AI5">
        <f t="shared" si="6"/>
        <v>-109.88933108862244</v>
      </c>
      <c r="AJ5">
        <f t="shared" si="7"/>
        <v>-96.959267234666868</v>
      </c>
      <c r="AK5">
        <f t="shared" si="28"/>
        <v>5.4413007437658178</v>
      </c>
      <c r="AL5">
        <f t="shared" si="8"/>
        <v>-201.40729757952349</v>
      </c>
      <c r="AN5">
        <f t="shared" si="9"/>
        <v>0</v>
      </c>
      <c r="AO5">
        <f t="shared" si="10"/>
        <v>0</v>
      </c>
      <c r="AP5">
        <f t="shared" si="11"/>
        <v>-41.800678392654191</v>
      </c>
      <c r="AQ5">
        <f t="shared" si="12"/>
        <v>-52.166569677877902</v>
      </c>
      <c r="AR5">
        <f t="shared" si="13"/>
        <v>-93.967248070532094</v>
      </c>
      <c r="AS5">
        <f t="shared" si="14"/>
        <v>-82.910646799999284</v>
      </c>
      <c r="AT5">
        <f t="shared" si="15"/>
        <v>4.6528998925606526</v>
      </c>
      <c r="AU5">
        <f t="shared" si="16"/>
        <v>-172.22499497797071</v>
      </c>
      <c r="AW5">
        <v>2</v>
      </c>
      <c r="AX5">
        <f>IF(Z5&gt;0, (R5*SUMPRODUCT(K5:$K$98, X5:$X$98)-K5*$AZ$3)/Z5, 0)</f>
        <v>234.91964435163263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1.248954E-3</v>
      </c>
      <c r="Q6" s="5">
        <f t="shared" si="30"/>
        <v>50</v>
      </c>
      <c r="R6">
        <f t="shared" si="0"/>
        <v>50000</v>
      </c>
      <c r="S6">
        <f t="shared" si="1"/>
        <v>354.93612773789118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229.67391952163803</v>
      </c>
      <c r="AC6">
        <f t="shared" si="27"/>
        <v>343.10694598744544</v>
      </c>
      <c r="AE6">
        <f t="shared" si="2"/>
        <v>0</v>
      </c>
      <c r="AF6">
        <f t="shared" si="3"/>
        <v>0</v>
      </c>
      <c r="AG6">
        <f t="shared" si="4"/>
        <v>-48.333618244804143</v>
      </c>
      <c r="AH6">
        <f t="shared" si="5"/>
        <v>-61.053251053977768</v>
      </c>
      <c r="AI6">
        <f t="shared" si="6"/>
        <v>-109.3868692987819</v>
      </c>
      <c r="AJ6">
        <f t="shared" si="7"/>
        <v>-113.43302646580742</v>
      </c>
      <c r="AK6">
        <f t="shared" si="28"/>
        <v>13.435924292015825</v>
      </c>
      <c r="AL6">
        <f t="shared" si="8"/>
        <v>-209.38397147257351</v>
      </c>
      <c r="AN6">
        <f t="shared" si="9"/>
        <v>0</v>
      </c>
      <c r="AO6">
        <f t="shared" si="10"/>
        <v>0</v>
      </c>
      <c r="AP6">
        <f t="shared" si="11"/>
        <v>-37.28503787482763</v>
      </c>
      <c r="AQ6">
        <f t="shared" si="12"/>
        <v>-47.0970901950555</v>
      </c>
      <c r="AR6">
        <f t="shared" si="13"/>
        <v>-84.382128069883123</v>
      </c>
      <c r="AS6">
        <f t="shared" si="14"/>
        <v>-87.503374289356231</v>
      </c>
      <c r="AT6">
        <f t="shared" si="15"/>
        <v>10.36460675411942</v>
      </c>
      <c r="AU6">
        <f t="shared" si="16"/>
        <v>-161.52089560511993</v>
      </c>
      <c r="AW6">
        <v>3</v>
      </c>
      <c r="AX6">
        <f>IF(Z6&gt;0, (R6*SUMPRODUCT(K6:$K$98, X6:$X$98)-K6*$AZ$3)/Z6, 0)</f>
        <v>354.93612773789118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1.2649429999999999E-3</v>
      </c>
      <c r="Q7" s="5">
        <f t="shared" si="30"/>
        <v>50</v>
      </c>
      <c r="R7">
        <f t="shared" si="0"/>
        <v>50000</v>
      </c>
      <c r="S7">
        <f t="shared" si="1"/>
        <v>453.68560320909108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343.10694598744544</v>
      </c>
      <c r="AC7">
        <f t="shared" si="27"/>
        <v>433.6249214731863</v>
      </c>
      <c r="AE7">
        <f t="shared" si="2"/>
        <v>0</v>
      </c>
      <c r="AF7">
        <f t="shared" si="3"/>
        <v>0</v>
      </c>
      <c r="AG7">
        <f t="shared" si="4"/>
        <v>-47.789142790292665</v>
      </c>
      <c r="AH7">
        <f t="shared" si="5"/>
        <v>-61.139272063437282</v>
      </c>
      <c r="AI7">
        <f t="shared" si="6"/>
        <v>-108.92841485372995</v>
      </c>
      <c r="AJ7">
        <f t="shared" si="7"/>
        <v>-90.517975485740862</v>
      </c>
      <c r="AK7">
        <f t="shared" si="28"/>
        <v>16.846551047983571</v>
      </c>
      <c r="AL7">
        <f t="shared" si="8"/>
        <v>-182.59983929148723</v>
      </c>
      <c r="AN7">
        <f t="shared" si="9"/>
        <v>0</v>
      </c>
      <c r="AO7">
        <f t="shared" si="10"/>
        <v>0</v>
      </c>
      <c r="AP7">
        <f t="shared" si="11"/>
        <v>-33.541100944786514</v>
      </c>
      <c r="AQ7">
        <f t="shared" si="12"/>
        <v>-42.910970489034739</v>
      </c>
      <c r="AR7">
        <f t="shared" si="13"/>
        <v>-76.45207143382126</v>
      </c>
      <c r="AS7">
        <f t="shared" si="14"/>
        <v>-63.530592427819357</v>
      </c>
      <c r="AT7">
        <f t="shared" si="15"/>
        <v>11.82385446316677</v>
      </c>
      <c r="AU7">
        <f t="shared" si="16"/>
        <v>-128.15880939847384</v>
      </c>
      <c r="AW7">
        <v>4</v>
      </c>
      <c r="AX7">
        <f>IF(Z7&gt;0, (R7*SUMPRODUCT(K7:$K$98, X7:$X$98)-K7*$AZ$3)/Z7, 0)</f>
        <v>453.68560320909108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1.2849300000000001E-3</v>
      </c>
      <c r="Q8" s="5">
        <f t="shared" si="30"/>
        <v>50</v>
      </c>
      <c r="R8">
        <f t="shared" si="0"/>
        <v>50000</v>
      </c>
      <c r="S8">
        <f t="shared" si="1"/>
        <v>511.25560640874806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433.6249214731863</v>
      </c>
      <c r="AC8">
        <f t="shared" si="27"/>
        <v>483.1349699037105</v>
      </c>
      <c r="AE8">
        <f t="shared" si="2"/>
        <v>0</v>
      </c>
      <c r="AF8">
        <f t="shared" si="3"/>
        <v>0</v>
      </c>
      <c r="AG8">
        <f t="shared" si="4"/>
        <v>-47.249845659144206</v>
      </c>
      <c r="AH8">
        <f t="shared" si="5"/>
        <v>-61.405703245530766</v>
      </c>
      <c r="AI8">
        <f t="shared" si="6"/>
        <v>-108.65554890467497</v>
      </c>
      <c r="AJ8">
        <f t="shared" si="7"/>
        <v>-49.510048430524193</v>
      </c>
      <c r="AK8">
        <f t="shared" si="28"/>
        <v>9.2362108273788674</v>
      </c>
      <c r="AL8">
        <f t="shared" si="8"/>
        <v>-148.92938650782028</v>
      </c>
      <c r="AN8">
        <f t="shared" si="9"/>
        <v>0</v>
      </c>
      <c r="AO8">
        <f t="shared" si="10"/>
        <v>0</v>
      </c>
      <c r="AP8">
        <f t="shared" si="11"/>
        <v>-30.955467159994086</v>
      </c>
      <c r="AQ8">
        <f t="shared" si="12"/>
        <v>-40.229596599444179</v>
      </c>
      <c r="AR8">
        <f t="shared" si="13"/>
        <v>-71.185063759438265</v>
      </c>
      <c r="AS8">
        <f t="shared" si="14"/>
        <v>-32.436226127316566</v>
      </c>
      <c r="AT8">
        <f t="shared" si="15"/>
        <v>6.0510508968059726</v>
      </c>
      <c r="AU8">
        <f t="shared" si="16"/>
        <v>-97.570238989948848</v>
      </c>
      <c r="AW8">
        <v>5</v>
      </c>
      <c r="AX8">
        <f>IF(Z8&gt;0, (R8*SUMPRODUCT(K8:$K$98, X8:$X$98)-K8*$AZ$3)/Z8, 0)</f>
        <v>511.25560640874806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1.3159090000000001E-3</v>
      </c>
      <c r="Q9" s="5">
        <f t="shared" si="30"/>
        <v>50</v>
      </c>
      <c r="R9">
        <f t="shared" si="0"/>
        <v>50000</v>
      </c>
      <c r="S9">
        <f t="shared" si="1"/>
        <v>547.49715234295081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483.1349699037105</v>
      </c>
      <c r="AC9">
        <f t="shared" si="27"/>
        <v>511.52845864844085</v>
      </c>
      <c r="AE9">
        <f t="shared" si="2"/>
        <v>0</v>
      </c>
      <c r="AF9">
        <f t="shared" si="3"/>
        <v>0</v>
      </c>
      <c r="AG9">
        <f t="shared" si="4"/>
        <v>-46.715170705401285</v>
      </c>
      <c r="AH9">
        <f t="shared" si="5"/>
        <v>-62.176497151478799</v>
      </c>
      <c r="AI9">
        <f t="shared" si="6"/>
        <v>-108.89166785688008</v>
      </c>
      <c r="AJ9">
        <f t="shared" si="7"/>
        <v>-28.393488744730348</v>
      </c>
      <c r="AK9">
        <f t="shared" si="28"/>
        <v>2.850496322431892</v>
      </c>
      <c r="AL9">
        <f t="shared" si="8"/>
        <v>-134.43466027917853</v>
      </c>
      <c r="AN9">
        <f t="shared" si="9"/>
        <v>0</v>
      </c>
      <c r="AO9">
        <f t="shared" si="10"/>
        <v>0</v>
      </c>
      <c r="AP9">
        <f t="shared" si="11"/>
        <v>-28.984920835835876</v>
      </c>
      <c r="AQ9">
        <f t="shared" si="12"/>
        <v>-38.578064054399718</v>
      </c>
      <c r="AR9">
        <f t="shared" si="13"/>
        <v>-67.562984890235583</v>
      </c>
      <c r="AS9">
        <f t="shared" si="14"/>
        <v>-17.617039841493106</v>
      </c>
      <c r="AT9">
        <f t="shared" si="15"/>
        <v>1.7686205359188993</v>
      </c>
      <c r="AU9">
        <f t="shared" si="16"/>
        <v>-83.411404195809794</v>
      </c>
      <c r="AW9">
        <v>6</v>
      </c>
      <c r="AX9">
        <f>IF(Z9&gt;0, (R9*SUMPRODUCT(K9:$K$98, X9:$X$98)-K9*$AZ$3)/Z9, 0)</f>
        <v>547.49715234295081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1.3528839999999999E-3</v>
      </c>
      <c r="Q10" s="5">
        <f t="shared" si="30"/>
        <v>50</v>
      </c>
      <c r="R10">
        <f t="shared" si="0"/>
        <v>50000</v>
      </c>
      <c r="S10">
        <f t="shared" si="1"/>
        <v>580.22878994204575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511.52845864844085</v>
      </c>
      <c r="AC10">
        <f t="shared" si="27"/>
        <v>535.95523041986826</v>
      </c>
      <c r="AE10">
        <f t="shared" si="2"/>
        <v>0</v>
      </c>
      <c r="AF10">
        <f t="shared" si="3"/>
        <v>0</v>
      </c>
      <c r="AG10">
        <f t="shared" si="4"/>
        <v>-46.184818791342671</v>
      </c>
      <c r="AH10">
        <f t="shared" si="5"/>
        <v>-63.200207004606121</v>
      </c>
      <c r="AI10">
        <f t="shared" si="6"/>
        <v>-109.38502579594879</v>
      </c>
      <c r="AJ10">
        <f t="shared" si="7"/>
        <v>-24.426771771427411</v>
      </c>
      <c r="AK10">
        <f t="shared" si="28"/>
        <v>2.0972666804586075</v>
      </c>
      <c r="AL10">
        <f t="shared" si="8"/>
        <v>-131.7145308869176</v>
      </c>
      <c r="AN10">
        <f t="shared" si="9"/>
        <v>0</v>
      </c>
      <c r="AO10">
        <f t="shared" si="10"/>
        <v>0</v>
      </c>
      <c r="AP10">
        <f t="shared" si="11"/>
        <v>-27.185142198878143</v>
      </c>
      <c r="AQ10">
        <f t="shared" si="12"/>
        <v>-37.200678910984713</v>
      </c>
      <c r="AR10">
        <f t="shared" si="13"/>
        <v>-64.38582110986286</v>
      </c>
      <c r="AS10">
        <f t="shared" si="14"/>
        <v>-14.377998689696534</v>
      </c>
      <c r="AT10">
        <f t="shared" si="15"/>
        <v>1.2344855826937602</v>
      </c>
      <c r="AU10">
        <f t="shared" si="16"/>
        <v>-77.529334216865635</v>
      </c>
      <c r="AW10">
        <v>7</v>
      </c>
      <c r="AX10">
        <f>IF(Z10&gt;0, (R10*SUMPRODUCT(K10:$K$98, X10:$X$98)-K10*$AZ$3)/Z10, 0)</f>
        <v>580.22878994204575</v>
      </c>
    </row>
    <row r="11" spans="1:52" x14ac:dyDescent="0.3">
      <c r="A11" t="s">
        <v>33</v>
      </c>
      <c r="C11" s="25">
        <f>AU100</f>
        <v>-2.4058778159665372E-13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1.38886E-3</v>
      </c>
      <c r="Q11" s="5">
        <f t="shared" si="30"/>
        <v>50</v>
      </c>
      <c r="R11">
        <f t="shared" si="0"/>
        <v>50000</v>
      </c>
      <c r="S11">
        <f t="shared" si="1"/>
        <v>609.6751917790923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535.95523041986826</v>
      </c>
      <c r="AC11">
        <f t="shared" si="27"/>
        <v>556.74107430008439</v>
      </c>
      <c r="AE11">
        <f t="shared" si="2"/>
        <v>0</v>
      </c>
      <c r="AF11">
        <f t="shared" si="3"/>
        <v>0</v>
      </c>
      <c r="AG11">
        <f t="shared" si="4"/>
        <v>-45.658826356002699</v>
      </c>
      <c r="AH11">
        <f t="shared" si="5"/>
        <v>-64.144247426544183</v>
      </c>
      <c r="AI11">
        <f t="shared" si="6"/>
        <v>-109.80307378254687</v>
      </c>
      <c r="AJ11">
        <f t="shared" si="7"/>
        <v>-20.785843880216134</v>
      </c>
      <c r="AK11">
        <f t="shared" si="28"/>
        <v>1.2862925530076836</v>
      </c>
      <c r="AL11">
        <f t="shared" si="8"/>
        <v>-129.30262510975533</v>
      </c>
      <c r="AN11">
        <f t="shared" si="9"/>
        <v>0</v>
      </c>
      <c r="AO11">
        <f t="shared" si="10"/>
        <v>0</v>
      </c>
      <c r="AP11">
        <f t="shared" si="11"/>
        <v>-25.537375921983116</v>
      </c>
      <c r="AQ11">
        <f t="shared" si="12"/>
        <v>-35.876431579564709</v>
      </c>
      <c r="AR11">
        <f t="shared" si="13"/>
        <v>-61.413807501547822</v>
      </c>
      <c r="AS11">
        <f t="shared" si="14"/>
        <v>-11.625702003068373</v>
      </c>
      <c r="AT11">
        <f t="shared" si="15"/>
        <v>0.71943453420558767</v>
      </c>
      <c r="AU11">
        <f t="shared" si="16"/>
        <v>-72.320074970410602</v>
      </c>
      <c r="AW11">
        <v>8</v>
      </c>
      <c r="AX11">
        <f>IF(Z11&gt;0, (R11*SUMPRODUCT(K11:$K$98, X11:$X$98)-K11*$AZ$3)/Z11, 0)</f>
        <v>609.6751917790923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1.43483E-3</v>
      </c>
      <c r="Q12" s="5">
        <f t="shared" si="30"/>
        <v>50</v>
      </c>
      <c r="R12">
        <f t="shared" si="0"/>
        <v>50000</v>
      </c>
      <c r="S12">
        <f t="shared" si="1"/>
        <v>637.91073715151356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556.74107430008439</v>
      </c>
      <c r="AC12">
        <f t="shared" si="27"/>
        <v>575.86403594314038</v>
      </c>
      <c r="AE12">
        <f t="shared" si="2"/>
        <v>0</v>
      </c>
      <c r="AF12">
        <f t="shared" si="3"/>
        <v>0</v>
      </c>
      <c r="AG12">
        <f t="shared" si="4"/>
        <v>-45.136725438622285</v>
      </c>
      <c r="AH12">
        <f t="shared" si="5"/>
        <v>-65.512653820383349</v>
      </c>
      <c r="AI12">
        <f t="shared" si="6"/>
        <v>-110.64937925900563</v>
      </c>
      <c r="AJ12">
        <f t="shared" si="7"/>
        <v>-19.122961643055987</v>
      </c>
      <c r="AK12">
        <f t="shared" si="28"/>
        <v>1.280504470890194</v>
      </c>
      <c r="AL12">
        <f t="shared" si="8"/>
        <v>-128.49183643117141</v>
      </c>
      <c r="AN12">
        <f t="shared" si="9"/>
        <v>0</v>
      </c>
      <c r="AO12">
        <f t="shared" si="10"/>
        <v>0</v>
      </c>
      <c r="AP12">
        <f t="shared" si="11"/>
        <v>-23.990649405748496</v>
      </c>
      <c r="AQ12">
        <f t="shared" si="12"/>
        <v>-34.820671951096671</v>
      </c>
      <c r="AR12">
        <f t="shared" si="13"/>
        <v>-58.811321356845163</v>
      </c>
      <c r="AS12">
        <f t="shared" si="14"/>
        <v>-10.164057403809212</v>
      </c>
      <c r="AT12">
        <f t="shared" si="15"/>
        <v>0.68060173894080789</v>
      </c>
      <c r="AU12">
        <f t="shared" si="16"/>
        <v>-68.294777021713557</v>
      </c>
      <c r="AW12">
        <v>9</v>
      </c>
      <c r="AX12">
        <f>IF(Z12&gt;0, (R12*SUMPRODUCT(K12:$K$98, X12:$X$98)-K12*$AZ$3)/Z12, 0)</f>
        <v>637.91073715151356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1.482798E-3</v>
      </c>
      <c r="Q13" s="5">
        <f t="shared" si="30"/>
        <v>50</v>
      </c>
      <c r="R13">
        <f t="shared" si="0"/>
        <v>50000</v>
      </c>
      <c r="S13">
        <f t="shared" si="1"/>
        <v>664.55080596553853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575.86403594314038</v>
      </c>
      <c r="AC13">
        <f t="shared" si="27"/>
        <v>593.02426620827703</v>
      </c>
      <c r="AE13">
        <f t="shared" si="2"/>
        <v>0</v>
      </c>
      <c r="AF13">
        <f t="shared" si="3"/>
        <v>0</v>
      </c>
      <c r="AG13">
        <f t="shared" si="4"/>
        <v>-44.618429538029133</v>
      </c>
      <c r="AH13">
        <f t="shared" si="5"/>
        <v>-66.928646206938254</v>
      </c>
      <c r="AI13">
        <f t="shared" si="6"/>
        <v>-111.54707574496739</v>
      </c>
      <c r="AJ13">
        <f t="shared" si="7"/>
        <v>-17.160230265136647</v>
      </c>
      <c r="AK13">
        <f t="shared" si="28"/>
        <v>1.1517280718862808</v>
      </c>
      <c r="AL13">
        <f t="shared" si="8"/>
        <v>-127.55557793821777</v>
      </c>
      <c r="AN13">
        <f t="shared" si="9"/>
        <v>0</v>
      </c>
      <c r="AO13">
        <f t="shared" si="10"/>
        <v>0</v>
      </c>
      <c r="AP13">
        <f t="shared" si="11"/>
        <v>-22.542936905640179</v>
      </c>
      <c r="AQ13">
        <f t="shared" si="12"/>
        <v>-33.814911556601764</v>
      </c>
      <c r="AR13">
        <f t="shared" si="13"/>
        <v>-56.35784846224194</v>
      </c>
      <c r="AS13">
        <f t="shared" si="14"/>
        <v>-8.6700045734133173</v>
      </c>
      <c r="AT13">
        <f t="shared" si="15"/>
        <v>0.58189706643211192</v>
      </c>
      <c r="AU13">
        <f t="shared" si="16"/>
        <v>-64.445955969223149</v>
      </c>
      <c r="AW13">
        <v>10</v>
      </c>
      <c r="AX13">
        <f>IF(Z13&gt;0, (R13*SUMPRODUCT(K13:$K$98, X13:$X$98)-K13*$AZ$3)/Z13, 0)</f>
        <v>664.55080596553853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1.5387599999999999E-3</v>
      </c>
      <c r="Q14" s="5">
        <f t="shared" si="30"/>
        <v>50</v>
      </c>
      <c r="R14">
        <f t="shared" si="0"/>
        <v>50000</v>
      </c>
      <c r="S14">
        <f t="shared" si="1"/>
        <v>689.78534273774312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593.02426620827703</v>
      </c>
      <c r="AC14">
        <f t="shared" si="27"/>
        <v>608.44017388465511</v>
      </c>
      <c r="AE14">
        <f t="shared" si="2"/>
        <v>0</v>
      </c>
      <c r="AF14">
        <f t="shared" si="3"/>
        <v>0</v>
      </c>
      <c r="AG14">
        <f t="shared" si="4"/>
        <v>-44.1035881880129</v>
      </c>
      <c r="AH14">
        <f t="shared" si="5"/>
        <v>-68.657054635937698</v>
      </c>
      <c r="AI14">
        <f t="shared" si="6"/>
        <v>-112.7606428239506</v>
      </c>
      <c r="AJ14">
        <f t="shared" si="7"/>
        <v>-15.415907676378083</v>
      </c>
      <c r="AK14">
        <f t="shared" si="28"/>
        <v>1.0674436791748987</v>
      </c>
      <c r="AL14">
        <f t="shared" si="8"/>
        <v>-127.10910682115379</v>
      </c>
      <c r="AN14">
        <f t="shared" si="9"/>
        <v>0</v>
      </c>
      <c r="AO14">
        <f t="shared" si="10"/>
        <v>0</v>
      </c>
      <c r="AP14">
        <f t="shared" si="11"/>
        <v>-21.185414876393658</v>
      </c>
      <c r="AQ14">
        <f t="shared" si="12"/>
        <v>-32.979815167258863</v>
      </c>
      <c r="AR14">
        <f t="shared" si="13"/>
        <v>-54.165230043652528</v>
      </c>
      <c r="AS14">
        <f t="shared" si="14"/>
        <v>-7.4051208357014673</v>
      </c>
      <c r="AT14">
        <f t="shared" si="15"/>
        <v>0.51275277431169863</v>
      </c>
      <c r="AU14">
        <f t="shared" si="16"/>
        <v>-61.057598105042295</v>
      </c>
      <c r="AW14">
        <v>11</v>
      </c>
      <c r="AX14">
        <f>IF(Z14&gt;0, (R14*SUMPRODUCT(K14:$K$98, X14:$X$98)-K14*$AZ$3)/Z14, 0)</f>
        <v>689.78534273774312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1.6157089999999999E-3</v>
      </c>
      <c r="Q15" s="5">
        <f t="shared" si="30"/>
        <v>50</v>
      </c>
      <c r="R15">
        <f t="shared" si="0"/>
        <v>50000</v>
      </c>
      <c r="S15">
        <f t="shared" si="1"/>
        <v>716.01249524267143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608.44017388465511</v>
      </c>
      <c r="AC15">
        <f t="shared" si="27"/>
        <v>624.23822005794955</v>
      </c>
      <c r="AE15">
        <f t="shared" si="2"/>
        <v>0</v>
      </c>
      <c r="AF15">
        <f t="shared" si="3"/>
        <v>0</v>
      </c>
      <c r="AG15">
        <f t="shared" si="4"/>
        <v>-43.591293741765099</v>
      </c>
      <c r="AH15">
        <f t="shared" si="5"/>
        <v>-71.258564367666125</v>
      </c>
      <c r="AI15">
        <f t="shared" si="6"/>
        <v>-114.84985810943122</v>
      </c>
      <c r="AJ15">
        <f t="shared" si="7"/>
        <v>-15.798046173294438</v>
      </c>
      <c r="AK15">
        <f t="shared" si="28"/>
        <v>2.4946047129270861</v>
      </c>
      <c r="AL15">
        <f t="shared" si="8"/>
        <v>-128.15329956979858</v>
      </c>
      <c r="AN15">
        <f t="shared" si="9"/>
        <v>0</v>
      </c>
      <c r="AO15">
        <f t="shared" si="10"/>
        <v>0</v>
      </c>
      <c r="AP15">
        <f t="shared" si="11"/>
        <v>-19.864653507395118</v>
      </c>
      <c r="AQ15">
        <f t="shared" si="12"/>
        <v>-32.472692803835614</v>
      </c>
      <c r="AR15">
        <f t="shared" si="13"/>
        <v>-52.337346311230732</v>
      </c>
      <c r="AS15">
        <f t="shared" si="14"/>
        <v>-7.1992062264866403</v>
      </c>
      <c r="AT15">
        <f t="shared" si="15"/>
        <v>1.1367971447182121</v>
      </c>
      <c r="AU15">
        <f t="shared" si="16"/>
        <v>-58.399755392999161</v>
      </c>
      <c r="AW15">
        <v>12</v>
      </c>
      <c r="AX15">
        <f>IF(Z15&gt;0, (R15*SUMPRODUCT(K15:$K$98, X15:$X$98)-K15*$AZ$3)/Z15, 0)</f>
        <v>716.01249524267143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1.70465E-3</v>
      </c>
      <c r="Q16" s="5">
        <f t="shared" si="30"/>
        <v>50</v>
      </c>
      <c r="R16">
        <f t="shared" si="0"/>
        <v>50000</v>
      </c>
      <c r="S16">
        <f t="shared" si="1"/>
        <v>743.32803421937547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624.23822005794955</v>
      </c>
      <c r="AC16">
        <f t="shared" si="27"/>
        <v>640.46738469770048</v>
      </c>
      <c r="AE16">
        <f t="shared" si="2"/>
        <v>0</v>
      </c>
      <c r="AF16">
        <f t="shared" si="3"/>
        <v>0</v>
      </c>
      <c r="AG16">
        <f t="shared" si="4"/>
        <v>-43.081072905470549</v>
      </c>
      <c r="AH16">
        <f t="shared" si="5"/>
        <v>-74.307898876899884</v>
      </c>
      <c r="AI16">
        <f t="shared" si="6"/>
        <v>-117.38897178237043</v>
      </c>
      <c r="AJ16">
        <f t="shared" si="7"/>
        <v>-16.229164639750934</v>
      </c>
      <c r="AK16">
        <f t="shared" si="28"/>
        <v>4.432091362411442</v>
      </c>
      <c r="AL16">
        <f t="shared" si="8"/>
        <v>-129.18604505970993</v>
      </c>
      <c r="AN16">
        <f t="shared" si="9"/>
        <v>0</v>
      </c>
      <c r="AO16">
        <f t="shared" si="10"/>
        <v>0</v>
      </c>
      <c r="AP16">
        <f t="shared" si="11"/>
        <v>-18.571700587191174</v>
      </c>
      <c r="AQ16">
        <f t="shared" si="12"/>
        <v>-32.033186644008225</v>
      </c>
      <c r="AR16">
        <f t="shared" si="13"/>
        <v>-50.604887231199399</v>
      </c>
      <c r="AS16">
        <f t="shared" si="14"/>
        <v>-6.9961857062155861</v>
      </c>
      <c r="AT16">
        <f t="shared" si="15"/>
        <v>1.9106180094073137</v>
      </c>
      <c r="AU16">
        <f t="shared" si="16"/>
        <v>-55.690454928007675</v>
      </c>
      <c r="AW16">
        <v>13</v>
      </c>
      <c r="AX16">
        <f>IF(Z16&gt;0, (R16*SUMPRODUCT(K16:$K$98, X16:$X$98)-K16*$AZ$3)/Z16, 0)</f>
        <v>743.32803421937547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1.795589E-3</v>
      </c>
      <c r="Q17" s="5">
        <f t="shared" si="30"/>
        <v>50</v>
      </c>
      <c r="R17">
        <f t="shared" si="0"/>
        <v>50000</v>
      </c>
      <c r="S17">
        <f t="shared" si="1"/>
        <v>774.6559232467348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640.46738469770048</v>
      </c>
      <c r="AC17">
        <f t="shared" si="27"/>
        <v>659.58708032750928</v>
      </c>
      <c r="AE17">
        <f t="shared" si="2"/>
        <v>0</v>
      </c>
      <c r="AF17">
        <f t="shared" si="3"/>
        <v>0</v>
      </c>
      <c r="AG17">
        <f t="shared" si="4"/>
        <v>-42.572906275798587</v>
      </c>
      <c r="AH17">
        <f t="shared" si="5"/>
        <v>-77.355900617260971</v>
      </c>
      <c r="AI17">
        <f t="shared" si="6"/>
        <v>-119.92880689305956</v>
      </c>
      <c r="AJ17">
        <f t="shared" si="7"/>
        <v>-19.119695629808803</v>
      </c>
      <c r="AK17">
        <f t="shared" si="28"/>
        <v>8.8384499088282666</v>
      </c>
      <c r="AL17">
        <f t="shared" si="8"/>
        <v>-130.21005261404011</v>
      </c>
      <c r="AN17">
        <f t="shared" si="9"/>
        <v>0</v>
      </c>
      <c r="AO17">
        <f t="shared" si="10"/>
        <v>0</v>
      </c>
      <c r="AP17">
        <f t="shared" si="11"/>
        <v>-17.251961308548232</v>
      </c>
      <c r="AQ17">
        <f t="shared" si="12"/>
        <v>-31.347190529849609</v>
      </c>
      <c r="AR17">
        <f t="shared" si="13"/>
        <v>-48.599151838397837</v>
      </c>
      <c r="AS17">
        <f t="shared" si="14"/>
        <v>-7.7479382567826054</v>
      </c>
      <c r="AT17">
        <f t="shared" si="15"/>
        <v>3.581634640276544</v>
      </c>
      <c r="AU17">
        <f t="shared" si="16"/>
        <v>-52.765455454903908</v>
      </c>
      <c r="AW17">
        <v>14</v>
      </c>
      <c r="AX17">
        <f>IF(Z17&gt;0, (R17*SUMPRODUCT(K17:$K$98, X17:$X$98)-K17*$AZ$3)/Z17, 0)</f>
        <v>774.6559232467348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1.891525E-3</v>
      </c>
      <c r="Q18" s="5">
        <f t="shared" si="30"/>
        <v>50</v>
      </c>
      <c r="R18">
        <f t="shared" si="0"/>
        <v>50000</v>
      </c>
      <c r="S18">
        <f t="shared" si="1"/>
        <v>810.39362218200404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659.58708032750928</v>
      </c>
      <c r="AC18">
        <f t="shared" si="27"/>
        <v>681.81088917054399</v>
      </c>
      <c r="AE18">
        <f t="shared" si="2"/>
        <v>0</v>
      </c>
      <c r="AF18">
        <f t="shared" si="3"/>
        <v>0</v>
      </c>
      <c r="AG18">
        <f t="shared" si="4"/>
        <v>-42.06664949649727</v>
      </c>
      <c r="AH18">
        <f t="shared" si="5"/>
        <v>-80.52771654332993</v>
      </c>
      <c r="AI18">
        <f t="shared" si="6"/>
        <v>-122.59436603982721</v>
      </c>
      <c r="AJ18">
        <f t="shared" si="7"/>
        <v>-22.223808843034703</v>
      </c>
      <c r="AK18">
        <f t="shared" si="28"/>
        <v>14.247080935074202</v>
      </c>
      <c r="AL18">
        <f t="shared" si="8"/>
        <v>-130.57109394778772</v>
      </c>
      <c r="AN18">
        <f t="shared" si="9"/>
        <v>0</v>
      </c>
      <c r="AO18">
        <f t="shared" si="10"/>
        <v>0</v>
      </c>
      <c r="AP18">
        <f t="shared" si="11"/>
        <v>-15.907809984461176</v>
      </c>
      <c r="AQ18">
        <f t="shared" si="12"/>
        <v>-30.452142697043389</v>
      </c>
      <c r="AR18">
        <f t="shared" si="13"/>
        <v>-46.359952681504566</v>
      </c>
      <c r="AS18">
        <f t="shared" si="14"/>
        <v>-8.4040952259680513</v>
      </c>
      <c r="AT18">
        <f t="shared" si="15"/>
        <v>5.3876374529726041</v>
      </c>
      <c r="AU18">
        <f t="shared" si="16"/>
        <v>-49.376410454500011</v>
      </c>
      <c r="AW18">
        <v>15</v>
      </c>
      <c r="AX18">
        <f>IF(Z18&gt;0, (R18*SUMPRODUCT(K18:$K$98, X18:$X$98)-K18*$AZ$3)/Z18, 0)</f>
        <v>810.39362218200404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2.0024510000000001E-3</v>
      </c>
      <c r="Q19" s="5">
        <f t="shared" si="30"/>
        <v>50</v>
      </c>
      <c r="R19">
        <f t="shared" si="0"/>
        <v>50000</v>
      </c>
      <c r="S19">
        <f t="shared" si="1"/>
        <v>844.29336553650467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681.81088917054399</v>
      </c>
      <c r="AC19">
        <f t="shared" si="27"/>
        <v>701.8061382421929</v>
      </c>
      <c r="AE19">
        <f t="shared" si="2"/>
        <v>0</v>
      </c>
      <c r="AF19">
        <f t="shared" si="3"/>
        <v>0</v>
      </c>
      <c r="AG19">
        <f t="shared" si="4"/>
        <v>-41.56174659718139</v>
      </c>
      <c r="AH19">
        <f t="shared" si="5"/>
        <v>-84.236404350910462</v>
      </c>
      <c r="AI19">
        <f t="shared" si="6"/>
        <v>-125.79815094809186</v>
      </c>
      <c r="AJ19">
        <f t="shared" si="7"/>
        <v>-19.995249071648914</v>
      </c>
      <c r="AK19">
        <f t="shared" si="28"/>
        <v>15.204382828503132</v>
      </c>
      <c r="AL19">
        <f t="shared" si="8"/>
        <v>-130.58901719123764</v>
      </c>
      <c r="AN19">
        <f t="shared" si="9"/>
        <v>0</v>
      </c>
      <c r="AO19">
        <f t="shared" si="10"/>
        <v>0</v>
      </c>
      <c r="AP19">
        <f t="shared" si="11"/>
        <v>-14.657164296004263</v>
      </c>
      <c r="AQ19">
        <f t="shared" si="12"/>
        <v>-29.706807806765148</v>
      </c>
      <c r="AR19">
        <f t="shared" si="13"/>
        <v>-44.363972102769416</v>
      </c>
      <c r="AS19">
        <f t="shared" si="14"/>
        <v>-7.0515239319263916</v>
      </c>
      <c r="AT19">
        <f t="shared" si="15"/>
        <v>5.3619771877399813</v>
      </c>
      <c r="AU19">
        <f t="shared" si="16"/>
        <v>-46.053518846955825</v>
      </c>
      <c r="AW19">
        <v>16</v>
      </c>
      <c r="AX19">
        <f>IF(Z19&gt;0, (R19*SUMPRODUCT(K19:$K$98, X19:$X$98)-K19*$AZ$3)/Z19, 0)</f>
        <v>844.29336553650467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2.1123779999999998E-3</v>
      </c>
      <c r="Q20" s="5">
        <f t="shared" si="30"/>
        <v>50</v>
      </c>
      <c r="R20">
        <f t="shared" si="0"/>
        <v>50000</v>
      </c>
      <c r="S20">
        <f t="shared" si="1"/>
        <v>862.23156909388194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701.8061382421929</v>
      </c>
      <c r="AC20">
        <f t="shared" si="27"/>
        <v>708.03585243654823</v>
      </c>
      <c r="AE20">
        <f t="shared" si="2"/>
        <v>0</v>
      </c>
      <c r="AF20">
        <f t="shared" si="3"/>
        <v>0</v>
      </c>
      <c r="AG20">
        <f t="shared" si="4"/>
        <v>-41.058335012056112</v>
      </c>
      <c r="AH20">
        <f t="shared" si="5"/>
        <v>-87.794119153460812</v>
      </c>
      <c r="AI20">
        <f t="shared" si="6"/>
        <v>-128.85245416551692</v>
      </c>
      <c r="AJ20">
        <f t="shared" si="7"/>
        <v>-6.2297141943553243</v>
      </c>
      <c r="AK20">
        <f t="shared" si="28"/>
        <v>3.0177663944414297</v>
      </c>
      <c r="AL20">
        <f t="shared" si="8"/>
        <v>-132.06440196543082</v>
      </c>
      <c r="AN20">
        <f t="shared" si="9"/>
        <v>0</v>
      </c>
      <c r="AO20">
        <f t="shared" si="10"/>
        <v>0</v>
      </c>
      <c r="AP20">
        <f t="shared" si="11"/>
        <v>-13.733881420509299</v>
      </c>
      <c r="AQ20">
        <f t="shared" si="12"/>
        <v>-29.366851371777376</v>
      </c>
      <c r="AR20">
        <f t="shared" si="13"/>
        <v>-43.100732792286671</v>
      </c>
      <c r="AS20">
        <f t="shared" si="14"/>
        <v>-2.0838194243341062</v>
      </c>
      <c r="AT20">
        <f t="shared" si="15"/>
        <v>1.0094331833934973</v>
      </c>
      <c r="AU20">
        <f t="shared" si="16"/>
        <v>-44.175119033227283</v>
      </c>
      <c r="AW20">
        <v>17</v>
      </c>
      <c r="AX20">
        <f>IF(Z20&gt;0, (R20*SUMPRODUCT(K20:$K$98, X20:$X$98)-K20*$AZ$3)/Z20, 0)</f>
        <v>862.23156909388194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2.238294E-3</v>
      </c>
      <c r="Q21" s="5">
        <f t="shared" si="30"/>
        <v>50</v>
      </c>
      <c r="R21">
        <f t="shared" si="0"/>
        <v>50000</v>
      </c>
      <c r="S21">
        <f t="shared" si="1"/>
        <v>876.74521595396845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708.03585243654823</v>
      </c>
      <c r="AC21">
        <f t="shared" si="27"/>
        <v>711.14296751312304</v>
      </c>
      <c r="AE21">
        <f t="shared" si="2"/>
        <v>0</v>
      </c>
      <c r="AF21">
        <f t="shared" si="3"/>
        <v>0</v>
      </c>
      <c r="AG21">
        <f t="shared" si="4"/>
        <v>-40.55585103702807</v>
      </c>
      <c r="AH21">
        <f t="shared" si="5"/>
        <v>-91.90062490747512</v>
      </c>
      <c r="AI21">
        <f t="shared" si="6"/>
        <v>-132.45647594450318</v>
      </c>
      <c r="AJ21">
        <f t="shared" si="7"/>
        <v>-3.1071150765748143</v>
      </c>
      <c r="AK21">
        <f t="shared" si="28"/>
        <v>1.1328573638984771</v>
      </c>
      <c r="AL21">
        <f t="shared" si="8"/>
        <v>-134.43073365717953</v>
      </c>
      <c r="AN21">
        <f t="shared" si="9"/>
        <v>0</v>
      </c>
      <c r="AO21">
        <f t="shared" si="10"/>
        <v>0</v>
      </c>
      <c r="AP21">
        <f t="shared" si="11"/>
        <v>-12.900154185929981</v>
      </c>
      <c r="AQ21">
        <f t="shared" si="12"/>
        <v>-29.232088608061471</v>
      </c>
      <c r="AR21">
        <f t="shared" si="13"/>
        <v>-42.132242793991445</v>
      </c>
      <c r="AS21">
        <f t="shared" si="14"/>
        <v>-0.98832258567689935</v>
      </c>
      <c r="AT21">
        <f t="shared" si="15"/>
        <v>0.36034343482556241</v>
      </c>
      <c r="AU21">
        <f t="shared" si="16"/>
        <v>-42.76022194484279</v>
      </c>
      <c r="AW21">
        <v>18</v>
      </c>
      <c r="AX21">
        <f>IF(Z21&gt;0, (R21*SUMPRODUCT(K21:$K$98, X21:$X$98)-K21*$AZ$3)/Z21, 0)</f>
        <v>876.74521595396845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2.3742030000000001E-3</v>
      </c>
      <c r="Q22" s="5">
        <f t="shared" si="30"/>
        <v>50</v>
      </c>
      <c r="R22">
        <f t="shared" si="0"/>
        <v>50000</v>
      </c>
      <c r="S22">
        <f t="shared" si="1"/>
        <v>903.32023662055292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711.14296751312304</v>
      </c>
      <c r="AC22">
        <f t="shared" si="27"/>
        <v>723.6318601265707</v>
      </c>
      <c r="AE22">
        <f t="shared" si="2"/>
        <v>0</v>
      </c>
      <c r="AF22">
        <f t="shared" si="3"/>
        <v>0</v>
      </c>
      <c r="AG22">
        <f t="shared" si="4"/>
        <v>-40.054004703458126</v>
      </c>
      <c r="AH22">
        <f t="shared" si="5"/>
        <v>-96.287823199665155</v>
      </c>
      <c r="AI22">
        <f t="shared" si="6"/>
        <v>-136.34182790312329</v>
      </c>
      <c r="AJ22">
        <f t="shared" si="7"/>
        <v>-12.488892613447661</v>
      </c>
      <c r="AK22">
        <f t="shared" si="28"/>
        <v>14.934002317775585</v>
      </c>
      <c r="AL22">
        <f t="shared" si="8"/>
        <v>-133.89671819879536</v>
      </c>
      <c r="AN22">
        <f t="shared" si="9"/>
        <v>0</v>
      </c>
      <c r="AO22">
        <f t="shared" si="10"/>
        <v>0</v>
      </c>
      <c r="AP22">
        <f t="shared" si="11"/>
        <v>-11.895915088050405</v>
      </c>
      <c r="AQ22">
        <f t="shared" si="12"/>
        <v>-28.597184657980875</v>
      </c>
      <c r="AR22">
        <f t="shared" si="13"/>
        <v>-40.493099746031284</v>
      </c>
      <c r="AS22">
        <f t="shared" si="14"/>
        <v>-3.7091623465187871</v>
      </c>
      <c r="AT22">
        <f t="shared" si="15"/>
        <v>4.4353523402284987</v>
      </c>
      <c r="AU22">
        <f t="shared" si="16"/>
        <v>-39.766909752321567</v>
      </c>
      <c r="AW22">
        <v>19</v>
      </c>
      <c r="AX22">
        <f>IF(Z22&gt;0, (R22*SUMPRODUCT(K22:$K$98, X22:$X$98)-K22*$AZ$3)/Z22, 0)</f>
        <v>903.32023662055292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2.5221050000000002E-3</v>
      </c>
      <c r="Q23" s="5">
        <f t="shared" si="30"/>
        <v>50</v>
      </c>
      <c r="R23">
        <f t="shared" si="0"/>
        <v>50000</v>
      </c>
      <c r="S23">
        <f t="shared" si="1"/>
        <v>958.21372992258489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723.6318601265707</v>
      </c>
      <c r="AC23">
        <f t="shared" si="27"/>
        <v>757.993902664026</v>
      </c>
      <c r="AE23">
        <f t="shared" si="2"/>
        <v>0</v>
      </c>
      <c r="AF23">
        <f t="shared" si="3"/>
        <v>0</v>
      </c>
      <c r="AG23">
        <f t="shared" si="4"/>
        <v>-39.552444250890936</v>
      </c>
      <c r="AH23">
        <f t="shared" si="5"/>
        <v>-101.02040553261527</v>
      </c>
      <c r="AI23">
        <f t="shared" si="6"/>
        <v>-140.5728497835062</v>
      </c>
      <c r="AJ23">
        <f t="shared" si="7"/>
        <v>-34.362042537455295</v>
      </c>
      <c r="AK23">
        <f t="shared" si="28"/>
        <v>50.654230208859957</v>
      </c>
      <c r="AL23">
        <f t="shared" si="8"/>
        <v>-124.28066211210154</v>
      </c>
      <c r="AN23">
        <f t="shared" si="9"/>
        <v>0</v>
      </c>
      <c r="AO23">
        <f t="shared" si="10"/>
        <v>0</v>
      </c>
      <c r="AP23">
        <f t="shared" si="11"/>
        <v>-10.488351062720318</v>
      </c>
      <c r="AQ23">
        <f t="shared" si="12"/>
        <v>-26.788166895667295</v>
      </c>
      <c r="AR23">
        <f t="shared" si="13"/>
        <v>-37.276517958387608</v>
      </c>
      <c r="AS23">
        <f t="shared" si="14"/>
        <v>-9.1119821338688016</v>
      </c>
      <c r="AT23">
        <f t="shared" si="15"/>
        <v>13.432276040194624</v>
      </c>
      <c r="AU23">
        <f t="shared" si="16"/>
        <v>-32.956224052061785</v>
      </c>
      <c r="AW23">
        <v>20</v>
      </c>
      <c r="AX23">
        <f>IF(Z23&gt;0, (R23*SUMPRODUCT(K23:$K$98, X23:$X$98)-K23*$AZ$3)/Z23, 0)</f>
        <v>958.21372992258489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2.679E-3</v>
      </c>
      <c r="Q24" s="5">
        <f t="shared" si="30"/>
        <v>50</v>
      </c>
      <c r="R24">
        <f t="shared" si="0"/>
        <v>50000</v>
      </c>
      <c r="S24">
        <f t="shared" si="1"/>
        <v>1008.1946198875592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757.993902664026</v>
      </c>
      <c r="AC24">
        <f t="shared" si="27"/>
        <v>787.41933147856969</v>
      </c>
      <c r="AE24">
        <f t="shared" si="2"/>
        <v>0</v>
      </c>
      <c r="AF24">
        <f t="shared" si="3"/>
        <v>0</v>
      </c>
      <c r="AG24">
        <f t="shared" si="4"/>
        <v>-39.050958810233887</v>
      </c>
      <c r="AH24">
        <f t="shared" si="5"/>
        <v>-105.96099814813682</v>
      </c>
      <c r="AI24">
        <f t="shared" si="6"/>
        <v>-145.01195695837072</v>
      </c>
      <c r="AJ24">
        <f t="shared" si="7"/>
        <v>-29.425428814543693</v>
      </c>
      <c r="AK24">
        <f t="shared" si="28"/>
        <v>53.059573186481828</v>
      </c>
      <c r="AL24">
        <f t="shared" ref="AL24:AL69" si="39">SUM(AI24:AK24)</f>
        <v>-121.37781258643258</v>
      </c>
      <c r="AN24">
        <f t="shared" si="9"/>
        <v>0</v>
      </c>
      <c r="AO24">
        <f t="shared" si="10"/>
        <v>0</v>
      </c>
      <c r="AP24">
        <f t="shared" si="11"/>
        <v>-9.2458654103536464</v>
      </c>
      <c r="AQ24">
        <f t="shared" si="12"/>
        <v>-25.087761158060474</v>
      </c>
      <c r="AR24">
        <f t="shared" si="13"/>
        <v>-34.333626568414118</v>
      </c>
      <c r="AS24">
        <f t="shared" si="14"/>
        <v>-6.9668853915544506</v>
      </c>
      <c r="AT24">
        <f t="shared" si="15"/>
        <v>12.562602490683428</v>
      </c>
      <c r="AU24">
        <f t="shared" si="16"/>
        <v>-28.737909469285142</v>
      </c>
      <c r="AW24">
        <v>21</v>
      </c>
      <c r="AX24">
        <f>IF(Z24&gt;0, (R24*SUMPRODUCT(K24:$K$98, X24:$X$98)-K24*$AZ$3)/Z24, 0)</f>
        <v>1008.1946198875592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4.0439999999999999E-3</v>
      </c>
      <c r="Q25" s="5">
        <f t="shared" si="30"/>
        <v>50</v>
      </c>
      <c r="R25">
        <f t="shared" si="0"/>
        <v>50000</v>
      </c>
      <c r="S25">
        <f t="shared" si="1"/>
        <v>1055.1544807985915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787.41933147856969</v>
      </c>
      <c r="AC25">
        <f t="shared" si="27"/>
        <v>812.52228077605469</v>
      </c>
      <c r="AE25">
        <f t="shared" si="2"/>
        <v>0</v>
      </c>
      <c r="AF25">
        <f t="shared" si="3"/>
        <v>0</v>
      </c>
      <c r="AG25">
        <f t="shared" si="4"/>
        <v>-38.502527144702967</v>
      </c>
      <c r="AH25">
        <f t="shared" si="5"/>
        <v>-157.92207742858585</v>
      </c>
      <c r="AI25">
        <f t="shared" si="6"/>
        <v>-196.42460457328883</v>
      </c>
      <c r="AJ25">
        <f t="shared" si="7"/>
        <v>-25.102949297484997</v>
      </c>
      <c r="AK25">
        <f t="shared" si="28"/>
        <v>55.119353203499884</v>
      </c>
      <c r="AL25">
        <f t="shared" si="39"/>
        <v>-166.40820066727395</v>
      </c>
      <c r="AN25">
        <f t="shared" si="9"/>
        <v>0</v>
      </c>
      <c r="AO25">
        <f t="shared" si="10"/>
        <v>0</v>
      </c>
      <c r="AP25">
        <f t="shared" si="11"/>
        <v>-8.1393004254737864</v>
      </c>
      <c r="AQ25">
        <f t="shared" si="12"/>
        <v>-33.384178320955492</v>
      </c>
      <c r="AR25">
        <f t="shared" si="13"/>
        <v>-41.523478746429276</v>
      </c>
      <c r="AS25">
        <f t="shared" si="14"/>
        <v>-5.3066762378940666</v>
      </c>
      <c r="AT25">
        <f t="shared" si="15"/>
        <v>11.652039703653784</v>
      </c>
      <c r="AU25">
        <f t="shared" si="16"/>
        <v>-35.178115280669566</v>
      </c>
      <c r="AW25">
        <v>22</v>
      </c>
      <c r="AX25">
        <f>IF(Z25&gt;0, (R25*SUMPRODUCT(K25:$K$98, X25:$X$98)-K25*$AZ$3)/Z25, 0)</f>
        <v>1055.1544807985915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5.607E-3</v>
      </c>
      <c r="Q26" s="5">
        <f t="shared" si="30"/>
        <v>50</v>
      </c>
      <c r="R26">
        <f t="shared" si="0"/>
        <v>50000</v>
      </c>
      <c r="S26">
        <f t="shared" si="1"/>
        <v>1086.960499107545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812.52228077605469</v>
      </c>
      <c r="AC26">
        <f t="shared" si="27"/>
        <v>823.95123679040785</v>
      </c>
      <c r="AE26">
        <f t="shared" si="2"/>
        <v>0</v>
      </c>
      <c r="AF26">
        <f t="shared" si="3"/>
        <v>0</v>
      </c>
      <c r="AG26">
        <f t="shared" si="4"/>
        <v>-37.901618203555579</v>
      </c>
      <c r="AH26">
        <f t="shared" si="5"/>
        <v>-215.88366970034951</v>
      </c>
      <c r="AI26">
        <f t="shared" si="6"/>
        <v>-253.7852879039051</v>
      </c>
      <c r="AJ26">
        <f t="shared" si="7"/>
        <v>-11.428956014353162</v>
      </c>
      <c r="AK26">
        <f t="shared" si="28"/>
        <v>56.876559654323835</v>
      </c>
      <c r="AL26">
        <f t="shared" si="39"/>
        <v>-208.33768426393442</v>
      </c>
      <c r="AN26">
        <f t="shared" si="9"/>
        <v>0</v>
      </c>
      <c r="AO26">
        <f t="shared" si="10"/>
        <v>0</v>
      </c>
      <c r="AP26">
        <f t="shared" si="11"/>
        <v>-7.1538128247619781</v>
      </c>
      <c r="AQ26">
        <f t="shared" si="12"/>
        <v>-40.747372755028138</v>
      </c>
      <c r="AR26">
        <f t="shared" si="13"/>
        <v>-47.901185579790116</v>
      </c>
      <c r="AS26">
        <f t="shared" si="14"/>
        <v>-2.1571799829235303</v>
      </c>
      <c r="AT26">
        <f t="shared" si="15"/>
        <v>10.735274143130686</v>
      </c>
      <c r="AU26">
        <f t="shared" si="16"/>
        <v>-39.323091419582958</v>
      </c>
      <c r="AW26">
        <v>23</v>
      </c>
      <c r="AX26">
        <f>IF(Z26&gt;0, (R26*SUMPRODUCT(K26:$K$98, X26:$X$98)-K26*$AZ$3)/Z26, 0)</f>
        <v>1086.960499107545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7.2589999999999998E-3</v>
      </c>
      <c r="Q27" s="5">
        <f t="shared" si="30"/>
        <v>50</v>
      </c>
      <c r="R27">
        <f t="shared" si="0"/>
        <v>50000</v>
      </c>
      <c r="S27">
        <f t="shared" si="1"/>
        <v>1105.0623020143476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823.95123679040785</v>
      </c>
      <c r="AC27">
        <f t="shared" si="27"/>
        <v>823.21559112047635</v>
      </c>
      <c r="AE27">
        <f t="shared" si="2"/>
        <v>0</v>
      </c>
      <c r="AF27">
        <f t="shared" si="3"/>
        <v>0</v>
      </c>
      <c r="AG27">
        <f t="shared" si="4"/>
        <v>-37.247474174980418</v>
      </c>
      <c r="AH27">
        <f t="shared" si="5"/>
        <v>-275.12784653960995</v>
      </c>
      <c r="AI27">
        <f t="shared" si="6"/>
        <v>-312.37532071459037</v>
      </c>
      <c r="AJ27">
        <f t="shared" si="7"/>
        <v>0.73564566993150038</v>
      </c>
      <c r="AK27">
        <f t="shared" si="28"/>
        <v>57.676586575328557</v>
      </c>
      <c r="AL27">
        <f t="shared" si="39"/>
        <v>-253.96308846933033</v>
      </c>
      <c r="AN27">
        <f t="shared" si="9"/>
        <v>0</v>
      </c>
      <c r="AO27">
        <f t="shared" si="10"/>
        <v>0</v>
      </c>
      <c r="AP27">
        <f t="shared" si="11"/>
        <v>-6.2770939010887599</v>
      </c>
      <c r="AQ27">
        <f t="shared" si="12"/>
        <v>-46.365649370488562</v>
      </c>
      <c r="AR27">
        <f t="shared" si="13"/>
        <v>-52.642743271577324</v>
      </c>
      <c r="AS27">
        <f t="shared" si="14"/>
        <v>0.12397396200333909</v>
      </c>
      <c r="AT27">
        <f t="shared" si="15"/>
        <v>9.7198899481565473</v>
      </c>
      <c r="AU27">
        <f t="shared" si="16"/>
        <v>-42.798879361417441</v>
      </c>
      <c r="AW27">
        <v>24</v>
      </c>
      <c r="AX27">
        <f>IF(Z27&gt;0, (R27*SUMPRODUCT(K27:$K$98, X27:$X$98)-K27*$AZ$3)/Z27, 0)</f>
        <v>1105.0623020143476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9.0740000000000005E-3</v>
      </c>
      <c r="Q28" s="5">
        <f t="shared" si="30"/>
        <v>50</v>
      </c>
      <c r="R28">
        <f t="shared" si="0"/>
        <v>50000</v>
      </c>
      <c r="S28">
        <f t="shared" si="1"/>
        <v>1111.9883207687874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823.21559112047635</v>
      </c>
      <c r="AC28">
        <f t="shared" si="27"/>
        <v>812.57469807596726</v>
      </c>
      <c r="AE28">
        <f t="shared" si="2"/>
        <v>0</v>
      </c>
      <c r="AF28">
        <f t="shared" si="3"/>
        <v>0</v>
      </c>
      <c r="AG28">
        <f t="shared" si="4"/>
        <v>-36.537015852566839</v>
      </c>
      <c r="AH28">
        <f t="shared" si="5"/>
        <v>-337.98358066377233</v>
      </c>
      <c r="AI28">
        <f t="shared" si="6"/>
        <v>-374.5205965163392</v>
      </c>
      <c r="AJ28">
        <f t="shared" si="7"/>
        <v>10.640893044509085</v>
      </c>
      <c r="AK28">
        <f t="shared" si="28"/>
        <v>57.625091378433346</v>
      </c>
      <c r="AL28">
        <f t="shared" si="39"/>
        <v>-306.25461209339676</v>
      </c>
      <c r="AN28">
        <f t="shared" si="9"/>
        <v>0</v>
      </c>
      <c r="AO28">
        <f t="shared" si="10"/>
        <v>0</v>
      </c>
      <c r="AP28">
        <f t="shared" si="11"/>
        <v>-5.4976469750173145</v>
      </c>
      <c r="AQ28">
        <f t="shared" si="12"/>
        <v>-50.855669695070901</v>
      </c>
      <c r="AR28">
        <f t="shared" si="13"/>
        <v>-56.353316670088226</v>
      </c>
      <c r="AS28">
        <f t="shared" si="14"/>
        <v>1.6011125181565247</v>
      </c>
      <c r="AT28">
        <f t="shared" si="15"/>
        <v>8.6707247953717079</v>
      </c>
      <c r="AU28">
        <f t="shared" si="16"/>
        <v>-46.081479356559989</v>
      </c>
      <c r="AW28">
        <v>25</v>
      </c>
      <c r="AX28">
        <f>IF(Z28&gt;0, (R28*SUMPRODUCT(K28:$K$98, X28:$X$98)-K28*$AZ$3)/Z28, 0)</f>
        <v>1111.9883207687874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1.1021E-2</v>
      </c>
      <c r="Q29" s="5">
        <f t="shared" si="30"/>
        <v>50</v>
      </c>
      <c r="R29">
        <f t="shared" si="0"/>
        <v>50000</v>
      </c>
      <c r="S29">
        <f t="shared" si="1"/>
        <v>1109.3639328717816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812.57469807596726</v>
      </c>
      <c r="AC29">
        <f t="shared" si="27"/>
        <v>793.61613224337805</v>
      </c>
      <c r="AE29">
        <f t="shared" si="2"/>
        <v>0</v>
      </c>
      <c r="AF29">
        <f t="shared" si="3"/>
        <v>0</v>
      </c>
      <c r="AG29">
        <f t="shared" si="4"/>
        <v>-35.768971242330032</v>
      </c>
      <c r="AH29">
        <f t="shared" si="5"/>
        <v>-402.67445171113917</v>
      </c>
      <c r="AI29">
        <f t="shared" si="6"/>
        <v>-438.44342295346922</v>
      </c>
      <c r="AJ29">
        <f t="shared" si="7"/>
        <v>18.958565832589215</v>
      </c>
      <c r="AK29">
        <f t="shared" si="28"/>
        <v>56.880228865317711</v>
      </c>
      <c r="AL29">
        <f t="shared" si="39"/>
        <v>-362.60462825556232</v>
      </c>
      <c r="AN29">
        <f t="shared" si="9"/>
        <v>0</v>
      </c>
      <c r="AO29">
        <f t="shared" si="10"/>
        <v>0</v>
      </c>
      <c r="AP29">
        <f t="shared" si="11"/>
        <v>-4.8054294088888181</v>
      </c>
      <c r="AQ29">
        <f t="shared" si="12"/>
        <v>-54.09782795684449</v>
      </c>
      <c r="AR29">
        <f t="shared" si="13"/>
        <v>-58.90325736573331</v>
      </c>
      <c r="AS29">
        <f t="shared" si="14"/>
        <v>2.5470134207959485</v>
      </c>
      <c r="AT29">
        <f t="shared" si="15"/>
        <v>7.6416490349113841</v>
      </c>
      <c r="AU29">
        <f t="shared" si="16"/>
        <v>-48.71459491002598</v>
      </c>
      <c r="AW29">
        <v>26</v>
      </c>
      <c r="AX29">
        <f>IF(Z29&gt;0, (R29*SUMPRODUCT(K29:$K$98, X29:$X$98)-K29*$AZ$3)/Z29, 0)</f>
        <v>1109.3639328717816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1.3263E-2</v>
      </c>
      <c r="Q30" s="5">
        <f t="shared" si="30"/>
        <v>50</v>
      </c>
      <c r="R30">
        <f t="shared" si="0"/>
        <v>50000</v>
      </c>
      <c r="S30">
        <f t="shared" si="1"/>
        <v>1099.1220633476159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793.61613224337805</v>
      </c>
      <c r="AC30">
        <f t="shared" si="27"/>
        <v>767.9978613066063</v>
      </c>
      <c r="AE30">
        <f t="shared" si="2"/>
        <v>0</v>
      </c>
      <c r="AF30">
        <f t="shared" si="3"/>
        <v>0</v>
      </c>
      <c r="AG30">
        <f t="shared" si="4"/>
        <v>-34.936877664319709</v>
      </c>
      <c r="AH30">
        <f t="shared" si="5"/>
        <v>-474.40386558702323</v>
      </c>
      <c r="AI30">
        <f t="shared" si="6"/>
        <v>-509.34074325134293</v>
      </c>
      <c r="AJ30">
        <f t="shared" si="7"/>
        <v>25.618270936771751</v>
      </c>
      <c r="AK30">
        <f t="shared" si="28"/>
        <v>55.553129257036467</v>
      </c>
      <c r="AL30">
        <f t="shared" si="39"/>
        <v>-428.16934305753472</v>
      </c>
      <c r="AN30">
        <f t="shared" si="9"/>
        <v>0</v>
      </c>
      <c r="AO30">
        <f t="shared" si="10"/>
        <v>0</v>
      </c>
      <c r="AP30">
        <f t="shared" si="11"/>
        <v>-4.1907506290623546</v>
      </c>
      <c r="AQ30">
        <f t="shared" si="12"/>
        <v>-56.905723437582495</v>
      </c>
      <c r="AR30">
        <f t="shared" si="13"/>
        <v>-61.096474066644845</v>
      </c>
      <c r="AS30">
        <f t="shared" si="14"/>
        <v>3.0729645068829465</v>
      </c>
      <c r="AT30">
        <f t="shared" si="15"/>
        <v>6.663712585228275</v>
      </c>
      <c r="AU30">
        <f t="shared" si="16"/>
        <v>-51.359796974533623</v>
      </c>
      <c r="AW30">
        <v>27</v>
      </c>
      <c r="AX30">
        <f>IF(Z30&gt;0, (R30*SUMPRODUCT(K30:$K$98, X30:$X$98)-K30*$AZ$3)/Z30, 0)</f>
        <v>1099.1220633476159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1.5814999999999999E-2</v>
      </c>
      <c r="Q31" s="5">
        <f t="shared" si="30"/>
        <v>50</v>
      </c>
      <c r="R31">
        <f t="shared" si="0"/>
        <v>50000</v>
      </c>
      <c r="S31">
        <f t="shared" si="1"/>
        <v>1082.0048474785738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767.9978613066063</v>
      </c>
      <c r="AC31">
        <f t="shared" si="27"/>
        <v>736.52031377980325</v>
      </c>
      <c r="AE31">
        <f t="shared" si="2"/>
        <v>0</v>
      </c>
      <c r="AF31">
        <f t="shared" si="3"/>
        <v>0</v>
      </c>
      <c r="AG31">
        <f t="shared" si="4"/>
        <v>-34.034982167415293</v>
      </c>
      <c r="AH31">
        <f t="shared" si="5"/>
        <v>-552.52672026121616</v>
      </c>
      <c r="AI31">
        <f t="shared" si="6"/>
        <v>-586.56170242863141</v>
      </c>
      <c r="AJ31">
        <f t="shared" si="7"/>
        <v>31.47754752680305</v>
      </c>
      <c r="AK31">
        <f t="shared" si="28"/>
        <v>53.759850291462449</v>
      </c>
      <c r="AL31">
        <f t="shared" si="39"/>
        <v>-501.32430461036591</v>
      </c>
      <c r="AN31">
        <f t="shared" si="9"/>
        <v>0</v>
      </c>
      <c r="AO31">
        <f t="shared" si="10"/>
        <v>0</v>
      </c>
      <c r="AP31">
        <f t="shared" si="11"/>
        <v>-3.6451485728331332</v>
      </c>
      <c r="AQ31">
        <f t="shared" si="12"/>
        <v>-59.175643927340289</v>
      </c>
      <c r="AR31">
        <f t="shared" si="13"/>
        <v>-62.820792500173418</v>
      </c>
      <c r="AS31">
        <f t="shared" si="14"/>
        <v>3.3712471738405774</v>
      </c>
      <c r="AT31">
        <f t="shared" si="15"/>
        <v>5.7576830979879183</v>
      </c>
      <c r="AU31">
        <f t="shared" si="16"/>
        <v>-53.691862228344924</v>
      </c>
      <c r="AW31">
        <v>28</v>
      </c>
      <c r="AX31">
        <f>IF(Z31&gt;0, (R31*SUMPRODUCT(K31:$K$98, X31:$X$98)-K31*$AZ$3)/Z31, 0)</f>
        <v>1082.0048474785738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1.864E-2</v>
      </c>
      <c r="Q32" s="5">
        <f t="shared" si="30"/>
        <v>50</v>
      </c>
      <c r="R32">
        <f t="shared" si="0"/>
        <v>50000</v>
      </c>
      <c r="S32">
        <f t="shared" si="1"/>
        <v>1058.7473290477487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736.52031377980325</v>
      </c>
      <c r="AC32">
        <f t="shared" si="27"/>
        <v>700.04839834423001</v>
      </c>
      <c r="AE32">
        <f t="shared" si="2"/>
        <v>0</v>
      </c>
      <c r="AF32">
        <f t="shared" si="3"/>
        <v>0</v>
      </c>
      <c r="AG32">
        <f t="shared" si="4"/>
        <v>-33.06022027814052</v>
      </c>
      <c r="AH32">
        <f t="shared" si="5"/>
        <v>-634.41206760062107</v>
      </c>
      <c r="AI32">
        <f t="shared" si="6"/>
        <v>-667.47228787876156</v>
      </c>
      <c r="AJ32">
        <f t="shared" si="7"/>
        <v>36.471915435573237</v>
      </c>
      <c r="AK32">
        <f t="shared" si="28"/>
        <v>51.556421964586235</v>
      </c>
      <c r="AL32">
        <f t="shared" si="39"/>
        <v>-579.44395047860212</v>
      </c>
      <c r="AN32">
        <f t="shared" si="9"/>
        <v>0</v>
      </c>
      <c r="AO32">
        <f t="shared" si="10"/>
        <v>0</v>
      </c>
      <c r="AP32">
        <f t="shared" si="11"/>
        <v>-3.1613852836671357</v>
      </c>
      <c r="AQ32">
        <f t="shared" si="12"/>
        <v>-60.665686962151426</v>
      </c>
      <c r="AR32">
        <f t="shared" si="13"/>
        <v>-63.827072245818556</v>
      </c>
      <c r="AS32">
        <f t="shared" si="14"/>
        <v>3.4876288105500381</v>
      </c>
      <c r="AT32">
        <f t="shared" si="15"/>
        <v>4.9300855319813186</v>
      </c>
      <c r="AU32">
        <f t="shared" si="16"/>
        <v>-55.409357903287201</v>
      </c>
      <c r="AW32">
        <v>29</v>
      </c>
      <c r="AX32">
        <f>IF(Z32&gt;0, (R32*SUMPRODUCT(K32:$K$98, X32:$X$98)-K32*$AZ$3)/Z32, 0)</f>
        <v>1058.7473290477487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2.1847999999999999E-2</v>
      </c>
      <c r="Q33" s="5">
        <f t="shared" si="30"/>
        <v>50</v>
      </c>
      <c r="R33">
        <f t="shared" si="0"/>
        <v>50000</v>
      </c>
      <c r="S33">
        <f t="shared" si="1"/>
        <v>1030.4735461555042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700.04839834423001</v>
      </c>
      <c r="AC33">
        <f t="shared" si="27"/>
        <v>659.65389753544218</v>
      </c>
      <c r="AE33">
        <f t="shared" si="2"/>
        <v>0</v>
      </c>
      <c r="AF33">
        <f t="shared" si="3"/>
        <v>0</v>
      </c>
      <c r="AG33">
        <f t="shared" si="4"/>
        <v>-32.007318382722303</v>
      </c>
      <c r="AH33">
        <f t="shared" si="5"/>
        <v>-722.29969263681414</v>
      </c>
      <c r="AI33">
        <f t="shared" si="6"/>
        <v>-754.3070110195365</v>
      </c>
      <c r="AJ33">
        <f t="shared" si="7"/>
        <v>40.394500808787825</v>
      </c>
      <c r="AK33">
        <f t="shared" si="28"/>
        <v>49.003387884096107</v>
      </c>
      <c r="AL33">
        <f t="shared" si="39"/>
        <v>-664.90912232665255</v>
      </c>
      <c r="AN33">
        <f t="shared" si="9"/>
        <v>0</v>
      </c>
      <c r="AO33">
        <f t="shared" si="10"/>
        <v>0</v>
      </c>
      <c r="AP33">
        <f t="shared" si="11"/>
        <v>-2.7327691831722363</v>
      </c>
      <c r="AQ33">
        <f t="shared" si="12"/>
        <v>-61.669594354963905</v>
      </c>
      <c r="AR33">
        <f t="shared" si="13"/>
        <v>-64.402363538136143</v>
      </c>
      <c r="AS33">
        <f t="shared" si="14"/>
        <v>3.4488627150804905</v>
      </c>
      <c r="AT33">
        <f t="shared" si="15"/>
        <v>4.1838852814667993</v>
      </c>
      <c r="AU33">
        <f t="shared" si="16"/>
        <v>-56.769615541588855</v>
      </c>
      <c r="AW33">
        <v>30</v>
      </c>
      <c r="AX33">
        <f>IF(Z33&gt;0, (R33*SUMPRODUCT(K33:$K$98, X33:$X$98)-K33*$AZ$3)/Z33, 0)</f>
        <v>1030.4735461555042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2.5484E-2</v>
      </c>
      <c r="Q34" s="5">
        <f t="shared" si="30"/>
        <v>50</v>
      </c>
      <c r="R34">
        <f t="shared" si="0"/>
        <v>50000</v>
      </c>
      <c r="S34">
        <f t="shared" si="1"/>
        <v>997.81702488331621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659.65389753544218</v>
      </c>
      <c r="AC34">
        <f t="shared" si="27"/>
        <v>616.08357653169571</v>
      </c>
      <c r="AE34">
        <f t="shared" si="2"/>
        <v>0</v>
      </c>
      <c r="AF34">
        <f t="shared" si="3"/>
        <v>0</v>
      </c>
      <c r="AG34">
        <f t="shared" si="4"/>
        <v>-30.871570697229782</v>
      </c>
      <c r="AH34">
        <f t="shared" si="5"/>
        <v>-815.67450166529511</v>
      </c>
      <c r="AI34">
        <f t="shared" si="6"/>
        <v>-846.54607236252491</v>
      </c>
      <c r="AJ34">
        <f t="shared" si="7"/>
        <v>43.570321003746471</v>
      </c>
      <c r="AK34">
        <f t="shared" si="28"/>
        <v>46.175772827480955</v>
      </c>
      <c r="AL34">
        <f t="shared" si="39"/>
        <v>-756.79997853129748</v>
      </c>
      <c r="AN34">
        <f t="shared" si="9"/>
        <v>0</v>
      </c>
      <c r="AO34">
        <f t="shared" si="10"/>
        <v>0</v>
      </c>
      <c r="AP34">
        <f t="shared" si="11"/>
        <v>-2.3533925013183503</v>
      </c>
      <c r="AQ34">
        <f t="shared" si="12"/>
        <v>-62.180258807108267</v>
      </c>
      <c r="AR34">
        <f t="shared" si="13"/>
        <v>-64.533651308426613</v>
      </c>
      <c r="AS34">
        <f t="shared" si="14"/>
        <v>3.321439901321622</v>
      </c>
      <c r="AT34">
        <f t="shared" si="15"/>
        <v>3.5200579387599689</v>
      </c>
      <c r="AU34">
        <f t="shared" si="16"/>
        <v>-57.692153468345026</v>
      </c>
      <c r="AW34">
        <v>31</v>
      </c>
      <c r="AX34">
        <f>IF(Z34&gt;0, (R34*SUMPRODUCT(K34:$K$98, X34:$X$98)-K34*$AZ$3)/Z34, 0)</f>
        <v>997.81702488331621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2.9274999999999999E-2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961.02643045735226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616.08357653169571</v>
      </c>
      <c r="AC35">
        <f t="shared" si="27"/>
        <v>570.06338321674593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-29.659089758096087</v>
      </c>
      <c r="AH35">
        <f t="shared" ref="AH35:AH66" si="45">-X35*R35</f>
        <v>-903.76523216140185</v>
      </c>
      <c r="AI35">
        <f t="shared" ref="AI35:AI66" si="46">SUM(AE35:AH35)</f>
        <v>-933.42432191949797</v>
      </c>
      <c r="AJ35">
        <f t="shared" ref="AJ35:AJ66" si="47">AB35-AC35</f>
        <v>46.020193314949779</v>
      </c>
      <c r="AK35">
        <f t="shared" si="28"/>
        <v>43.125850357218702</v>
      </c>
      <c r="AL35">
        <f t="shared" si="39"/>
        <v>-844.27827824732947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-2.018716973954529</v>
      </c>
      <c r="AQ35">
        <f t="shared" ref="AQ35:AQ66" si="51">AH35*$K35</f>
        <v>-61.51389774651313</v>
      </c>
      <c r="AR35">
        <f t="shared" ref="AR35:AR66" si="52">AI35*$K35</f>
        <v>-63.532614720467656</v>
      </c>
      <c r="AS35">
        <f t="shared" ref="AS35:AS66" si="53">AJ35*$K35</f>
        <v>3.13231950633948</v>
      </c>
      <c r="AT35">
        <f t="shared" ref="AT35:AT66" si="54">AK35*$K35</f>
        <v>2.9353188800602279</v>
      </c>
      <c r="AU35">
        <f t="shared" ref="AU35:AU66" si="55">AL35*$K35</f>
        <v>-57.464976334067948</v>
      </c>
      <c r="AW35">
        <v>32</v>
      </c>
      <c r="AX35">
        <f>IF(Z35&gt;0, (R35*SUMPRODUCT(K35:$K$98, X35:$X$98)-K35*$AZ$3)/Z35, 0)</f>
        <v>961.02643045735226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3.3331E-2</v>
      </c>
      <c r="Q36" s="5">
        <f t="shared" si="30"/>
        <v>50</v>
      </c>
      <c r="R36">
        <f t="shared" si="40"/>
        <v>50000</v>
      </c>
      <c r="S36">
        <f t="shared" si="41"/>
        <v>921.58203552838461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570.06338321674593</v>
      </c>
      <c r="AC36">
        <f t="shared" si="27"/>
        <v>522.97811537394568</v>
      </c>
      <c r="AE36">
        <f t="shared" si="42"/>
        <v>0</v>
      </c>
      <c r="AF36">
        <f t="shared" si="43"/>
        <v>0</v>
      </c>
      <c r="AG36">
        <f t="shared" si="44"/>
        <v>-28.373931739788024</v>
      </c>
      <c r="AH36">
        <f t="shared" si="45"/>
        <v>-988.56712072710059</v>
      </c>
      <c r="AI36">
        <f t="shared" si="46"/>
        <v>-1016.9410524668887</v>
      </c>
      <c r="AJ36">
        <f t="shared" si="47"/>
        <v>47.085267842800249</v>
      </c>
      <c r="AK36">
        <f t="shared" ref="AK36:AK67" si="59">G36*SUM(AB36:AB36, AE36:AF36)</f>
        <v>39.904436825172219</v>
      </c>
      <c r="AL36">
        <f t="shared" si="39"/>
        <v>-929.95134779891623</v>
      </c>
      <c r="AN36">
        <f t="shared" si="48"/>
        <v>0</v>
      </c>
      <c r="AO36">
        <f t="shared" si="49"/>
        <v>0</v>
      </c>
      <c r="AP36">
        <f t="shared" si="50"/>
        <v>-1.7243249542465222</v>
      </c>
      <c r="AQ36">
        <f t="shared" si="51"/>
        <v>-60.076656659712846</v>
      </c>
      <c r="AR36">
        <f t="shared" si="52"/>
        <v>-61.800981613959372</v>
      </c>
      <c r="AS36">
        <f t="shared" si="53"/>
        <v>2.8614399676189657</v>
      </c>
      <c r="AT36">
        <f t="shared" si="54"/>
        <v>2.4250504594789857</v>
      </c>
      <c r="AU36">
        <f t="shared" si="55"/>
        <v>-56.514491186861427</v>
      </c>
      <c r="AW36">
        <v>33</v>
      </c>
      <c r="AX36">
        <f>IF(Z36&gt;0, (R36*SUMPRODUCT(K36:$K$98, X36:$X$98)-K36*$AZ$3)/Z36, 0)</f>
        <v>921.58203552838461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40"/>
        <v>50000</v>
      </c>
      <c r="S37">
        <f t="shared" si="41"/>
        <v>880.50686541746052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522.97811537394568</v>
      </c>
      <c r="AC37">
        <f t="shared" si="27"/>
        <v>475.78416398540514</v>
      </c>
      <c r="AE37">
        <f t="shared" si="42"/>
        <v>0</v>
      </c>
      <c r="AF37">
        <f t="shared" si="43"/>
        <v>0</v>
      </c>
      <c r="AG37">
        <f t="shared" si="44"/>
        <v>-27.017629428694416</v>
      </c>
      <c r="AH37">
        <f t="shared" si="45"/>
        <v>-1072.5629936957271</v>
      </c>
      <c r="AI37">
        <f t="shared" si="46"/>
        <v>-1099.5806231244214</v>
      </c>
      <c r="AJ37">
        <f t="shared" si="47"/>
        <v>47.19395138854054</v>
      </c>
      <c r="AK37">
        <f t="shared" si="59"/>
        <v>36.608468076176202</v>
      </c>
      <c r="AL37">
        <f t="shared" si="39"/>
        <v>-1015.7782036597048</v>
      </c>
      <c r="AN37">
        <f t="shared" si="48"/>
        <v>0</v>
      </c>
      <c r="AO37">
        <f t="shared" si="49"/>
        <v>0</v>
      </c>
      <c r="AP37">
        <f t="shared" si="50"/>
        <v>-1.465982586704093</v>
      </c>
      <c r="AQ37">
        <f t="shared" si="51"/>
        <v>-58.197506781672125</v>
      </c>
      <c r="AR37">
        <f t="shared" si="52"/>
        <v>-59.663489368376219</v>
      </c>
      <c r="AS37">
        <f t="shared" si="53"/>
        <v>2.5607543073294408</v>
      </c>
      <c r="AT37">
        <f t="shared" si="54"/>
        <v>1.9863836265586232</v>
      </c>
      <c r="AU37">
        <f t="shared" si="55"/>
        <v>-55.116351434488159</v>
      </c>
      <c r="AW37">
        <v>34</v>
      </c>
      <c r="AX37">
        <f>IF(Z37&gt;0, (R37*SUMPRODUCT(K37:$K$98, X37:$X$98)-K37*$AZ$3)/Z37, 0)</f>
        <v>880.50686541746052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40"/>
        <v>50000</v>
      </c>
      <c r="S38">
        <f t="shared" si="41"/>
        <v>838.66422482653536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475.78416398540514</v>
      </c>
      <c r="AC38">
        <f t="shared" si="27"/>
        <v>429.0890726244225</v>
      </c>
      <c r="AE38">
        <f t="shared" si="42"/>
        <v>0</v>
      </c>
      <c r="AF38">
        <f t="shared" si="43"/>
        <v>0</v>
      </c>
      <c r="AG38">
        <f t="shared" si="44"/>
        <v>-25.581696459818165</v>
      </c>
      <c r="AH38">
        <f t="shared" si="45"/>
        <v>-1165.7566745893066</v>
      </c>
      <c r="AI38">
        <f t="shared" si="46"/>
        <v>-1191.3383710491248</v>
      </c>
      <c r="AJ38">
        <f t="shared" si="47"/>
        <v>46.695091360982644</v>
      </c>
      <c r="AK38">
        <f t="shared" si="59"/>
        <v>33.304891478978362</v>
      </c>
      <c r="AL38">
        <f t="shared" si="39"/>
        <v>-1111.3383882091639</v>
      </c>
      <c r="AN38">
        <f t="shared" si="48"/>
        <v>0</v>
      </c>
      <c r="AO38">
        <f t="shared" si="49"/>
        <v>0</v>
      </c>
      <c r="AP38">
        <f t="shared" si="50"/>
        <v>-1.2393469144517355</v>
      </c>
      <c r="AQ38">
        <f t="shared" si="51"/>
        <v>-56.476979152775179</v>
      </c>
      <c r="AR38">
        <f t="shared" si="52"/>
        <v>-57.716326067226916</v>
      </c>
      <c r="AS38">
        <f t="shared" si="53"/>
        <v>2.2622196885642776</v>
      </c>
      <c r="AT38">
        <f t="shared" si="54"/>
        <v>1.613509665219252</v>
      </c>
      <c r="AU38">
        <f t="shared" si="55"/>
        <v>-53.840596713443389</v>
      </c>
      <c r="AW38">
        <v>35</v>
      </c>
      <c r="AX38">
        <f>IF(Z38&gt;0, (R38*SUMPRODUCT(K38:$K$98, X38:$X$98)-K38*$AZ$3)/Z38, 0)</f>
        <v>838.66422482653536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40"/>
        <v>50000</v>
      </c>
      <c r="S39">
        <f t="shared" si="41"/>
        <v>795.1451719314249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429.0890726244225</v>
      </c>
      <c r="AC39">
        <f t="shared" si="27"/>
        <v>382.88210724012009</v>
      </c>
      <c r="AE39">
        <f t="shared" si="42"/>
        <v>0</v>
      </c>
      <c r="AF39">
        <f t="shared" si="43"/>
        <v>0</v>
      </c>
      <c r="AG39">
        <f t="shared" si="44"/>
        <v>-24.076239204854325</v>
      </c>
      <c r="AH39">
        <f t="shared" si="45"/>
        <v>-1249.6402903656576</v>
      </c>
      <c r="AI39">
        <f t="shared" si="46"/>
        <v>-1273.716529570512</v>
      </c>
      <c r="AJ39">
        <f t="shared" si="47"/>
        <v>46.206965384302407</v>
      </c>
      <c r="AK39">
        <f t="shared" si="59"/>
        <v>30.036235083709578</v>
      </c>
      <c r="AL39">
        <f t="shared" si="39"/>
        <v>-1197.4733291025</v>
      </c>
      <c r="AN39">
        <f t="shared" si="48"/>
        <v>0</v>
      </c>
      <c r="AO39">
        <f t="shared" si="49"/>
        <v>0</v>
      </c>
      <c r="AP39">
        <f t="shared" si="50"/>
        <v>-1.0414398106099689</v>
      </c>
      <c r="AQ39">
        <f t="shared" si="51"/>
        <v>-54.054336985761452</v>
      </c>
      <c r="AR39">
        <f t="shared" si="52"/>
        <v>-55.095776796371425</v>
      </c>
      <c r="AS39">
        <f t="shared" si="53"/>
        <v>1.9987246707943835</v>
      </c>
      <c r="AT39">
        <f t="shared" si="54"/>
        <v>1.2992448991247789</v>
      </c>
      <c r="AU39">
        <f t="shared" si="55"/>
        <v>-51.797807226452257</v>
      </c>
      <c r="AW39">
        <v>36</v>
      </c>
      <c r="AX39">
        <f>IF(Z39&gt;0, (R39*SUMPRODUCT(K39:$K$98, X39:$X$98)-K39*$AZ$3)/Z39, 0)</f>
        <v>795.1451719314249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40"/>
        <v>50000</v>
      </c>
      <c r="S40">
        <f t="shared" si="41"/>
        <v>750.35011599355312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382.88210724012009</v>
      </c>
      <c r="AC40">
        <f t="shared" si="27"/>
        <v>337.99742540478087</v>
      </c>
      <c r="AE40">
        <f t="shared" si="42"/>
        <v>0</v>
      </c>
      <c r="AF40">
        <f t="shared" si="43"/>
        <v>0</v>
      </c>
      <c r="AG40">
        <f t="shared" si="44"/>
        <v>-22.522647641443484</v>
      </c>
      <c r="AH40">
        <f t="shared" si="45"/>
        <v>-1312.8291713622966</v>
      </c>
      <c r="AI40">
        <f t="shared" si="46"/>
        <v>-1335.35181900374</v>
      </c>
      <c r="AJ40">
        <f t="shared" si="47"/>
        <v>44.884681835339222</v>
      </c>
      <c r="AK40">
        <f t="shared" si="59"/>
        <v>26.801747506808407</v>
      </c>
      <c r="AL40">
        <f t="shared" si="39"/>
        <v>-1263.6653896615924</v>
      </c>
      <c r="AN40">
        <f t="shared" si="48"/>
        <v>0</v>
      </c>
      <c r="AO40">
        <f t="shared" si="49"/>
        <v>0</v>
      </c>
      <c r="AP40">
        <f t="shared" si="50"/>
        <v>-0.86985516295618637</v>
      </c>
      <c r="AQ40">
        <f t="shared" si="51"/>
        <v>-50.70324106512534</v>
      </c>
      <c r="AR40">
        <f t="shared" si="52"/>
        <v>-51.573096228081525</v>
      </c>
      <c r="AS40">
        <f t="shared" si="53"/>
        <v>1.7335072169878021</v>
      </c>
      <c r="AT40">
        <f t="shared" si="54"/>
        <v>1.0351197965796177</v>
      </c>
      <c r="AU40">
        <f t="shared" si="55"/>
        <v>-48.8044692145141</v>
      </c>
      <c r="AW40">
        <v>37</v>
      </c>
      <c r="AX40">
        <f>IF(Z40&gt;0, (R40*SUMPRODUCT(K40:$K$98, X40:$X$98)-K40*$AZ$3)/Z40, 0)</f>
        <v>750.35011599355312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40"/>
        <v>50000</v>
      </c>
      <c r="S41">
        <f t="shared" si="41"/>
        <v>705.9269946714071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337.99742540478087</v>
      </c>
      <c r="AC41">
        <f t="shared" si="27"/>
        <v>295.48137643824663</v>
      </c>
      <c r="AE41">
        <f t="shared" si="42"/>
        <v>0</v>
      </c>
      <c r="AF41">
        <f t="shared" si="43"/>
        <v>0</v>
      </c>
      <c r="AG41">
        <f t="shared" si="44"/>
        <v>-20.928607254620321</v>
      </c>
      <c r="AH41">
        <f t="shared" si="45"/>
        <v>-1368.8139104087277</v>
      </c>
      <c r="AI41">
        <f t="shared" si="46"/>
        <v>-1389.7425176633481</v>
      </c>
      <c r="AJ41">
        <f t="shared" si="47"/>
        <v>42.516048966534242</v>
      </c>
      <c r="AK41">
        <f t="shared" si="59"/>
        <v>23.659819778334665</v>
      </c>
      <c r="AL41">
        <f t="shared" si="39"/>
        <v>-1323.5666489184791</v>
      </c>
      <c r="AN41">
        <f t="shared" si="48"/>
        <v>0</v>
      </c>
      <c r="AO41">
        <f t="shared" si="49"/>
        <v>0</v>
      </c>
      <c r="AP41">
        <f t="shared" si="50"/>
        <v>-0.72168853910532338</v>
      </c>
      <c r="AQ41">
        <f t="shared" si="51"/>
        <v>-47.20129243630555</v>
      </c>
      <c r="AR41">
        <f t="shared" si="52"/>
        <v>-47.922980975410873</v>
      </c>
      <c r="AS41">
        <f t="shared" si="53"/>
        <v>1.4660958989717128</v>
      </c>
      <c r="AT41">
        <f t="shared" si="54"/>
        <v>0.81586990302720686</v>
      </c>
      <c r="AU41">
        <f t="shared" si="55"/>
        <v>-45.641015173411958</v>
      </c>
      <c r="AW41">
        <v>38</v>
      </c>
      <c r="AX41">
        <f>IF(Z41&gt;0, (R41*SUMPRODUCT(K41:$K$98, X41:$X$98)-K41*$AZ$3)/Z41, 0)</f>
        <v>705.9269946714071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40"/>
        <v>50000</v>
      </c>
      <c r="S42">
        <f t="shared" si="41"/>
        <v>661.86532542508905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295.48137643824663</v>
      </c>
      <c r="AC42">
        <f t="shared" si="27"/>
        <v>255.59007694711184</v>
      </c>
      <c r="AE42">
        <f t="shared" si="42"/>
        <v>0</v>
      </c>
      <c r="AF42">
        <f t="shared" si="43"/>
        <v>0</v>
      </c>
      <c r="AG42">
        <f t="shared" si="44"/>
        <v>-19.308314480967617</v>
      </c>
      <c r="AH42">
        <f t="shared" si="45"/>
        <v>-1411.0067011065019</v>
      </c>
      <c r="AI42">
        <f t="shared" si="46"/>
        <v>-1430.3150155874694</v>
      </c>
      <c r="AJ42">
        <f t="shared" si="47"/>
        <v>39.891299491134788</v>
      </c>
      <c r="AK42">
        <f t="shared" si="59"/>
        <v>20.683696350677266</v>
      </c>
      <c r="AL42">
        <f t="shared" si="39"/>
        <v>-1369.7400197456573</v>
      </c>
      <c r="AN42">
        <f t="shared" si="48"/>
        <v>0</v>
      </c>
      <c r="AO42">
        <f t="shared" si="49"/>
        <v>0</v>
      </c>
      <c r="AP42">
        <f t="shared" si="50"/>
        <v>-0.59447804679266891</v>
      </c>
      <c r="AQ42">
        <f t="shared" si="51"/>
        <v>-43.443072595072223</v>
      </c>
      <c r="AR42">
        <f t="shared" si="52"/>
        <v>-44.03755064186489</v>
      </c>
      <c r="AS42">
        <f t="shared" si="53"/>
        <v>1.2282015516624611</v>
      </c>
      <c r="AT42">
        <f t="shared" si="54"/>
        <v>0.63682427687427401</v>
      </c>
      <c r="AU42">
        <f t="shared" si="55"/>
        <v>-42.172524813328153</v>
      </c>
      <c r="AW42">
        <v>39</v>
      </c>
      <c r="AX42">
        <f>IF(Z42&gt;0, (R42*SUMPRODUCT(K42:$K$98, X42:$X$98)-K42*$AZ$3)/Z42, 0)</f>
        <v>661.86532542508905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40"/>
        <v>50000</v>
      </c>
      <c r="S43">
        <f t="shared" si="41"/>
        <v>618.74954220279585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255.59007694711184</v>
      </c>
      <c r="AC43">
        <f t="shared" si="27"/>
        <v>218.67378376737054</v>
      </c>
      <c r="AE43">
        <f t="shared" si="42"/>
        <v>0</v>
      </c>
      <c r="AF43">
        <f t="shared" si="43"/>
        <v>0</v>
      </c>
      <c r="AG43">
        <f t="shared" si="44"/>
        <v>-17.670621863320907</v>
      </c>
      <c r="AH43">
        <f t="shared" si="45"/>
        <v>-1444.6094728370351</v>
      </c>
      <c r="AI43">
        <f t="shared" si="46"/>
        <v>-1462.2800947003561</v>
      </c>
      <c r="AJ43">
        <f t="shared" si="47"/>
        <v>36.916293179741302</v>
      </c>
      <c r="AK43">
        <f t="shared" si="59"/>
        <v>17.89130538629783</v>
      </c>
      <c r="AL43">
        <f t="shared" si="39"/>
        <v>-1407.472496134317</v>
      </c>
      <c r="AN43">
        <f t="shared" si="48"/>
        <v>0</v>
      </c>
      <c r="AO43">
        <f t="shared" si="49"/>
        <v>0</v>
      </c>
      <c r="AP43">
        <f t="shared" si="50"/>
        <v>-0.48576393555340031</v>
      </c>
      <c r="AQ43">
        <f t="shared" si="51"/>
        <v>-39.71219509369098</v>
      </c>
      <c r="AR43">
        <f t="shared" si="52"/>
        <v>-40.197959029244387</v>
      </c>
      <c r="AS43">
        <f t="shared" si="53"/>
        <v>1.01482585048448</v>
      </c>
      <c r="AT43">
        <f t="shared" si="54"/>
        <v>0.49183050737312645</v>
      </c>
      <c r="AU43">
        <f t="shared" si="55"/>
        <v>-38.691302671386779</v>
      </c>
      <c r="AW43">
        <v>40</v>
      </c>
      <c r="AX43">
        <f>IF(Z43&gt;0, (R43*SUMPRODUCT(K43:$K$98, X43:$X$98)-K43*$AZ$3)/Z43, 0)</f>
        <v>618.74954220279585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40"/>
        <v>50000</v>
      </c>
      <c r="S44">
        <f t="shared" si="41"/>
        <v>576.70705527490998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218.67378376737054</v>
      </c>
      <c r="AC44">
        <f t="shared" si="27"/>
        <v>184.78907029451076</v>
      </c>
      <c r="AE44">
        <f t="shared" si="42"/>
        <v>0</v>
      </c>
      <c r="AF44">
        <f t="shared" si="43"/>
        <v>0</v>
      </c>
      <c r="AG44">
        <f t="shared" si="44"/>
        <v>-16.021051641758035</v>
      </c>
      <c r="AH44">
        <f t="shared" si="45"/>
        <v>-1472.8640029296607</v>
      </c>
      <c r="AI44">
        <f t="shared" si="46"/>
        <v>-1488.8850545714188</v>
      </c>
      <c r="AJ44">
        <f t="shared" si="47"/>
        <v>33.884713472859772</v>
      </c>
      <c r="AK44">
        <f t="shared" si="59"/>
        <v>15.30716486371594</v>
      </c>
      <c r="AL44">
        <f t="shared" si="39"/>
        <v>-1439.6931762348429</v>
      </c>
      <c r="AN44">
        <f t="shared" si="48"/>
        <v>0</v>
      </c>
      <c r="AO44">
        <f t="shared" si="49"/>
        <v>0</v>
      </c>
      <c r="AP44">
        <f t="shared" si="50"/>
        <v>-0.39322980929067392</v>
      </c>
      <c r="AQ44">
        <f t="shared" si="51"/>
        <v>-36.150812314563808</v>
      </c>
      <c r="AR44">
        <f t="shared" si="52"/>
        <v>-36.544042123854481</v>
      </c>
      <c r="AS44">
        <f t="shared" si="53"/>
        <v>0.83168569172277163</v>
      </c>
      <c r="AT44">
        <f t="shared" si="54"/>
        <v>0.37570776592786864</v>
      </c>
      <c r="AU44">
        <f t="shared" si="55"/>
        <v>-35.336648666203835</v>
      </c>
      <c r="AW44">
        <v>41</v>
      </c>
      <c r="AX44">
        <f>IF(Z44&gt;0, (R44*SUMPRODUCT(K44:$K$98, X44:$X$98)-K44*$AZ$3)/Z44, 0)</f>
        <v>576.70705527490998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40"/>
        <v>50000</v>
      </c>
      <c r="S45">
        <f t="shared" si="41"/>
        <v>534.94000176354166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184.78907029451076</v>
      </c>
      <c r="AC45">
        <f t="shared" si="27"/>
        <v>153.84136656997487</v>
      </c>
      <c r="AE45">
        <f t="shared" si="42"/>
        <v>0</v>
      </c>
      <c r="AF45">
        <f t="shared" si="43"/>
        <v>0</v>
      </c>
      <c r="AG45">
        <f t="shared" si="44"/>
        <v>-14.379310395820522</v>
      </c>
      <c r="AH45">
        <f t="shared" si="45"/>
        <v>-1481.5307295199327</v>
      </c>
      <c r="AI45">
        <f t="shared" si="46"/>
        <v>-1495.9100399157533</v>
      </c>
      <c r="AJ45">
        <f t="shared" si="47"/>
        <v>30.947703724535899</v>
      </c>
      <c r="AK45">
        <f t="shared" si="59"/>
        <v>12.935234920615756</v>
      </c>
      <c r="AL45">
        <f t="shared" si="39"/>
        <v>-1452.0271012706016</v>
      </c>
      <c r="AN45">
        <f t="shared" si="48"/>
        <v>0</v>
      </c>
      <c r="AO45">
        <f t="shared" si="49"/>
        <v>0</v>
      </c>
      <c r="AP45">
        <f t="shared" si="50"/>
        <v>-0.31511962304769764</v>
      </c>
      <c r="AQ45">
        <f t="shared" si="51"/>
        <v>-32.467440521737302</v>
      </c>
      <c r="AR45">
        <f t="shared" si="52"/>
        <v>-32.782560144785002</v>
      </c>
      <c r="AS45">
        <f t="shared" si="53"/>
        <v>0.67821254729309932</v>
      </c>
      <c r="AT45">
        <f t="shared" si="54"/>
        <v>0.28347300670292375</v>
      </c>
      <c r="AU45">
        <f t="shared" si="55"/>
        <v>-31.820874590788979</v>
      </c>
      <c r="AW45">
        <v>42</v>
      </c>
      <c r="AX45">
        <f>IF(Z45&gt;0, (R45*SUMPRODUCT(K45:$K$98, X45:$X$98)-K45*$AZ$3)/Z45, 0)</f>
        <v>534.94000176354166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40"/>
        <v>50000</v>
      </c>
      <c r="S46">
        <f t="shared" si="41"/>
        <v>493.55736682973389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153.84136656997487</v>
      </c>
      <c r="AC46">
        <f t="shared" si="27"/>
        <v>126.01955871790534</v>
      </c>
      <c r="AE46">
        <f t="shared" si="42"/>
        <v>0</v>
      </c>
      <c r="AF46">
        <f t="shared" si="43"/>
        <v>0</v>
      </c>
      <c r="AG46">
        <f t="shared" si="44"/>
        <v>-12.766455045273311</v>
      </c>
      <c r="AH46">
        <f t="shared" si="45"/>
        <v>-1469.0622465890037</v>
      </c>
      <c r="AI46">
        <f t="shared" si="46"/>
        <v>-1481.828701634277</v>
      </c>
      <c r="AJ46">
        <f t="shared" si="47"/>
        <v>27.821807852069526</v>
      </c>
      <c r="AK46">
        <f t="shared" si="59"/>
        <v>10.768895659898241</v>
      </c>
      <c r="AL46">
        <f t="shared" si="39"/>
        <v>-1443.2379981223094</v>
      </c>
      <c r="AN46">
        <f t="shared" si="48"/>
        <v>0</v>
      </c>
      <c r="AO46">
        <f t="shared" si="49"/>
        <v>0</v>
      </c>
      <c r="AP46">
        <f t="shared" si="50"/>
        <v>-0.24979842011477904</v>
      </c>
      <c r="AQ46">
        <f t="shared" si="51"/>
        <v>-28.744818114882165</v>
      </c>
      <c r="AR46">
        <f t="shared" si="52"/>
        <v>-28.994616534996943</v>
      </c>
      <c r="AS46">
        <f t="shared" si="53"/>
        <v>0.5443831996852605</v>
      </c>
      <c r="AT46">
        <f t="shared" si="54"/>
        <v>0.21071261463607743</v>
      </c>
      <c r="AU46">
        <f t="shared" si="55"/>
        <v>-28.239520720675607</v>
      </c>
      <c r="AW46">
        <v>43</v>
      </c>
      <c r="AX46">
        <f>IF(Z46&gt;0, (R46*SUMPRODUCT(K46:$K$98, X46:$X$98)-K46*$AZ$3)/Z46, 0)</f>
        <v>493.55736682973389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40"/>
        <v>50000</v>
      </c>
      <c r="S47">
        <f t="shared" si="41"/>
        <v>452.97586083102601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126.01955871790534</v>
      </c>
      <c r="AC47">
        <f t="shared" si="27"/>
        <v>101.42262691522652</v>
      </c>
      <c r="AE47">
        <f t="shared" si="42"/>
        <v>0</v>
      </c>
      <c r="AF47">
        <f t="shared" si="43"/>
        <v>0</v>
      </c>
      <c r="AG47">
        <f t="shared" si="44"/>
        <v>-11.195146991846027</v>
      </c>
      <c r="AH47">
        <f t="shared" si="45"/>
        <v>-1443.6435029745514</v>
      </c>
      <c r="AI47">
        <f t="shared" si="46"/>
        <v>-1454.8386499663975</v>
      </c>
      <c r="AJ47">
        <f t="shared" si="47"/>
        <v>24.596931802678824</v>
      </c>
      <c r="AK47">
        <f t="shared" si="59"/>
        <v>8.8213691102533751</v>
      </c>
      <c r="AL47">
        <f t="shared" si="39"/>
        <v>-1421.4203490534653</v>
      </c>
      <c r="AN47">
        <f t="shared" si="48"/>
        <v>0</v>
      </c>
      <c r="AO47">
        <f t="shared" si="49"/>
        <v>0</v>
      </c>
      <c r="AP47">
        <f t="shared" si="50"/>
        <v>-0.19558301854342136</v>
      </c>
      <c r="AQ47">
        <f t="shared" si="51"/>
        <v>-25.2209420937494</v>
      </c>
      <c r="AR47">
        <f t="shared" si="52"/>
        <v>-25.416525112292824</v>
      </c>
      <c r="AS47">
        <f t="shared" si="53"/>
        <v>0.42971674890722755</v>
      </c>
      <c r="AT47">
        <f t="shared" si="54"/>
        <v>0.15411231308759749</v>
      </c>
      <c r="AU47">
        <f t="shared" si="55"/>
        <v>-24.832696050298001</v>
      </c>
      <c r="AW47">
        <v>44</v>
      </c>
      <c r="AX47">
        <f>IF(Z47&gt;0, (R47*SUMPRODUCT(K47:$K$98, X47:$X$98)-K47*$AZ$3)/Z47, 0)</f>
        <v>452.97586083102601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40"/>
        <v>50000</v>
      </c>
      <c r="S48">
        <f t="shared" si="41"/>
        <v>412.75728465875113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101.42262691522652</v>
      </c>
      <c r="AC48">
        <f t="shared" si="27"/>
        <v>79.905154743087238</v>
      </c>
      <c r="AE48">
        <f t="shared" si="42"/>
        <v>0</v>
      </c>
      <c r="AF48">
        <f t="shared" si="43"/>
        <v>0</v>
      </c>
      <c r="AG48">
        <f t="shared" si="44"/>
        <v>-9.6794360406199953</v>
      </c>
      <c r="AH48">
        <f t="shared" si="45"/>
        <v>-1403.7594813075734</v>
      </c>
      <c r="AI48">
        <f t="shared" si="46"/>
        <v>-1413.4389173481934</v>
      </c>
      <c r="AJ48">
        <f t="shared" si="47"/>
        <v>21.517472172139279</v>
      </c>
      <c r="AK48">
        <f t="shared" si="59"/>
        <v>7.0995838840658569</v>
      </c>
      <c r="AL48">
        <f t="shared" si="39"/>
        <v>-1384.8218612919882</v>
      </c>
      <c r="AN48">
        <f t="shared" si="48"/>
        <v>0</v>
      </c>
      <c r="AO48">
        <f t="shared" si="49"/>
        <v>0</v>
      </c>
      <c r="AP48">
        <f t="shared" si="50"/>
        <v>-0.15098485148466748</v>
      </c>
      <c r="AQ48">
        <f t="shared" si="51"/>
        <v>-21.896566692106791</v>
      </c>
      <c r="AR48">
        <f t="shared" si="52"/>
        <v>-22.047551543591457</v>
      </c>
      <c r="AS48">
        <f t="shared" si="53"/>
        <v>0.33564066404304876</v>
      </c>
      <c r="AT48">
        <f t="shared" si="54"/>
        <v>0.11074298273579603</v>
      </c>
      <c r="AU48">
        <f t="shared" si="55"/>
        <v>-21.601167896812612</v>
      </c>
      <c r="AW48">
        <v>45</v>
      </c>
      <c r="AX48">
        <f>IF(Z48&gt;0, (R48*SUMPRODUCT(K48:$K$98, X48:$X$98)-K48*$AZ$3)/Z48, 0)</f>
        <v>412.75728465875113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40"/>
        <v>50000</v>
      </c>
      <c r="S49">
        <f t="shared" si="41"/>
        <v>372.39380262525287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79.905154743087238</v>
      </c>
      <c r="AC49">
        <f t="shared" si="27"/>
        <v>61.315257623846612</v>
      </c>
      <c r="AE49">
        <f t="shared" si="42"/>
        <v>0</v>
      </c>
      <c r="AF49">
        <f t="shared" si="43"/>
        <v>0</v>
      </c>
      <c r="AG49">
        <f t="shared" si="44"/>
        <v>-8.2325829795762395</v>
      </c>
      <c r="AH49">
        <f t="shared" si="45"/>
        <v>-1350.0587006375549</v>
      </c>
      <c r="AI49">
        <f t="shared" si="46"/>
        <v>-1358.2912836171311</v>
      </c>
      <c r="AJ49">
        <f t="shared" si="47"/>
        <v>18.589897119240625</v>
      </c>
      <c r="AK49">
        <f t="shared" si="59"/>
        <v>5.5933608320161072</v>
      </c>
      <c r="AL49">
        <f t="shared" si="39"/>
        <v>-1334.1080256658743</v>
      </c>
      <c r="AN49">
        <f t="shared" si="48"/>
        <v>0</v>
      </c>
      <c r="AO49">
        <f t="shared" si="49"/>
        <v>0</v>
      </c>
      <c r="AP49">
        <f t="shared" si="50"/>
        <v>-0.1146572221779409</v>
      </c>
      <c r="AQ49">
        <f t="shared" si="51"/>
        <v>-18.802601902256214</v>
      </c>
      <c r="AR49">
        <f t="shared" si="52"/>
        <v>-18.917259124434153</v>
      </c>
      <c r="AS49">
        <f t="shared" si="53"/>
        <v>0.25890610146945037</v>
      </c>
      <c r="AT49">
        <f t="shared" si="54"/>
        <v>7.7900121654270182E-2</v>
      </c>
      <c r="AU49">
        <f t="shared" si="55"/>
        <v>-18.580452901310434</v>
      </c>
      <c r="AW49">
        <v>46</v>
      </c>
      <c r="AX49">
        <f>IF(Z49&gt;0, (R49*SUMPRODUCT(K49:$K$98, X49:$X$98)-K49*$AZ$3)/Z49, 0)</f>
        <v>372.39380262525287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40"/>
        <v>50000</v>
      </c>
      <c r="S50">
        <f t="shared" si="41"/>
        <v>330.98353719369698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61.315257623846612</v>
      </c>
      <c r="AC50">
        <f t="shared" si="27"/>
        <v>45.465039268792367</v>
      </c>
      <c r="AE50">
        <f t="shared" si="42"/>
        <v>0</v>
      </c>
      <c r="AF50">
        <f t="shared" si="43"/>
        <v>0</v>
      </c>
      <c r="AG50">
        <f t="shared" si="44"/>
        <v>-6.8681723046221306</v>
      </c>
      <c r="AH50">
        <f t="shared" si="45"/>
        <v>-1282.0848451583468</v>
      </c>
      <c r="AI50">
        <f t="shared" si="46"/>
        <v>-1288.9530174629688</v>
      </c>
      <c r="AJ50">
        <f t="shared" si="47"/>
        <v>15.850218355054245</v>
      </c>
      <c r="AK50">
        <f t="shared" si="59"/>
        <v>4.2920680336692634</v>
      </c>
      <c r="AL50">
        <f t="shared" si="39"/>
        <v>-1268.8107310742453</v>
      </c>
      <c r="AN50">
        <f t="shared" si="48"/>
        <v>0</v>
      </c>
      <c r="AO50">
        <f t="shared" si="49"/>
        <v>0</v>
      </c>
      <c r="AP50">
        <f t="shared" si="50"/>
        <v>-8.5406014977432332E-2</v>
      </c>
      <c r="AQ50">
        <f t="shared" si="51"/>
        <v>-15.942779626283277</v>
      </c>
      <c r="AR50">
        <f t="shared" si="52"/>
        <v>-16.028185641260709</v>
      </c>
      <c r="AS50">
        <f t="shared" si="53"/>
        <v>0.19709813996895831</v>
      </c>
      <c r="AT50">
        <f t="shared" si="54"/>
        <v>5.3372048706614869E-2</v>
      </c>
      <c r="AU50">
        <f t="shared" si="55"/>
        <v>-15.777715452585136</v>
      </c>
      <c r="AW50">
        <v>47</v>
      </c>
      <c r="AX50">
        <f>IF(Z50&gt;0, (R50*SUMPRODUCT(K50:$K$98, X50:$X$98)-K50*$AZ$3)/Z50, 0)</f>
        <v>330.98353719369698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40"/>
        <v>50000</v>
      </c>
      <c r="S51">
        <f t="shared" si="41"/>
        <v>287.06733794514685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45.465039268792367</v>
      </c>
      <c r="AC51">
        <f t="shared" si="27"/>
        <v>32.158316381082273</v>
      </c>
      <c r="AE51">
        <f t="shared" si="42"/>
        <v>0</v>
      </c>
      <c r="AF51">
        <f t="shared" si="43"/>
        <v>0</v>
      </c>
      <c r="AG51">
        <f t="shared" si="44"/>
        <v>-5.6011799550715722</v>
      </c>
      <c r="AH51">
        <f t="shared" si="45"/>
        <v>-1198.3106265043371</v>
      </c>
      <c r="AI51">
        <f t="shared" si="46"/>
        <v>-1203.9118064594086</v>
      </c>
      <c r="AJ51">
        <f t="shared" si="47"/>
        <v>13.306722887710094</v>
      </c>
      <c r="AK51">
        <f t="shared" si="59"/>
        <v>3.1825527488154659</v>
      </c>
      <c r="AL51">
        <f t="shared" si="39"/>
        <v>-1187.4225308228831</v>
      </c>
      <c r="AN51">
        <f t="shared" si="48"/>
        <v>0</v>
      </c>
      <c r="AO51">
        <f t="shared" si="49"/>
        <v>0</v>
      </c>
      <c r="AP51">
        <f t="shared" si="50"/>
        <v>-6.2188313550446829E-2</v>
      </c>
      <c r="AQ51">
        <f t="shared" si="51"/>
        <v>-13.304503259962098</v>
      </c>
      <c r="AR51">
        <f t="shared" si="52"/>
        <v>-13.366691573512545</v>
      </c>
      <c r="AS51">
        <f t="shared" si="53"/>
        <v>0.14774077282065265</v>
      </c>
      <c r="AT51">
        <f t="shared" si="54"/>
        <v>3.5334981168560514E-2</v>
      </c>
      <c r="AU51">
        <f t="shared" si="55"/>
        <v>-13.183615819523332</v>
      </c>
      <c r="AW51">
        <v>48</v>
      </c>
      <c r="AX51">
        <f>IF(Z51&gt;0, (R51*SUMPRODUCT(K51:$K$98, X51:$X$98)-K51*$AZ$3)/Z51, 0)</f>
        <v>287.06733794514685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40"/>
        <v>50000</v>
      </c>
      <c r="S52">
        <f t="shared" si="41"/>
        <v>238.66834780181591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32.158316381082273</v>
      </c>
      <c r="AC52">
        <f t="shared" si="27"/>
        <v>21.207435209131944</v>
      </c>
      <c r="AE52">
        <f t="shared" si="42"/>
        <v>0</v>
      </c>
      <c r="AF52">
        <f t="shared" si="43"/>
        <v>0</v>
      </c>
      <c r="AG52">
        <f t="shared" si="44"/>
        <v>-4.4428671427226822</v>
      </c>
      <c r="AH52">
        <f t="shared" si="45"/>
        <v>-1102.3010127981754</v>
      </c>
      <c r="AI52">
        <f t="shared" si="46"/>
        <v>-1106.7438799408981</v>
      </c>
      <c r="AJ52">
        <f t="shared" si="47"/>
        <v>10.950881171950329</v>
      </c>
      <c r="AK52">
        <f t="shared" si="59"/>
        <v>2.2510821466757593</v>
      </c>
      <c r="AL52">
        <f t="shared" si="39"/>
        <v>-1093.5419166222719</v>
      </c>
      <c r="AN52">
        <f t="shared" si="48"/>
        <v>0</v>
      </c>
      <c r="AO52">
        <f t="shared" si="49"/>
        <v>0</v>
      </c>
      <c r="AP52">
        <f t="shared" si="50"/>
        <v>-4.4042763111465655E-2</v>
      </c>
      <c r="AQ52">
        <f t="shared" si="51"/>
        <v>-10.927264044732889</v>
      </c>
      <c r="AR52">
        <f t="shared" si="52"/>
        <v>-10.971306807844355</v>
      </c>
      <c r="AS52">
        <f t="shared" si="53"/>
        <v>0.10855761602235303</v>
      </c>
      <c r="AT52">
        <f t="shared" si="54"/>
        <v>2.2315292027781097E-2</v>
      </c>
      <c r="AU52">
        <f t="shared" si="55"/>
        <v>-10.840433899794219</v>
      </c>
      <c r="AW52">
        <v>49</v>
      </c>
      <c r="AX52">
        <f>IF(Z52&gt;0, (R52*SUMPRODUCT(K52:$K$98, X52:$X$98)-K52*$AZ$3)/Z52, 0)</f>
        <v>238.66834780181591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40"/>
        <v>50000</v>
      </c>
      <c r="S53">
        <f t="shared" si="41"/>
        <v>181.56485029325952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21.207435209131944</v>
      </c>
      <c r="AC53">
        <f t="shared" si="27"/>
        <v>12.381619457266702</v>
      </c>
      <c r="AE53">
        <f t="shared" si="42"/>
        <v>0</v>
      </c>
      <c r="AF53">
        <f t="shared" si="43"/>
        <v>0</v>
      </c>
      <c r="AG53">
        <f t="shared" si="44"/>
        <v>-3.4096961601510936</v>
      </c>
      <c r="AH53">
        <f t="shared" si="45"/>
        <v>-988.74231114436191</v>
      </c>
      <c r="AI53">
        <f t="shared" si="46"/>
        <v>-992.15200730451295</v>
      </c>
      <c r="AJ53">
        <f t="shared" si="47"/>
        <v>8.8258157518652425</v>
      </c>
      <c r="AK53">
        <f t="shared" si="59"/>
        <v>1.4845204646392363</v>
      </c>
      <c r="AL53">
        <f t="shared" si="39"/>
        <v>-981.84167108800852</v>
      </c>
      <c r="AN53">
        <f t="shared" si="48"/>
        <v>0</v>
      </c>
      <c r="AO53">
        <f t="shared" si="49"/>
        <v>0</v>
      </c>
      <c r="AP53">
        <f t="shared" si="50"/>
        <v>-3.0179281000845319E-2</v>
      </c>
      <c r="AQ53">
        <f t="shared" si="51"/>
        <v>-8.7513756780394942</v>
      </c>
      <c r="AR53">
        <f t="shared" si="52"/>
        <v>-8.7815549590403386</v>
      </c>
      <c r="AS53">
        <f t="shared" si="53"/>
        <v>7.8117451270328153E-2</v>
      </c>
      <c r="AT53">
        <f t="shared" si="54"/>
        <v>1.313951688055034E-2</v>
      </c>
      <c r="AU53">
        <f t="shared" si="55"/>
        <v>-8.6902979908894604</v>
      </c>
      <c r="AW53">
        <v>50</v>
      </c>
      <c r="AX53">
        <f>IF(Z53&gt;0, (R53*SUMPRODUCT(K53:$K$98, X53:$X$98)-K53*$AZ$3)/Z53, 0)</f>
        <v>181.56485029325952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40"/>
        <v>50000</v>
      </c>
      <c r="S54">
        <f t="shared" si="41"/>
        <v>109.43181617099765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12.381619457266702</v>
      </c>
      <c r="AC54">
        <f t="shared" si="27"/>
        <v>5.5065368978590339</v>
      </c>
      <c r="AE54">
        <f t="shared" si="42"/>
        <v>0</v>
      </c>
      <c r="AF54">
        <f t="shared" si="43"/>
        <v>0</v>
      </c>
      <c r="AG54">
        <f t="shared" si="44"/>
        <v>-2.5159670608292495</v>
      </c>
      <c r="AH54">
        <f t="shared" si="45"/>
        <v>-859.63213772033282</v>
      </c>
      <c r="AI54">
        <f t="shared" si="46"/>
        <v>-862.14810478116203</v>
      </c>
      <c r="AJ54">
        <f t="shared" si="47"/>
        <v>6.8750825594076677</v>
      </c>
      <c r="AK54">
        <f t="shared" si="59"/>
        <v>0.86671336200866922</v>
      </c>
      <c r="AL54">
        <f t="shared" si="39"/>
        <v>-854.40630885974565</v>
      </c>
      <c r="AN54">
        <f t="shared" si="48"/>
        <v>0</v>
      </c>
      <c r="AO54">
        <f t="shared" si="49"/>
        <v>0</v>
      </c>
      <c r="AP54">
        <f t="shared" si="50"/>
        <v>-1.9882918696955132E-2</v>
      </c>
      <c r="AQ54">
        <f t="shared" si="51"/>
        <v>-6.7934100448634975</v>
      </c>
      <c r="AR54">
        <f t="shared" si="52"/>
        <v>-6.8132929635604524</v>
      </c>
      <c r="AS54">
        <f t="shared" si="53"/>
        <v>5.43316761541792E-2</v>
      </c>
      <c r="AT54">
        <f t="shared" si="54"/>
        <v>6.849370796095865E-3</v>
      </c>
      <c r="AU54">
        <f t="shared" si="55"/>
        <v>-6.7521119166101773</v>
      </c>
      <c r="AW54">
        <v>51</v>
      </c>
      <c r="AX54">
        <f>IF(Z54&gt;0, (R54*SUMPRODUCT(K54:$K$98, X54:$X$98)-K54*$AZ$3)/Z54, 0)</f>
        <v>109.43181617099765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40"/>
        <v>50000</v>
      </c>
      <c r="S55">
        <f t="shared" si="41"/>
        <v>10.967933455643241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5.5065368978590339</v>
      </c>
      <c r="AC55">
        <f t="shared" si="27"/>
        <v>0.38838856605966576</v>
      </c>
      <c r="AE55">
        <f t="shared" si="42"/>
        <v>0</v>
      </c>
      <c r="AF55">
        <f t="shared" si="43"/>
        <v>0</v>
      </c>
      <c r="AG55">
        <f t="shared" si="44"/>
        <v>-1.7705640156844287</v>
      </c>
      <c r="AH55">
        <f t="shared" si="45"/>
        <v>-720.24337453652834</v>
      </c>
      <c r="AI55">
        <f t="shared" si="46"/>
        <v>-722.01393855221272</v>
      </c>
      <c r="AJ55">
        <f t="shared" si="47"/>
        <v>5.1181483317993681</v>
      </c>
      <c r="AK55">
        <f t="shared" si="59"/>
        <v>0.38545758285013243</v>
      </c>
      <c r="AL55">
        <f t="shared" si="39"/>
        <v>-716.51033263756324</v>
      </c>
      <c r="AN55">
        <f t="shared" si="48"/>
        <v>0</v>
      </c>
      <c r="AO55">
        <f t="shared" si="49"/>
        <v>0</v>
      </c>
      <c r="AP55">
        <f t="shared" si="50"/>
        <v>-1.2493059158506188E-2</v>
      </c>
      <c r="AQ55">
        <f t="shared" si="51"/>
        <v>-5.0820207611237924</v>
      </c>
      <c r="AR55">
        <f t="shared" si="52"/>
        <v>-5.0945138202822982</v>
      </c>
      <c r="AS55">
        <f t="shared" si="53"/>
        <v>3.6113537451771899E-2</v>
      </c>
      <c r="AT55">
        <f t="shared" si="54"/>
        <v>2.7197798797351075E-3</v>
      </c>
      <c r="AU55">
        <f t="shared" si="55"/>
        <v>-5.055680502950791</v>
      </c>
      <c r="AW55">
        <v>52</v>
      </c>
      <c r="AX55">
        <f>IF(Z55&gt;0, (R55*SUMPRODUCT(K55:$K$98, X55:$X$98)-K55*$AZ$3)/Z55, 0)</f>
        <v>10.967933455643241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40"/>
        <v>50000</v>
      </c>
      <c r="S56">
        <f t="shared" si="41"/>
        <v>-135.68840314354676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0.38838856605966576</v>
      </c>
      <c r="AC56">
        <f t="shared" si="27"/>
        <v>-3.1978628083997247</v>
      </c>
      <c r="AE56">
        <f t="shared" si="42"/>
        <v>0</v>
      </c>
      <c r="AF56">
        <f t="shared" si="43"/>
        <v>0</v>
      </c>
      <c r="AG56">
        <f t="shared" si="44"/>
        <v>-1.1783847161266459</v>
      </c>
      <c r="AH56">
        <f t="shared" si="45"/>
        <v>-574.47365940093835</v>
      </c>
      <c r="AI56">
        <f t="shared" si="46"/>
        <v>-575.65204411706497</v>
      </c>
      <c r="AJ56">
        <f t="shared" si="47"/>
        <v>3.5862513744593905</v>
      </c>
      <c r="AK56">
        <f t="shared" si="59"/>
        <v>2.7187199624176605E-2</v>
      </c>
      <c r="AL56">
        <f t="shared" si="39"/>
        <v>-572.03860554298137</v>
      </c>
      <c r="AN56">
        <f t="shared" si="48"/>
        <v>0</v>
      </c>
      <c r="AO56">
        <f t="shared" si="49"/>
        <v>0</v>
      </c>
      <c r="AP56">
        <f t="shared" si="50"/>
        <v>-7.4237996236343959E-3</v>
      </c>
      <c r="AQ56">
        <f t="shared" si="51"/>
        <v>-3.6191723111166074</v>
      </c>
      <c r="AR56">
        <f t="shared" si="52"/>
        <v>-3.6265961107402416</v>
      </c>
      <c r="AS56">
        <f t="shared" si="53"/>
        <v>2.259331035069926E-2</v>
      </c>
      <c r="AT56">
        <f t="shared" si="54"/>
        <v>1.7127880188488775E-4</v>
      </c>
      <c r="AU56">
        <f t="shared" si="55"/>
        <v>-3.6038315215876575</v>
      </c>
      <c r="AW56">
        <v>53</v>
      </c>
      <c r="AX56">
        <f>IF(Z56&gt;0, (R56*SUMPRODUCT(K56:$K$98, X56:$X$98)-K56*$AZ$3)/Z56, 0)</f>
        <v>-135.68840314354676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40"/>
        <v>50000</v>
      </c>
      <c r="S57">
        <f t="shared" si="41"/>
        <v>-373.31024140308023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-3.1978628083997247</v>
      </c>
      <c r="AC57">
        <f t="shared" si="27"/>
        <v>-5.4815267385659725</v>
      </c>
      <c r="AE57">
        <f t="shared" si="42"/>
        <v>0</v>
      </c>
      <c r="AF57">
        <f t="shared" si="43"/>
        <v>0</v>
      </c>
      <c r="AG57">
        <f t="shared" si="44"/>
        <v>-0.73417845676611326</v>
      </c>
      <c r="AH57">
        <f t="shared" si="45"/>
        <v>-432.4224121992662</v>
      </c>
      <c r="AI57">
        <f t="shared" si="46"/>
        <v>-433.15659065603234</v>
      </c>
      <c r="AJ57">
        <f t="shared" si="47"/>
        <v>2.2836639301662478</v>
      </c>
      <c r="AK57">
        <f t="shared" si="59"/>
        <v>-0.22385039658798075</v>
      </c>
      <c r="AL57">
        <f t="shared" si="39"/>
        <v>-431.09677712245406</v>
      </c>
      <c r="AN57">
        <f t="shared" si="48"/>
        <v>0</v>
      </c>
      <c r="AO57">
        <f t="shared" si="49"/>
        <v>0</v>
      </c>
      <c r="AP57">
        <f t="shared" si="50"/>
        <v>-4.1297404195624349E-3</v>
      </c>
      <c r="AQ57">
        <f t="shared" si="51"/>
        <v>-2.4323681763286831</v>
      </c>
      <c r="AR57">
        <f t="shared" si="52"/>
        <v>-2.4364979167482455</v>
      </c>
      <c r="AS57">
        <f t="shared" si="53"/>
        <v>1.284556792723866E-2</v>
      </c>
      <c r="AT57">
        <f t="shared" si="54"/>
        <v>-1.2591543952357683E-3</v>
      </c>
      <c r="AU57">
        <f t="shared" si="55"/>
        <v>-2.4249115032162427</v>
      </c>
      <c r="AW57">
        <v>54</v>
      </c>
      <c r="AX57">
        <f>IF(Z57&gt;0, (R57*SUMPRODUCT(K57:$K$98, X57:$X$98)-K57*$AZ$3)/Z57, 0)</f>
        <v>-373.31024140308023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40"/>
        <v>50000</v>
      </c>
      <c r="S58">
        <f t="shared" si="41"/>
        <v>-793.82181449057418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-5.4815267385659725</v>
      </c>
      <c r="AC58">
        <f t="shared" si="27"/>
        <v>-6.7214767176175503</v>
      </c>
      <c r="AE58">
        <f t="shared" si="42"/>
        <v>0</v>
      </c>
      <c r="AF58">
        <f t="shared" si="43"/>
        <v>0</v>
      </c>
      <c r="AG58">
        <f t="shared" si="44"/>
        <v>-0.42336180455880884</v>
      </c>
      <c r="AH58">
        <f t="shared" si="45"/>
        <v>-303.47486763964321</v>
      </c>
      <c r="AI58">
        <f t="shared" si="46"/>
        <v>-303.898229444202</v>
      </c>
      <c r="AJ58">
        <f t="shared" si="47"/>
        <v>1.2399499790515778</v>
      </c>
      <c r="AK58">
        <f t="shared" si="59"/>
        <v>-0.38370687169961809</v>
      </c>
      <c r="AL58">
        <f t="shared" si="39"/>
        <v>-303.04198633685007</v>
      </c>
      <c r="AN58">
        <f t="shared" si="48"/>
        <v>0</v>
      </c>
      <c r="AO58">
        <f t="shared" si="49"/>
        <v>0</v>
      </c>
      <c r="AP58">
        <f t="shared" si="50"/>
        <v>-2.1262521640351955E-3</v>
      </c>
      <c r="AQ58">
        <f t="shared" si="51"/>
        <v>-1.5241433853994564</v>
      </c>
      <c r="AR58">
        <f t="shared" si="52"/>
        <v>-1.5262696375634914</v>
      </c>
      <c r="AS58">
        <f t="shared" si="53"/>
        <v>6.2274071441123261E-3</v>
      </c>
      <c r="AT58">
        <f t="shared" si="54"/>
        <v>-1.927092991198638E-3</v>
      </c>
      <c r="AU58">
        <f t="shared" si="55"/>
        <v>-1.5219693234105778</v>
      </c>
      <c r="AW58">
        <v>55</v>
      </c>
      <c r="AX58">
        <f>IF(Z58&gt;0, (R58*SUMPRODUCT(K58:$K$98, X58:$X$98)-K58*$AZ$3)/Z58, 0)</f>
        <v>-793.82181449057418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40"/>
        <v>50000</v>
      </c>
      <c r="S59">
        <f t="shared" si="41"/>
        <v>-1613.3988805540553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-6.7214767176175503</v>
      </c>
      <c r="AC59">
        <f t="shared" si="27"/>
        <v>-7.1809609983053058</v>
      </c>
      <c r="AE59">
        <f t="shared" si="42"/>
        <v>0</v>
      </c>
      <c r="AF59">
        <f t="shared" si="43"/>
        <v>0</v>
      </c>
      <c r="AG59">
        <f t="shared" si="44"/>
        <v>-0.2225414026517516</v>
      </c>
      <c r="AH59">
        <f t="shared" si="45"/>
        <v>-196.5867838614692</v>
      </c>
      <c r="AI59">
        <f t="shared" si="46"/>
        <v>-196.80932526412096</v>
      </c>
      <c r="AJ59">
        <f t="shared" si="47"/>
        <v>0.45948428068775549</v>
      </c>
      <c r="AK59">
        <f t="shared" si="59"/>
        <v>-0.47050337023322858</v>
      </c>
      <c r="AL59">
        <f t="shared" si="39"/>
        <v>-196.82034435366643</v>
      </c>
      <c r="AN59">
        <f t="shared" si="48"/>
        <v>0</v>
      </c>
      <c r="AO59">
        <f t="shared" si="49"/>
        <v>0</v>
      </c>
      <c r="AP59">
        <f t="shared" si="50"/>
        <v>-9.9792038284070793E-4</v>
      </c>
      <c r="AQ59">
        <f t="shared" si="51"/>
        <v>-0.88153465501183104</v>
      </c>
      <c r="AR59">
        <f t="shared" si="52"/>
        <v>-0.88253257539467178</v>
      </c>
      <c r="AS59">
        <f t="shared" si="53"/>
        <v>2.0604198761645723E-3</v>
      </c>
      <c r="AT59">
        <f t="shared" si="54"/>
        <v>-2.1098316886486615E-3</v>
      </c>
      <c r="AU59">
        <f t="shared" si="55"/>
        <v>-0.88258198720715586</v>
      </c>
      <c r="AW59">
        <v>56</v>
      </c>
      <c r="AX59">
        <f>IF(Z59&gt;0, (R59*SUMPRODUCT(K59:$K$98, X59:$X$98)-K59*$AZ$3)/Z59, 0)</f>
        <v>-1613.3988805540553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40"/>
        <v>50000</v>
      </c>
      <c r="S60">
        <f t="shared" si="41"/>
        <v>-3412.1823592223227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-7.1809609983053058</v>
      </c>
      <c r="AC60">
        <f t="shared" si="27"/>
        <v>-7.111907166967403</v>
      </c>
      <c r="AE60">
        <f t="shared" si="42"/>
        <v>0</v>
      </c>
      <c r="AF60">
        <f t="shared" si="43"/>
        <v>0</v>
      </c>
      <c r="AG60">
        <f t="shared" si="44"/>
        <v>-0.10421346836498345</v>
      </c>
      <c r="AH60">
        <f t="shared" si="45"/>
        <v>-116.10252026025061</v>
      </c>
      <c r="AI60">
        <f t="shared" si="46"/>
        <v>-116.2067337286156</v>
      </c>
      <c r="AJ60">
        <f t="shared" si="47"/>
        <v>-6.9053831337902771E-2</v>
      </c>
      <c r="AK60">
        <f t="shared" si="59"/>
        <v>-0.50266726988137145</v>
      </c>
      <c r="AL60">
        <f t="shared" si="39"/>
        <v>-116.77845482983487</v>
      </c>
      <c r="AN60">
        <f t="shared" si="48"/>
        <v>0</v>
      </c>
      <c r="AO60">
        <f t="shared" si="49"/>
        <v>0</v>
      </c>
      <c r="AP60">
        <f t="shared" si="50"/>
        <v>-4.1724476807116905E-4</v>
      </c>
      <c r="AQ60">
        <f t="shared" si="51"/>
        <v>-0.46484557033267077</v>
      </c>
      <c r="AR60">
        <f t="shared" si="52"/>
        <v>-0.46526281510074197</v>
      </c>
      <c r="AS60">
        <f t="shared" si="53"/>
        <v>-2.7647433957480726E-4</v>
      </c>
      <c r="AT60">
        <f t="shared" si="54"/>
        <v>-2.0125545356965906E-3</v>
      </c>
      <c r="AU60">
        <f t="shared" si="55"/>
        <v>-0.46755184397601335</v>
      </c>
      <c r="AW60">
        <v>57</v>
      </c>
      <c r="AX60">
        <f>IF(Z60&gt;0, (R60*SUMPRODUCT(K60:$K$98, X60:$X$98)-K60*$AZ$3)/Z60, 0)</f>
        <v>-3412.1823592223227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40"/>
        <v>50000</v>
      </c>
      <c r="S61">
        <f t="shared" si="41"/>
        <v>-7993.6504424970262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-7.111907166967403</v>
      </c>
      <c r="AC61">
        <f t="shared" si="27"/>
        <v>-6.7280130173449546</v>
      </c>
      <c r="AE61">
        <f t="shared" si="42"/>
        <v>0</v>
      </c>
      <c r="AF61">
        <f t="shared" si="43"/>
        <v>0</v>
      </c>
      <c r="AG61">
        <f t="shared" si="44"/>
        <v>-4.208348279514762E-2</v>
      </c>
      <c r="AH61">
        <f t="shared" si="45"/>
        <v>-61.087850886186004</v>
      </c>
      <c r="AI61">
        <f t="shared" si="46"/>
        <v>-61.129934368981154</v>
      </c>
      <c r="AJ61">
        <f t="shared" si="47"/>
        <v>-0.38389414962244839</v>
      </c>
      <c r="AK61">
        <f t="shared" si="59"/>
        <v>-0.49783350168771828</v>
      </c>
      <c r="AL61">
        <f t="shared" si="39"/>
        <v>-62.011662020291318</v>
      </c>
      <c r="AN61">
        <f t="shared" si="48"/>
        <v>0</v>
      </c>
      <c r="AO61">
        <f t="shared" si="49"/>
        <v>0</v>
      </c>
      <c r="AP61">
        <f t="shared" si="50"/>
        <v>-1.5043909128794597E-4</v>
      </c>
      <c r="AQ61">
        <f t="shared" si="51"/>
        <v>-0.21837548048924812</v>
      </c>
      <c r="AR61">
        <f t="shared" si="52"/>
        <v>-0.21852591958053608</v>
      </c>
      <c r="AS61">
        <f t="shared" si="53"/>
        <v>-1.3723362037568573E-3</v>
      </c>
      <c r="AT61">
        <f t="shared" si="54"/>
        <v>-1.7796440463628159E-3</v>
      </c>
      <c r="AU61">
        <f t="shared" si="55"/>
        <v>-0.22167789983065572</v>
      </c>
      <c r="AW61">
        <v>58</v>
      </c>
      <c r="AX61">
        <f>IF(Z61&gt;0, (R61*SUMPRODUCT(K61:$K$98, X61:$X$98)-K61*$AZ$3)/Z61, 0)</f>
        <v>-7993.6504424970262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40"/>
        <v>50000</v>
      </c>
      <c r="S62">
        <f t="shared" si="41"/>
        <v>-22206.093228554018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-6.7280130173449546</v>
      </c>
      <c r="AC62">
        <f t="shared" si="27"/>
        <v>-6.1885851764457032</v>
      </c>
      <c r="AE62">
        <f t="shared" si="42"/>
        <v>0</v>
      </c>
      <c r="AF62">
        <f t="shared" si="43"/>
        <v>0</v>
      </c>
      <c r="AG62">
        <f t="shared" si="44"/>
        <v>-1.3934430322232511E-2</v>
      </c>
      <c r="AH62">
        <f t="shared" si="45"/>
        <v>-27.728217644963632</v>
      </c>
      <c r="AI62">
        <f t="shared" si="46"/>
        <v>-27.742152075285865</v>
      </c>
      <c r="AJ62">
        <f t="shared" si="47"/>
        <v>-0.53942784089925144</v>
      </c>
      <c r="AK62">
        <f t="shared" si="59"/>
        <v>-0.47096091121414685</v>
      </c>
      <c r="AL62">
        <f t="shared" si="39"/>
        <v>-28.752540827399262</v>
      </c>
      <c r="AN62">
        <f t="shared" si="48"/>
        <v>0</v>
      </c>
      <c r="AO62">
        <f t="shared" si="49"/>
        <v>0</v>
      </c>
      <c r="AP62">
        <f t="shared" si="50"/>
        <v>-4.4475436850640131E-5</v>
      </c>
      <c r="AQ62">
        <f t="shared" si="51"/>
        <v>-8.8501974198526387E-2</v>
      </c>
      <c r="AR62">
        <f t="shared" si="52"/>
        <v>-8.8546449635377028E-2</v>
      </c>
      <c r="AS62">
        <f t="shared" si="53"/>
        <v>-1.7217272840435744E-3</v>
      </c>
      <c r="AT62">
        <f t="shared" si="54"/>
        <v>-1.5031968858034246E-3</v>
      </c>
      <c r="AU62">
        <f t="shared" si="55"/>
        <v>-9.177137380522403E-2</v>
      </c>
      <c r="AW62">
        <v>59</v>
      </c>
      <c r="AX62">
        <f>IF(Z62&gt;0, (R62*SUMPRODUCT(K62:$K$98, X62:$X$98)-K62*$AZ$3)/Z62, 0)</f>
        <v>-22206.093228554018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40"/>
        <v>50000</v>
      </c>
      <c r="S63">
        <f t="shared" si="41"/>
        <v>-79564.101944503695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-6.1885851764457032</v>
      </c>
      <c r="AC63">
        <f t="shared" si="27"/>
        <v>-5.600477042261641</v>
      </c>
      <c r="AE63">
        <f t="shared" si="42"/>
        <v>0</v>
      </c>
      <c r="AF63">
        <f t="shared" si="43"/>
        <v>0</v>
      </c>
      <c r="AG63">
        <f t="shared" si="44"/>
        <v>-3.5194748042075541E-3</v>
      </c>
      <c r="AH63">
        <f t="shared" si="45"/>
        <v>-10.275611214802632</v>
      </c>
      <c r="AI63">
        <f t="shared" si="46"/>
        <v>-10.27913068960684</v>
      </c>
      <c r="AJ63">
        <f t="shared" si="47"/>
        <v>-0.58810813418406216</v>
      </c>
      <c r="AK63">
        <f t="shared" si="59"/>
        <v>-0.43320096235119926</v>
      </c>
      <c r="AL63">
        <f t="shared" si="39"/>
        <v>-11.300439786142102</v>
      </c>
      <c r="AN63">
        <f t="shared" si="48"/>
        <v>0</v>
      </c>
      <c r="AO63">
        <f t="shared" si="49"/>
        <v>0</v>
      </c>
      <c r="AP63">
        <f t="shared" si="50"/>
        <v>-1.0029766952779981E-5</v>
      </c>
      <c r="AQ63">
        <f t="shared" si="51"/>
        <v>-2.9283342406267992E-2</v>
      </c>
      <c r="AR63">
        <f t="shared" si="52"/>
        <v>-2.9293372173220769E-2</v>
      </c>
      <c r="AS63">
        <f t="shared" si="53"/>
        <v>-1.6759851560376575E-3</v>
      </c>
      <c r="AT63">
        <f t="shared" si="54"/>
        <v>-1.2345321213574772E-3</v>
      </c>
      <c r="AU63">
        <f t="shared" si="55"/>
        <v>-3.2203889450615905E-2</v>
      </c>
      <c r="AW63">
        <v>60</v>
      </c>
      <c r="AX63">
        <f>IF(Z63&gt;0, (R63*SUMPRODUCT(K63:$K$98, X63:$X$98)-K63*$AZ$3)/Z63, 0)</f>
        <v>-79564.101944503695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40"/>
        <v>50000</v>
      </c>
      <c r="S64">
        <f t="shared" si="41"/>
        <v>-418734.86568933551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-5.600477042261641</v>
      </c>
      <c r="AC64">
        <f t="shared" si="27"/>
        <v>-5.0256442164691704</v>
      </c>
      <c r="AE64">
        <f t="shared" si="42"/>
        <v>0</v>
      </c>
      <c r="AF64">
        <f t="shared" si="43"/>
        <v>0</v>
      </c>
      <c r="AG64">
        <f t="shared" si="44"/>
        <v>-6.000986099158217E-4</v>
      </c>
      <c r="AH64">
        <f t="shared" si="45"/>
        <v>-2.8841814462496571</v>
      </c>
      <c r="AI64">
        <f t="shared" si="46"/>
        <v>-2.8847815448595728</v>
      </c>
      <c r="AJ64">
        <f t="shared" si="47"/>
        <v>-0.57483282579247064</v>
      </c>
      <c r="AK64">
        <f t="shared" si="59"/>
        <v>-0.39203339295831491</v>
      </c>
      <c r="AL64">
        <f t="shared" si="39"/>
        <v>-3.8516477636103583</v>
      </c>
      <c r="AN64">
        <f t="shared" si="48"/>
        <v>0</v>
      </c>
      <c r="AO64">
        <f t="shared" si="49"/>
        <v>0</v>
      </c>
      <c r="AP64">
        <f t="shared" si="50"/>
        <v>-1.5269245567719726E-6</v>
      </c>
      <c r="AQ64">
        <f t="shared" si="51"/>
        <v>-7.3386730175603338E-3</v>
      </c>
      <c r="AR64">
        <f t="shared" si="52"/>
        <v>-7.3401999421171052E-3</v>
      </c>
      <c r="AS64">
        <f t="shared" si="53"/>
        <v>-1.4626368787360982E-3</v>
      </c>
      <c r="AT64">
        <f t="shared" si="54"/>
        <v>-9.9751175038825107E-4</v>
      </c>
      <c r="AU64">
        <f t="shared" si="55"/>
        <v>-9.8003485712414538E-3</v>
      </c>
      <c r="AW64">
        <v>61</v>
      </c>
      <c r="AX64">
        <f>IF(Z64&gt;0, (R64*SUMPRODUCT(K64:$K$98, X64:$X$98)-K64*$AZ$3)/Z64, 0)</f>
        <v>-418734.86568933551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40"/>
        <v>50000</v>
      </c>
      <c r="S65">
        <f t="shared" si="41"/>
        <v>-2228112.0270016319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-5.0256442164691704</v>
      </c>
      <c r="AC65">
        <f t="shared" si="27"/>
        <v>-4.4935934535949995</v>
      </c>
      <c r="AE65">
        <f t="shared" si="42"/>
        <v>0</v>
      </c>
      <c r="AF65">
        <f t="shared" si="43"/>
        <v>0</v>
      </c>
      <c r="AG65">
        <f t="shared" si="44"/>
        <v>-1.0083858888464473E-4</v>
      </c>
      <c r="AH65">
        <f t="shared" si="45"/>
        <v>-0.49325903493201873</v>
      </c>
      <c r="AI65">
        <f t="shared" si="46"/>
        <v>-0.49335987352090338</v>
      </c>
      <c r="AJ65">
        <f t="shared" si="47"/>
        <v>-0.53205076287417086</v>
      </c>
      <c r="AK65">
        <f t="shared" si="59"/>
        <v>-0.35179509515284196</v>
      </c>
      <c r="AL65">
        <f t="shared" si="39"/>
        <v>-1.3772057315479163</v>
      </c>
      <c r="AN65">
        <f t="shared" si="48"/>
        <v>0</v>
      </c>
      <c r="AO65">
        <f t="shared" si="49"/>
        <v>0</v>
      </c>
      <c r="AP65">
        <f t="shared" si="50"/>
        <v>-2.290887148348891E-7</v>
      </c>
      <c r="AQ65">
        <f t="shared" si="51"/>
        <v>-1.1206035273117652E-3</v>
      </c>
      <c r="AR65">
        <f t="shared" si="52"/>
        <v>-1.1208326160266002E-3</v>
      </c>
      <c r="AS65">
        <f t="shared" si="53"/>
        <v>-1.208731963050373E-3</v>
      </c>
      <c r="AT65">
        <f t="shared" si="54"/>
        <v>-7.9922068649707512E-4</v>
      </c>
      <c r="AU65">
        <f t="shared" si="55"/>
        <v>-3.1287852655740482E-3</v>
      </c>
      <c r="AW65">
        <v>62</v>
      </c>
      <c r="AX65">
        <f>IF(Z65&gt;0, (R65*SUMPRODUCT(K65:$K$98, X65:$X$98)-K65*$AZ$3)/Z65, 0)</f>
        <v>-2228112.0270016319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40"/>
        <v>50000</v>
      </c>
      <c r="S66">
        <f t="shared" si="41"/>
        <v>-12033044.643930903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-4.4935934535949995</v>
      </c>
      <c r="AC66">
        <f t="shared" si="27"/>
        <v>-4.0131163465046926</v>
      </c>
      <c r="AE66">
        <f t="shared" si="42"/>
        <v>0</v>
      </c>
      <c r="AF66">
        <f t="shared" si="43"/>
        <v>0</v>
      </c>
      <c r="AG66">
        <f t="shared" si="44"/>
        <v>-1.6675398725994027E-5</v>
      </c>
      <c r="AH66">
        <f t="shared" si="45"/>
        <v>-8.3154804269804247E-2</v>
      </c>
      <c r="AI66">
        <f t="shared" si="46"/>
        <v>-8.3171479668530238E-2</v>
      </c>
      <c r="AJ66">
        <f t="shared" si="47"/>
        <v>-0.48047710709030689</v>
      </c>
      <c r="AK66">
        <f t="shared" si="59"/>
        <v>-0.31455154175165001</v>
      </c>
      <c r="AL66">
        <f t="shared" si="39"/>
        <v>-0.87820012851048712</v>
      </c>
      <c r="AN66">
        <f t="shared" si="48"/>
        <v>0</v>
      </c>
      <c r="AO66">
        <f t="shared" si="49"/>
        <v>0</v>
      </c>
      <c r="AP66">
        <f t="shared" si="50"/>
        <v>-3.3824792474140907E-8</v>
      </c>
      <c r="AQ66">
        <f t="shared" si="51"/>
        <v>-1.6867326796026996E-4</v>
      </c>
      <c r="AR66">
        <f t="shared" si="52"/>
        <v>-1.6870709275274408E-4</v>
      </c>
      <c r="AS66">
        <f t="shared" si="53"/>
        <v>-9.7461168413149387E-4</v>
      </c>
      <c r="AT66">
        <f t="shared" si="54"/>
        <v>-6.380441509674544E-4</v>
      </c>
      <c r="AU66">
        <f t="shared" si="55"/>
        <v>-1.7813629278516923E-3</v>
      </c>
      <c r="AW66">
        <v>63</v>
      </c>
      <c r="AX66">
        <f>IF(Z66&gt;0, (R66*SUMPRODUCT(K66:$K$98, X66:$X$98)-K66*$AZ$3)/Z66, 0)</f>
        <v>-12033044.643930903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-66148570.910189986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-4.0131163465046926</v>
      </c>
      <c r="AC67">
        <f t="shared" si="27"/>
        <v>-3.5832870638640655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-2.7085143447234105E-6</v>
      </c>
      <c r="AH67">
        <f t="shared" ref="AH67:AH98" si="66">-X67*R67</f>
        <v>-1.3800130394010676E-2</v>
      </c>
      <c r="AI67">
        <f t="shared" ref="AI67:AI98" si="67">SUM(AE67:AH67)</f>
        <v>-1.3802838908355399E-2</v>
      </c>
      <c r="AJ67">
        <f t="shared" ref="AJ67:AJ98" si="68">AB67-AC67</f>
        <v>-0.42982928264062714</v>
      </c>
      <c r="AK67">
        <f t="shared" si="59"/>
        <v>-0.28091814425532852</v>
      </c>
      <c r="AL67">
        <f t="shared" si="39"/>
        <v>-0.72455026580431103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-4.9053729393787541E-9</v>
      </c>
      <c r="AQ67">
        <f t="shared" ref="AQ67:AQ98" si="72">AH67*$K67</f>
        <v>-2.4993327551156506E-5</v>
      </c>
      <c r="AR67">
        <f t="shared" ref="AR67:AR98" si="73">AI67*$K67</f>
        <v>-2.4998232924095884E-5</v>
      </c>
      <c r="AS67">
        <f t="shared" ref="AS67:AS98" si="74">AJ67*$K67</f>
        <v>-7.7846105401861124E-4</v>
      </c>
      <c r="AT67">
        <f t="shared" ref="AT67:AT98" si="75">AK67*$K67</f>
        <v>-5.087690473912944E-4</v>
      </c>
      <c r="AU67">
        <f t="shared" ref="AU67:AU98" si="76">AL67*$K67</f>
        <v>-1.3122283343340016E-3</v>
      </c>
      <c r="AW67">
        <v>64</v>
      </c>
      <c r="AX67">
        <f>IF(Z67&gt;0, (R67*SUMPRODUCT(K67:$K$98, X67:$X$98)-K67*$AZ$3)/Z67, 0)</f>
        <v>-66148570.910189986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1"/>
        <v>50000</v>
      </c>
      <c r="S68">
        <f t="shared" si="62"/>
        <v>-371053505.12604946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-3.5832870638640655</v>
      </c>
      <c r="AC68">
        <f t="shared" ref="AC68:AC89" si="80">S68*Z68</f>
        <v>-3.1993853108446642</v>
      </c>
      <c r="AE68">
        <f t="shared" si="63"/>
        <v>0</v>
      </c>
      <c r="AF68">
        <f t="shared" si="64"/>
        <v>0</v>
      </c>
      <c r="AG68">
        <f t="shared" si="65"/>
        <v>-4.3112182834087642E-7</v>
      </c>
      <c r="AH68">
        <f t="shared" si="66"/>
        <v>-2.2503073729352998E-3</v>
      </c>
      <c r="AI68">
        <f t="shared" si="67"/>
        <v>-2.2507384947636406E-3</v>
      </c>
      <c r="AJ68">
        <f t="shared" si="68"/>
        <v>-0.38390175301940133</v>
      </c>
      <c r="AK68">
        <f t="shared" ref="AK68:AK98" si="81">G68*SUM(AB68:AB68, AE68:AF68)</f>
        <v>-0.2508300944704846</v>
      </c>
      <c r="AL68">
        <f t="shared" si="39"/>
        <v>-0.63698258598464963</v>
      </c>
      <c r="AN68">
        <f t="shared" si="69"/>
        <v>0</v>
      </c>
      <c r="AO68">
        <f t="shared" si="70"/>
        <v>0</v>
      </c>
      <c r="AP68">
        <f t="shared" si="71"/>
        <v>-6.9714462074766419E-10</v>
      </c>
      <c r="AQ68">
        <f t="shared" si="72"/>
        <v>-3.6388546738817696E-6</v>
      </c>
      <c r="AR68">
        <f t="shared" si="73"/>
        <v>-3.6395518185025169E-6</v>
      </c>
      <c r="AS68">
        <f t="shared" si="74"/>
        <v>-6.2078750000443535E-4</v>
      </c>
      <c r="AT68">
        <f t="shared" si="75"/>
        <v>-4.0560426215177821E-4</v>
      </c>
      <c r="AU68">
        <f t="shared" si="76"/>
        <v>-1.0300313139747161E-3</v>
      </c>
      <c r="AW68">
        <v>65</v>
      </c>
      <c r="AX68">
        <f>IF(Z68&gt;0, (R68*SUMPRODUCT(K68:$K$98, X68:$X$98)-K68*$AZ$3)/Z68, 0)</f>
        <v>-371053505.12604946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0.83405797299999995</v>
      </c>
      <c r="Q69" s="5">
        <f t="shared" ref="Q69:Q98" si="82">$C$8</f>
        <v>50</v>
      </c>
      <c r="R69">
        <f t="shared" si="61"/>
        <v>50000</v>
      </c>
      <c r="S69">
        <f t="shared" si="62"/>
        <v>-2124495545.6664538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-3.1993853108446642</v>
      </c>
      <c r="AC69">
        <f t="shared" si="80"/>
        <v>-2.8565972118895582</v>
      </c>
      <c r="AE69">
        <f t="shared" si="63"/>
        <v>0</v>
      </c>
      <c r="AF69">
        <f t="shared" si="64"/>
        <v>0</v>
      </c>
      <c r="AG69">
        <f t="shared" si="65"/>
        <v>-6.7230011795422344E-8</v>
      </c>
      <c r="AH69">
        <f t="shared" si="66"/>
        <v>-3.5958059826204534E-4</v>
      </c>
      <c r="AI69">
        <f t="shared" si="67"/>
        <v>-3.5964782827384078E-4</v>
      </c>
      <c r="AJ69">
        <f t="shared" si="68"/>
        <v>-0.34278809895510598</v>
      </c>
      <c r="AK69">
        <f t="shared" si="81"/>
        <v>-0.22395697175912652</v>
      </c>
      <c r="AL69">
        <f t="shared" si="39"/>
        <v>-0.56710471854250633</v>
      </c>
      <c r="AN69">
        <f t="shared" si="69"/>
        <v>0</v>
      </c>
      <c r="AO69">
        <f t="shared" si="70"/>
        <v>0</v>
      </c>
      <c r="AP69">
        <f t="shared" si="71"/>
        <v>-9.7066201135300929E-11</v>
      </c>
      <c r="AQ69">
        <f t="shared" si="72"/>
        <v>-5.1915984756129504E-7</v>
      </c>
      <c r="AR69">
        <f t="shared" si="73"/>
        <v>-5.1925691376243037E-7</v>
      </c>
      <c r="AS69">
        <f t="shared" si="74"/>
        <v>-4.9491495942633921E-4</v>
      </c>
      <c r="AT69">
        <f t="shared" si="75"/>
        <v>-3.2334744388523904E-4</v>
      </c>
      <c r="AU69">
        <f t="shared" si="76"/>
        <v>-8.1878166022534063E-4</v>
      </c>
      <c r="AW69">
        <v>66</v>
      </c>
      <c r="AX69">
        <f>IF(Z69&gt;0, (R69*SUMPRODUCT(K69:$K$98, X69:$X$98)-K69*$AZ$3)/Z69, 0)</f>
        <v>-2124495545.6664538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0.83754713300000005</v>
      </c>
      <c r="Q70" s="5">
        <f t="shared" si="82"/>
        <v>50</v>
      </c>
      <c r="R70">
        <f t="shared" si="61"/>
        <v>50000</v>
      </c>
      <c r="S70">
        <f t="shared" si="62"/>
        <v>-12442346269.28376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-2.8565972118895582</v>
      </c>
      <c r="AC70">
        <f t="shared" si="80"/>
        <v>-2.5505336794335314</v>
      </c>
      <c r="AE70">
        <f t="shared" si="63"/>
        <v>0</v>
      </c>
      <c r="AF70">
        <f t="shared" si="64"/>
        <v>0</v>
      </c>
      <c r="AG70">
        <f t="shared" si="65"/>
        <v>-1.0249408046655947E-8</v>
      </c>
      <c r="AH70">
        <f t="shared" si="66"/>
        <v>-5.6308303630812167E-5</v>
      </c>
      <c r="AI70">
        <f t="shared" si="67"/>
        <v>-5.631855303885882E-5</v>
      </c>
      <c r="AJ70">
        <f t="shared" si="68"/>
        <v>-0.3060635324560268</v>
      </c>
      <c r="AK70">
        <f t="shared" si="81"/>
        <v>-0.19996180483226908</v>
      </c>
      <c r="AL70">
        <f t="shared" ref="AL70:AL98" si="89">SUM(AI70:AK70)</f>
        <v>-0.50608165584133469</v>
      </c>
      <c r="AN70">
        <f t="shared" si="69"/>
        <v>0</v>
      </c>
      <c r="AO70">
        <f t="shared" si="70"/>
        <v>0</v>
      </c>
      <c r="AP70">
        <f t="shared" si="71"/>
        <v>-1.321251843917435E-11</v>
      </c>
      <c r="AQ70">
        <f t="shared" si="72"/>
        <v>-7.2587070064350578E-8</v>
      </c>
      <c r="AR70">
        <f t="shared" si="73"/>
        <v>-7.2600282582789735E-8</v>
      </c>
      <c r="AS70">
        <f t="shared" si="74"/>
        <v>-3.9454669457261743E-4</v>
      </c>
      <c r="AT70">
        <f t="shared" si="75"/>
        <v>-2.5777088993338864E-4</v>
      </c>
      <c r="AU70">
        <f t="shared" si="76"/>
        <v>-6.5239018478858882E-4</v>
      </c>
      <c r="AW70">
        <v>67</v>
      </c>
      <c r="AX70">
        <f>IF(Z70&gt;0, (R70*SUMPRODUCT(K70:$K$98, X70:$X$98)-K70*$AZ$3)/Z70, 0)</f>
        <v>-12442346269.28376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0.841203123</v>
      </c>
      <c r="Q71" s="5">
        <f t="shared" si="82"/>
        <v>50</v>
      </c>
      <c r="R71">
        <f t="shared" si="61"/>
        <v>50000</v>
      </c>
      <c r="S71">
        <f t="shared" si="62"/>
        <v>-74660424832.800079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-2.5505336794335314</v>
      </c>
      <c r="AC71">
        <f t="shared" si="80"/>
        <v>-2.2772622773635711</v>
      </c>
      <c r="AE71">
        <f t="shared" si="63"/>
        <v>0</v>
      </c>
      <c r="AF71">
        <f t="shared" si="64"/>
        <v>0</v>
      </c>
      <c r="AG71">
        <f t="shared" si="65"/>
        <v>-1.5250799084410754E-9</v>
      </c>
      <c r="AH71">
        <f t="shared" si="66"/>
        <v>-8.6218340577483116E-6</v>
      </c>
      <c r="AI71">
        <f t="shared" si="67"/>
        <v>-8.6233591376567527E-6</v>
      </c>
      <c r="AJ71">
        <f t="shared" si="68"/>
        <v>-0.27327140206996026</v>
      </c>
      <c r="AK71">
        <f t="shared" si="81"/>
        <v>-0.17853735756034722</v>
      </c>
      <c r="AL71">
        <f t="shared" si="89"/>
        <v>-0.45181738298944513</v>
      </c>
      <c r="AN71">
        <f t="shared" si="69"/>
        <v>0</v>
      </c>
      <c r="AO71">
        <f t="shared" si="70"/>
        <v>0</v>
      </c>
      <c r="AP71">
        <f t="shared" si="71"/>
        <v>-1.7553406080839804E-12</v>
      </c>
      <c r="AQ71">
        <f t="shared" si="72"/>
        <v>-9.9235819408290601E-9</v>
      </c>
      <c r="AR71">
        <f t="shared" si="73"/>
        <v>-9.9253372814371434E-9</v>
      </c>
      <c r="AS71">
        <f t="shared" si="74"/>
        <v>-3.1453065929625646E-4</v>
      </c>
      <c r="AT71">
        <f t="shared" si="75"/>
        <v>-2.0549341188687983E-4</v>
      </c>
      <c r="AU71">
        <f t="shared" si="76"/>
        <v>-5.2003399652041777E-4</v>
      </c>
      <c r="AW71">
        <v>68</v>
      </c>
      <c r="AX71">
        <f>IF(Z71&gt;0, (R71*SUMPRODUCT(K71:$K$98, X71:$X$98)-K71*$AZ$3)/Z71, 0)</f>
        <v>-74660424832.800079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0.84498057100000001</v>
      </c>
      <c r="Q72" s="5">
        <f t="shared" si="82"/>
        <v>50</v>
      </c>
      <c r="R72">
        <f t="shared" si="61"/>
        <v>50000</v>
      </c>
      <c r="S72">
        <f t="shared" si="62"/>
        <v>-459670089349.59894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-2.2772622773635711</v>
      </c>
      <c r="AC72">
        <f t="shared" si="80"/>
        <v>-2.0332698992005187</v>
      </c>
      <c r="AE72">
        <f t="shared" si="63"/>
        <v>0</v>
      </c>
      <c r="AF72">
        <f t="shared" si="64"/>
        <v>0</v>
      </c>
      <c r="AG72">
        <f t="shared" si="65"/>
        <v>-2.2116621750149697E-10</v>
      </c>
      <c r="AH72">
        <f t="shared" si="66"/>
        <v>-1.2886628918551679E-6</v>
      </c>
      <c r="AI72">
        <f t="shared" si="67"/>
        <v>-1.2888840580726693E-6</v>
      </c>
      <c r="AJ72">
        <f t="shared" si="68"/>
        <v>-0.24399237816305241</v>
      </c>
      <c r="AK72">
        <f t="shared" si="81"/>
        <v>-0.15940835941545001</v>
      </c>
      <c r="AL72">
        <f t="shared" si="89"/>
        <v>-0.40340202646256051</v>
      </c>
      <c r="AN72">
        <f t="shared" si="69"/>
        <v>0</v>
      </c>
      <c r="AO72">
        <f t="shared" si="70"/>
        <v>0</v>
      </c>
      <c r="AP72">
        <f t="shared" si="71"/>
        <v>-2.2728436846861742E-13</v>
      </c>
      <c r="AQ72">
        <f t="shared" si="72"/>
        <v>-1.3243113476056153E-9</v>
      </c>
      <c r="AR72">
        <f t="shared" si="73"/>
        <v>-1.3245386319740839E-9</v>
      </c>
      <c r="AS72">
        <f t="shared" si="74"/>
        <v>-2.5074197229769094E-4</v>
      </c>
      <c r="AT72">
        <f t="shared" si="75"/>
        <v>-1.6381809440726953E-4</v>
      </c>
      <c r="AU72">
        <f t="shared" si="76"/>
        <v>-4.1456139124359251E-4</v>
      </c>
      <c r="AW72">
        <v>69</v>
      </c>
      <c r="AX72">
        <f>IF(Z72&gt;0, (R72*SUMPRODUCT(K72:$K$98, X72:$X$98)-K72*$AZ$3)/Z72, 0)</f>
        <v>-459670089349.59894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0.84903369399999995</v>
      </c>
      <c r="Q73" s="5">
        <f t="shared" si="82"/>
        <v>50</v>
      </c>
      <c r="R73">
        <f t="shared" si="61"/>
        <v>50000</v>
      </c>
      <c r="S73">
        <f t="shared" si="62"/>
        <v>-2911473915590.2314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-2.0332698992005187</v>
      </c>
      <c r="AC73">
        <f t="shared" si="80"/>
        <v>-1.8154195540189066</v>
      </c>
      <c r="AE73">
        <f t="shared" si="63"/>
        <v>0</v>
      </c>
      <c r="AF73">
        <f t="shared" si="64"/>
        <v>0</v>
      </c>
      <c r="AG73">
        <f t="shared" si="65"/>
        <v>-3.1176984693178574E-11</v>
      </c>
      <c r="AH73">
        <f t="shared" si="66"/>
        <v>-1.877775706333034E-7</v>
      </c>
      <c r="AI73">
        <f t="shared" si="67"/>
        <v>-1.8780874761799658E-7</v>
      </c>
      <c r="AJ73">
        <f t="shared" si="68"/>
        <v>-0.21785034518161206</v>
      </c>
      <c r="AK73">
        <f t="shared" si="81"/>
        <v>-0.14232889294403633</v>
      </c>
      <c r="AL73">
        <f t="shared" si="89"/>
        <v>-0.360179425934396</v>
      </c>
      <c r="AN73">
        <f t="shared" si="69"/>
        <v>0</v>
      </c>
      <c r="AO73">
        <f t="shared" si="70"/>
        <v>0</v>
      </c>
      <c r="AP73">
        <f t="shared" si="71"/>
        <v>-2.860664092371774E-14</v>
      </c>
      <c r="AQ73">
        <f t="shared" si="72"/>
        <v>-1.7229650620479229E-10</v>
      </c>
      <c r="AR73">
        <f t="shared" si="73"/>
        <v>-1.7232511284571601E-10</v>
      </c>
      <c r="AS73">
        <f t="shared" si="74"/>
        <v>-1.9988997207551874E-4</v>
      </c>
      <c r="AT73">
        <f t="shared" si="75"/>
        <v>-1.3059478245217067E-4</v>
      </c>
      <c r="AU73">
        <f t="shared" si="76"/>
        <v>-3.3048492685280222E-4</v>
      </c>
      <c r="AW73">
        <v>70</v>
      </c>
      <c r="AX73">
        <f>IF(Z73&gt;0, (R73*SUMPRODUCT(K73:$K$98, X73:$X$98)-K73*$AZ$3)/Z73, 0)</f>
        <v>-2911473915590.2314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0.853201969</v>
      </c>
      <c r="Q74" s="5">
        <f t="shared" si="82"/>
        <v>50</v>
      </c>
      <c r="R74">
        <f t="shared" si="61"/>
        <v>50000</v>
      </c>
      <c r="S74">
        <f t="shared" si="62"/>
        <v>-19002687853156.609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-1.8154195540189066</v>
      </c>
      <c r="AC74">
        <f t="shared" si="80"/>
        <v>-1.6209103162394856</v>
      </c>
      <c r="AE74">
        <f t="shared" si="63"/>
        <v>0</v>
      </c>
      <c r="AF74">
        <f t="shared" si="64"/>
        <v>0</v>
      </c>
      <c r="AG74">
        <f t="shared" si="65"/>
        <v>-4.2649501185439664E-12</v>
      </c>
      <c r="AH74">
        <f t="shared" si="66"/>
        <v>-2.6600264727702818E-8</v>
      </c>
      <c r="AI74">
        <f t="shared" si="67"/>
        <v>-2.6604529677821362E-8</v>
      </c>
      <c r="AJ74">
        <f t="shared" si="68"/>
        <v>-0.19450923777942108</v>
      </c>
      <c r="AK74">
        <f t="shared" si="81"/>
        <v>-0.12707936878132348</v>
      </c>
      <c r="AL74">
        <f t="shared" si="89"/>
        <v>-0.32158863316527425</v>
      </c>
      <c r="AN74">
        <f t="shared" si="69"/>
        <v>0</v>
      </c>
      <c r="AO74">
        <f t="shared" si="70"/>
        <v>0</v>
      </c>
      <c r="AP74">
        <f t="shared" si="71"/>
        <v>-3.4940465641862559E-15</v>
      </c>
      <c r="AQ74">
        <f t="shared" si="72"/>
        <v>-2.1792180680885674E-11</v>
      </c>
      <c r="AR74">
        <f t="shared" si="73"/>
        <v>-2.1795674727449859E-11</v>
      </c>
      <c r="AS74">
        <f t="shared" si="74"/>
        <v>-1.5935106274998927E-4</v>
      </c>
      <c r="AT74">
        <f t="shared" si="75"/>
        <v>-1.0410936107757533E-4</v>
      </c>
      <c r="AU74">
        <f t="shared" si="76"/>
        <v>-2.6346044562323935E-4</v>
      </c>
      <c r="AW74">
        <v>71</v>
      </c>
      <c r="AX74">
        <f>IF(Z74&gt;0, (R74*SUMPRODUCT(K74:$K$98, X74:$X$98)-K74*$AZ$3)/Z74, 0)</f>
        <v>-19002687853156.609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0.85761682500000003</v>
      </c>
      <c r="Q75" s="5">
        <f t="shared" si="82"/>
        <v>50</v>
      </c>
      <c r="R75">
        <f t="shared" si="61"/>
        <v>50000</v>
      </c>
      <c r="S75">
        <f t="shared" si="62"/>
        <v>-128163458712935.69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-1.6209103162394856</v>
      </c>
      <c r="AC75">
        <f t="shared" si="80"/>
        <v>-1.4472413538043869</v>
      </c>
      <c r="AE75">
        <f t="shared" si="63"/>
        <v>0</v>
      </c>
      <c r="AF75">
        <f t="shared" si="64"/>
        <v>0</v>
      </c>
      <c r="AG75">
        <f t="shared" si="65"/>
        <v>-5.6460763790947662E-13</v>
      </c>
      <c r="AH75">
        <f t="shared" si="66"/>
        <v>-3.6576929794490506E-9</v>
      </c>
      <c r="AI75">
        <f t="shared" si="67"/>
        <v>-3.6582575870869602E-9</v>
      </c>
      <c r="AJ75">
        <f t="shared" si="68"/>
        <v>-0.17366896243509866</v>
      </c>
      <c r="AK75">
        <f t="shared" si="81"/>
        <v>-0.11346372213676401</v>
      </c>
      <c r="AL75">
        <f t="shared" si="89"/>
        <v>-0.28713268823012028</v>
      </c>
      <c r="AN75">
        <f t="shared" si="69"/>
        <v>0</v>
      </c>
      <c r="AO75">
        <f t="shared" si="70"/>
        <v>0</v>
      </c>
      <c r="AP75">
        <f t="shared" si="71"/>
        <v>-4.1299373014715875E-16</v>
      </c>
      <c r="AQ75">
        <f t="shared" si="72"/>
        <v>-2.6754938578389069E-12</v>
      </c>
      <c r="AR75">
        <f t="shared" si="73"/>
        <v>-2.675906851569054E-12</v>
      </c>
      <c r="AS75">
        <f t="shared" si="74"/>
        <v>-1.2703369170212624E-4</v>
      </c>
      <c r="AT75">
        <f t="shared" si="75"/>
        <v>-8.2995345254532199E-5</v>
      </c>
      <c r="AU75">
        <f t="shared" si="76"/>
        <v>-2.1002903963256533E-4</v>
      </c>
      <c r="AW75">
        <v>72</v>
      </c>
      <c r="AX75">
        <f>IF(Z75&gt;0, (R75*SUMPRODUCT(K75:$K$98, X75:$X$98)-K75*$AZ$3)/Z75, 0)</f>
        <v>-128163458712935.69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0.86229046899999995</v>
      </c>
      <c r="Q76" s="5">
        <f t="shared" si="82"/>
        <v>50</v>
      </c>
      <c r="R76">
        <f t="shared" si="61"/>
        <v>50000</v>
      </c>
      <c r="S76">
        <f t="shared" si="62"/>
        <v>-896030693005436.75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-1.4472413538043869</v>
      </c>
      <c r="AC76">
        <f t="shared" si="80"/>
        <v>-1.2921797801848387</v>
      </c>
      <c r="AE76">
        <f t="shared" si="63"/>
        <v>0</v>
      </c>
      <c r="AF76">
        <f t="shared" si="64"/>
        <v>0</v>
      </c>
      <c r="AG76">
        <f t="shared" si="65"/>
        <v>-7.2105776636437061E-14</v>
      </c>
      <c r="AH76">
        <f t="shared" si="66"/>
        <v>-4.8685578489394475E-10</v>
      </c>
      <c r="AI76">
        <f t="shared" si="67"/>
        <v>-4.8692789067058116E-10</v>
      </c>
      <c r="AJ76">
        <f t="shared" si="68"/>
        <v>-0.1550615736195482</v>
      </c>
      <c r="AK76">
        <f t="shared" si="81"/>
        <v>-0.1013068947663071</v>
      </c>
      <c r="AL76">
        <f t="shared" si="89"/>
        <v>-0.2563684688727832</v>
      </c>
      <c r="AN76">
        <f t="shared" si="69"/>
        <v>0</v>
      </c>
      <c r="AO76">
        <f t="shared" si="70"/>
        <v>0</v>
      </c>
      <c r="AP76">
        <f t="shared" si="71"/>
        <v>-4.7092174627709096E-17</v>
      </c>
      <c r="AQ76">
        <f t="shared" si="72"/>
        <v>-3.179647832702258E-13</v>
      </c>
      <c r="AR76">
        <f t="shared" si="73"/>
        <v>-3.1801187544485353E-13</v>
      </c>
      <c r="AS76">
        <f t="shared" si="74"/>
        <v>-1.0127048127859891E-4</v>
      </c>
      <c r="AT76">
        <f t="shared" si="75"/>
        <v>-6.6163381103020855E-5</v>
      </c>
      <c r="AU76">
        <f t="shared" si="76"/>
        <v>-1.6743386269963163E-4</v>
      </c>
      <c r="AW76">
        <v>73</v>
      </c>
      <c r="AX76">
        <f>IF(Z76&gt;0, (R76*SUMPRODUCT(K76:$K$98, X76:$X$98)-K76*$AZ$3)/Z76, 0)</f>
        <v>-896030693005436.75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0.86705037500000004</v>
      </c>
      <c r="Q77" s="5">
        <f t="shared" si="82"/>
        <v>50</v>
      </c>
      <c r="R77">
        <f t="shared" si="61"/>
        <v>50000</v>
      </c>
      <c r="S77">
        <f t="shared" si="62"/>
        <v>-6506952782241780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-1.2921797801848387</v>
      </c>
      <c r="AC77">
        <f t="shared" si="80"/>
        <v>-1.1537319465938853</v>
      </c>
      <c r="AE77">
        <f t="shared" si="63"/>
        <v>0</v>
      </c>
      <c r="AF77">
        <f t="shared" si="64"/>
        <v>0</v>
      </c>
      <c r="AG77">
        <f t="shared" si="65"/>
        <v>-8.8653781977837016E-15</v>
      </c>
      <c r="AH77">
        <f t="shared" si="66"/>
        <v>-6.2519340672288989E-11</v>
      </c>
      <c r="AI77">
        <f t="shared" si="67"/>
        <v>-6.2528206050486776E-11</v>
      </c>
      <c r="AJ77">
        <f t="shared" si="68"/>
        <v>-0.13844783359095336</v>
      </c>
      <c r="AK77">
        <f t="shared" si="81"/>
        <v>-9.0452584612938716E-2</v>
      </c>
      <c r="AL77">
        <f t="shared" si="89"/>
        <v>-0.22890041826642027</v>
      </c>
      <c r="AN77">
        <f t="shared" si="69"/>
        <v>0</v>
      </c>
      <c r="AO77">
        <f t="shared" si="70"/>
        <v>0</v>
      </c>
      <c r="AP77">
        <f t="shared" si="71"/>
        <v>-5.1696117954565626E-18</v>
      </c>
      <c r="AQ77">
        <f t="shared" si="72"/>
        <v>-3.6456506848679156E-14</v>
      </c>
      <c r="AR77">
        <f t="shared" si="73"/>
        <v>-3.6461676460474611E-14</v>
      </c>
      <c r="AS77">
        <f t="shared" si="74"/>
        <v>-8.0732207653151956E-5</v>
      </c>
      <c r="AT77">
        <f t="shared" si="75"/>
        <v>-5.2745042333499035E-5</v>
      </c>
      <c r="AU77">
        <f t="shared" si="76"/>
        <v>-1.3347725002311266E-4</v>
      </c>
      <c r="AW77">
        <v>74</v>
      </c>
      <c r="AX77">
        <f>IF(Z77&gt;0, (R77*SUMPRODUCT(K77:$K$98, X77:$X$98)-K77*$AZ$3)/Z77, 0)</f>
        <v>-6506952782241780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0.87202471800000003</v>
      </c>
      <c r="Q78" s="5">
        <f t="shared" si="82"/>
        <v>50</v>
      </c>
      <c r="R78">
        <f t="shared" si="61"/>
        <v>50000</v>
      </c>
      <c r="S78">
        <f t="shared" si="62"/>
        <v>-4.92457332702872E+16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-1.1537319465938853</v>
      </c>
      <c r="AC78">
        <f t="shared" si="80"/>
        <v>-1.0301178094588583</v>
      </c>
      <c r="AE78">
        <f t="shared" si="63"/>
        <v>0</v>
      </c>
      <c r="AF78">
        <f t="shared" si="64"/>
        <v>0</v>
      </c>
      <c r="AG78">
        <f t="shared" si="65"/>
        <v>-1.0458954929201835E-15</v>
      </c>
      <c r="AH78">
        <f t="shared" si="66"/>
        <v>-7.730828922885681E-12</v>
      </c>
      <c r="AI78">
        <f t="shared" si="67"/>
        <v>-7.7318748183786012E-12</v>
      </c>
      <c r="AJ78">
        <f t="shared" si="68"/>
        <v>-0.123614137135027</v>
      </c>
      <c r="AK78">
        <f t="shared" si="81"/>
        <v>-8.0761236261571986E-2</v>
      </c>
      <c r="AL78">
        <f t="shared" si="89"/>
        <v>-0.20437537340433087</v>
      </c>
      <c r="AN78">
        <f t="shared" si="69"/>
        <v>0</v>
      </c>
      <c r="AO78">
        <f t="shared" si="70"/>
        <v>0</v>
      </c>
      <c r="AP78">
        <f t="shared" si="71"/>
        <v>-5.4454143696385179E-19</v>
      </c>
      <c r="AQ78">
        <f t="shared" si="72"/>
        <v>-4.0250261322343599E-15</v>
      </c>
      <c r="AR78">
        <f t="shared" si="73"/>
        <v>-4.0255706736713235E-15</v>
      </c>
      <c r="AS78">
        <f t="shared" si="74"/>
        <v>-6.4359221662399087E-5</v>
      </c>
      <c r="AT78">
        <f t="shared" si="75"/>
        <v>-4.2048024819445003E-5</v>
      </c>
      <c r="AU78">
        <f t="shared" si="76"/>
        <v>-1.0640724648586966E-4</v>
      </c>
      <c r="AW78">
        <v>75</v>
      </c>
      <c r="AX78">
        <f>IF(Z78&gt;0, (R78*SUMPRODUCT(K78:$K$98, X78:$X$98)-K78*$AZ$3)/Z78, 0)</f>
        <v>-4.92457332702872E+16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0.87703262900000001</v>
      </c>
      <c r="Q79" s="5">
        <f t="shared" si="82"/>
        <v>50</v>
      </c>
      <c r="R79">
        <f t="shared" si="61"/>
        <v>50000</v>
      </c>
      <c r="S79">
        <f t="shared" si="62"/>
        <v>-3.8922216491710451E+17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-1.0301178094588583</v>
      </c>
      <c r="AC79">
        <f t="shared" si="80"/>
        <v>-0.91974804415969835</v>
      </c>
      <c r="AE79">
        <f t="shared" si="63"/>
        <v>0</v>
      </c>
      <c r="AF79">
        <f t="shared" si="64"/>
        <v>0</v>
      </c>
      <c r="AG79">
        <f t="shared" si="65"/>
        <v>-1.1815206417594227E-16</v>
      </c>
      <c r="AH79">
        <f t="shared" si="66"/>
        <v>-9.172844738150394E-13</v>
      </c>
      <c r="AI79">
        <f t="shared" si="67"/>
        <v>-9.1740262587921525E-13</v>
      </c>
      <c r="AJ79">
        <f t="shared" si="68"/>
        <v>-0.11036976529915998</v>
      </c>
      <c r="AK79">
        <f t="shared" si="81"/>
        <v>-7.2108246662120096E-2</v>
      </c>
      <c r="AL79">
        <f t="shared" si="89"/>
        <v>-0.18247801196219748</v>
      </c>
      <c r="AN79">
        <f t="shared" si="69"/>
        <v>0</v>
      </c>
      <c r="AO79">
        <f t="shared" si="70"/>
        <v>0</v>
      </c>
      <c r="AP79">
        <f t="shared" si="71"/>
        <v>-5.492447726282908E-20</v>
      </c>
      <c r="AQ79">
        <f t="shared" si="72"/>
        <v>-4.2641125719628986E-16</v>
      </c>
      <c r="AR79">
        <f t="shared" si="73"/>
        <v>-4.2646618167355269E-16</v>
      </c>
      <c r="AS79">
        <f t="shared" si="74"/>
        <v>-5.1306777473226905E-5</v>
      </c>
      <c r="AT79">
        <f t="shared" si="75"/>
        <v>-3.3520427949175951E-5</v>
      </c>
      <c r="AU79">
        <f t="shared" si="76"/>
        <v>-8.482720542282932E-5</v>
      </c>
      <c r="AW79">
        <v>76</v>
      </c>
      <c r="AX79">
        <f>IF(Z79&gt;0, (R79*SUMPRODUCT(K79:$K$98, X79:$X$98)-K79*$AZ$3)/Z79, 0)</f>
        <v>-3.8922216491710451E+17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0.88195855000000001</v>
      </c>
      <c r="Q80" s="5">
        <f t="shared" si="82"/>
        <v>50</v>
      </c>
      <c r="R80">
        <f t="shared" si="61"/>
        <v>50000</v>
      </c>
      <c r="S80">
        <f t="shared" si="62"/>
        <v>-3.2165413376491889E+18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-0.91974804415969835</v>
      </c>
      <c r="AC80">
        <f t="shared" si="80"/>
        <v>-0.82120361085687388</v>
      </c>
      <c r="AE80">
        <f t="shared" si="63"/>
        <v>0</v>
      </c>
      <c r="AF80">
        <f t="shared" si="64"/>
        <v>0</v>
      </c>
      <c r="AG80">
        <f t="shared" si="65"/>
        <v>-1.2765320334061849E-17</v>
      </c>
      <c r="AH80">
        <f t="shared" si="66"/>
        <v>-1.04205223200121E-13</v>
      </c>
      <c r="AI80">
        <f t="shared" si="67"/>
        <v>-1.0421798852045506E-13</v>
      </c>
      <c r="AJ80">
        <f t="shared" si="68"/>
        <v>-9.8544433302824475E-2</v>
      </c>
      <c r="AK80">
        <f t="shared" si="81"/>
        <v>-6.4382363091178896E-2</v>
      </c>
      <c r="AL80">
        <f t="shared" si="89"/>
        <v>-0.16292679639410759</v>
      </c>
      <c r="AN80">
        <f t="shared" si="69"/>
        <v>0</v>
      </c>
      <c r="AO80">
        <f t="shared" si="70"/>
        <v>0</v>
      </c>
      <c r="AP80">
        <f t="shared" si="71"/>
        <v>-5.2983215749715001E-21</v>
      </c>
      <c r="AQ80">
        <f t="shared" si="72"/>
        <v>-4.3250993148422057E-17</v>
      </c>
      <c r="AR80">
        <f t="shared" si="73"/>
        <v>-4.3256291469997032E-17</v>
      </c>
      <c r="AS80">
        <f t="shared" si="74"/>
        <v>-4.0901448878530368E-5</v>
      </c>
      <c r="AT80">
        <f t="shared" si="75"/>
        <v>-2.6722279933973272E-5</v>
      </c>
      <c r="AU80">
        <f t="shared" si="76"/>
        <v>-6.7623728812546906E-5</v>
      </c>
      <c r="AW80">
        <v>77</v>
      </c>
      <c r="AX80">
        <f>IF(Z80&gt;0, (R80*SUMPRODUCT(K80:$K$98, X80:$X$98)-K80*$AZ$3)/Z80, 0)</f>
        <v>-3.2165413376491889E+18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0.88700226900000001</v>
      </c>
      <c r="Q81" s="5">
        <f t="shared" si="82"/>
        <v>50</v>
      </c>
      <c r="R81">
        <f t="shared" si="61"/>
        <v>50000</v>
      </c>
      <c r="S81">
        <f t="shared" si="62"/>
        <v>-2.7883254133193961E+19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-0.82120361085687388</v>
      </c>
      <c r="AC81">
        <f t="shared" si="80"/>
        <v>-0.73321750969363741</v>
      </c>
      <c r="AE81">
        <f t="shared" si="63"/>
        <v>0</v>
      </c>
      <c r="AF81">
        <f t="shared" si="64"/>
        <v>0</v>
      </c>
      <c r="AG81">
        <f t="shared" si="65"/>
        <v>-1.3147990298965314E-18</v>
      </c>
      <c r="AH81">
        <f t="shared" si="66"/>
        <v>-1.1322868100824699E-14</v>
      </c>
      <c r="AI81">
        <f t="shared" si="67"/>
        <v>-1.1324182899854596E-14</v>
      </c>
      <c r="AJ81">
        <f t="shared" si="68"/>
        <v>-8.7986101163236463E-2</v>
      </c>
      <c r="AK81">
        <f t="shared" si="81"/>
        <v>-5.7484252759981175E-2</v>
      </c>
      <c r="AL81">
        <f t="shared" si="89"/>
        <v>-0.14547035392322896</v>
      </c>
      <c r="AN81">
        <f t="shared" si="69"/>
        <v>0</v>
      </c>
      <c r="AO81">
        <f t="shared" si="70"/>
        <v>0</v>
      </c>
      <c r="AP81">
        <f t="shared" si="71"/>
        <v>-4.8724562529500934E-22</v>
      </c>
      <c r="AQ81">
        <f t="shared" si="72"/>
        <v>-4.1960921954387274E-18</v>
      </c>
      <c r="AR81">
        <f t="shared" si="73"/>
        <v>-4.1965794410640227E-18</v>
      </c>
      <c r="AS81">
        <f t="shared" si="74"/>
        <v>-3.2606384628930579E-5</v>
      </c>
      <c r="AT81">
        <f t="shared" si="75"/>
        <v>-2.1302837957567985E-5</v>
      </c>
      <c r="AU81">
        <f t="shared" si="76"/>
        <v>-5.3909222586502759E-5</v>
      </c>
      <c r="AW81">
        <v>78</v>
      </c>
      <c r="AX81">
        <f>IF(Z81&gt;0, (R81*SUMPRODUCT(K81:$K$98, X81:$X$98)-K81*$AZ$3)/Z81, 0)</f>
        <v>-2.7883254133193961E+19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0.89213428500000003</v>
      </c>
      <c r="Q82" s="5">
        <f t="shared" si="82"/>
        <v>50</v>
      </c>
      <c r="R82">
        <f t="shared" si="61"/>
        <v>50000</v>
      </c>
      <c r="S82">
        <f t="shared" si="62"/>
        <v>-2.5438696911296443E+20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-0.73321750969363741</v>
      </c>
      <c r="AC82">
        <f t="shared" si="80"/>
        <v>-0.6546584907978904</v>
      </c>
      <c r="AE82">
        <f t="shared" si="63"/>
        <v>0</v>
      </c>
      <c r="AF82">
        <f t="shared" si="64"/>
        <v>0</v>
      </c>
      <c r="AG82">
        <f t="shared" si="65"/>
        <v>-1.2867374714213039E-19</v>
      </c>
      <c r="AH82">
        <f t="shared" si="66"/>
        <v>-1.1729772924554357E-15</v>
      </c>
      <c r="AI82">
        <f t="shared" si="67"/>
        <v>-1.1731059662025778E-15</v>
      </c>
      <c r="AJ82">
        <f t="shared" si="68"/>
        <v>-7.8559018895747013E-2</v>
      </c>
      <c r="AK82">
        <f t="shared" si="81"/>
        <v>-5.1325225678554624E-2</v>
      </c>
      <c r="AL82">
        <f t="shared" si="89"/>
        <v>-0.12988424457430281</v>
      </c>
      <c r="AN82">
        <f t="shared" si="69"/>
        <v>0</v>
      </c>
      <c r="AO82">
        <f t="shared" si="70"/>
        <v>0</v>
      </c>
      <c r="AP82">
        <f t="shared" si="71"/>
        <v>-4.2575572767962638E-23</v>
      </c>
      <c r="AQ82">
        <f t="shared" si="72"/>
        <v>-3.8811475673387591E-19</v>
      </c>
      <c r="AR82">
        <f t="shared" si="73"/>
        <v>-3.8815733230664389E-19</v>
      </c>
      <c r="AS82">
        <f t="shared" si="74"/>
        <v>-2.599361019525721E-5</v>
      </c>
      <c r="AT82">
        <f t="shared" si="75"/>
        <v>-1.6982491994234681E-5</v>
      </c>
      <c r="AU82">
        <f t="shared" si="76"/>
        <v>-4.2976102189492284E-5</v>
      </c>
      <c r="AW82">
        <v>79</v>
      </c>
      <c r="AX82">
        <f>IF(Z82&gt;0, (R82*SUMPRODUCT(K82:$K$98, X82:$X$98)-K82*$AZ$3)/Z82, 0)</f>
        <v>-2.5438696911296443E+20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0.89732143600000003</v>
      </c>
      <c r="Q83" s="5">
        <f t="shared" si="82"/>
        <v>50</v>
      </c>
      <c r="R83">
        <f t="shared" si="61"/>
        <v>50000</v>
      </c>
      <c r="S83">
        <f t="shared" si="62"/>
        <v>-2.4507417100494737E+21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-0.6546584907978904</v>
      </c>
      <c r="AC83">
        <f t="shared" si="80"/>
        <v>-0.58451650964097357</v>
      </c>
      <c r="AE83">
        <f t="shared" si="63"/>
        <v>0</v>
      </c>
      <c r="AF83">
        <f t="shared" si="64"/>
        <v>0</v>
      </c>
      <c r="AG83">
        <f t="shared" si="65"/>
        <v>-1.1925298109631752E-20</v>
      </c>
      <c r="AH83">
        <f t="shared" si="66"/>
        <v>-1.1546171156107733E-16</v>
      </c>
      <c r="AI83">
        <f t="shared" si="67"/>
        <v>-1.1547363685918695E-16</v>
      </c>
      <c r="AJ83">
        <f t="shared" si="68"/>
        <v>-7.0141981156916833E-2</v>
      </c>
      <c r="AK83">
        <f t="shared" si="81"/>
        <v>-4.5826094355852331E-2</v>
      </c>
      <c r="AL83">
        <f t="shared" si="89"/>
        <v>-0.11596807551276928</v>
      </c>
      <c r="AN83">
        <f t="shared" si="69"/>
        <v>0</v>
      </c>
      <c r="AO83">
        <f t="shared" si="70"/>
        <v>0</v>
      </c>
      <c r="AP83">
        <f t="shared" si="71"/>
        <v>-3.5230740585823961E-24</v>
      </c>
      <c r="AQ83">
        <f t="shared" si="72"/>
        <v>-3.4110691155956005E-20</v>
      </c>
      <c r="AR83">
        <f t="shared" si="73"/>
        <v>-3.4114214230014585E-20</v>
      </c>
      <c r="AS83">
        <f t="shared" si="74"/>
        <v>-2.0721946903106787E-5</v>
      </c>
      <c r="AT83">
        <f t="shared" si="75"/>
        <v>-1.3538338643363102E-5</v>
      </c>
      <c r="AU83">
        <f t="shared" si="76"/>
        <v>-3.426028554646992E-5</v>
      </c>
      <c r="AW83">
        <v>80</v>
      </c>
      <c r="AX83">
        <f>IF(Z83&gt;0, (R83*SUMPRODUCT(K83:$K$98, X83:$X$98)-K83*$AZ$3)/Z83, 0)</f>
        <v>-2.4507417100494737E+21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0.90253096600000005</v>
      </c>
      <c r="Q84" s="5">
        <f t="shared" si="82"/>
        <v>50</v>
      </c>
      <c r="R84">
        <f t="shared" si="61"/>
        <v>50000</v>
      </c>
      <c r="S84">
        <f t="shared" si="62"/>
        <v>-2.5016421710060329E+22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-0.58451650964097357</v>
      </c>
      <c r="AC84">
        <f t="shared" si="80"/>
        <v>-0.52188974075086925</v>
      </c>
      <c r="AE84">
        <f t="shared" si="63"/>
        <v>0</v>
      </c>
      <c r="AF84">
        <f t="shared" si="64"/>
        <v>0</v>
      </c>
      <c r="AG84">
        <f t="shared" si="65"/>
        <v>-1.0430943058115139E-21</v>
      </c>
      <c r="AH84">
        <f t="shared" si="66"/>
        <v>-1.076295082272392E-17</v>
      </c>
      <c r="AI84">
        <f t="shared" si="67"/>
        <v>-1.0763993917029732E-17</v>
      </c>
      <c r="AJ84">
        <f t="shared" si="68"/>
        <v>-6.2626768890104323E-2</v>
      </c>
      <c r="AK84">
        <f t="shared" si="81"/>
        <v>-4.0916155674868157E-2</v>
      </c>
      <c r="AL84">
        <f t="shared" si="89"/>
        <v>-0.10354292456497249</v>
      </c>
      <c r="AN84">
        <f t="shared" si="69"/>
        <v>0</v>
      </c>
      <c r="AO84">
        <f t="shared" si="70"/>
        <v>0</v>
      </c>
      <c r="AP84">
        <f t="shared" si="71"/>
        <v>-2.7514275412023312E-25</v>
      </c>
      <c r="AQ84">
        <f t="shared" si="72"/>
        <v>-2.8390030655195631E-21</v>
      </c>
      <c r="AR84">
        <f t="shared" si="73"/>
        <v>-2.8392782082736833E-21</v>
      </c>
      <c r="AS84">
        <f t="shared" si="74"/>
        <v>-1.6519409202094063E-5</v>
      </c>
      <c r="AT84">
        <f t="shared" si="75"/>
        <v>-1.0792680678701454E-5</v>
      </c>
      <c r="AU84">
        <f t="shared" si="76"/>
        <v>-2.7312089880795517E-5</v>
      </c>
      <c r="AW84">
        <v>81</v>
      </c>
      <c r="AX84">
        <f>IF(Z84&gt;0, (R84*SUMPRODUCT(K84:$K$98, X84:$X$98)-K84*$AZ$3)/Z84, 0)</f>
        <v>-2.5016421710060329E+22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0.90776816500000002</v>
      </c>
      <c r="Q85" s="5">
        <f t="shared" si="82"/>
        <v>50</v>
      </c>
      <c r="R85">
        <f t="shared" si="61"/>
        <v>50000</v>
      </c>
      <c r="S85">
        <f t="shared" si="62"/>
        <v>-2.7162340245178581E+23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-0.52188974075086925</v>
      </c>
      <c r="AC85">
        <f t="shared" si="80"/>
        <v>-0.46597298281327604</v>
      </c>
      <c r="AE85">
        <f t="shared" si="63"/>
        <v>0</v>
      </c>
      <c r="AF85">
        <f t="shared" si="64"/>
        <v>0</v>
      </c>
      <c r="AG85">
        <f t="shared" si="65"/>
        <v>-8.5775558844932002E-23</v>
      </c>
      <c r="AH85">
        <f t="shared" si="66"/>
        <v>-9.4688780390846679E-19</v>
      </c>
      <c r="AI85">
        <f t="shared" si="67"/>
        <v>-9.469735794673118E-19</v>
      </c>
      <c r="AJ85">
        <f t="shared" si="68"/>
        <v>-5.5916757937593209E-2</v>
      </c>
      <c r="AK85">
        <f t="shared" si="81"/>
        <v>-3.6532281852560848E-2</v>
      </c>
      <c r="AL85">
        <f t="shared" si="89"/>
        <v>-9.2449039790154064E-2</v>
      </c>
      <c r="AN85">
        <f t="shared" si="69"/>
        <v>0</v>
      </c>
      <c r="AO85">
        <f t="shared" si="70"/>
        <v>0</v>
      </c>
      <c r="AP85">
        <f t="shared" si="71"/>
        <v>-2.0201333534161244E-26</v>
      </c>
      <c r="AQ85">
        <f t="shared" si="72"/>
        <v>-2.230052080542591E-22</v>
      </c>
      <c r="AR85">
        <f t="shared" si="73"/>
        <v>-2.2302540938779327E-22</v>
      </c>
      <c r="AS85">
        <f t="shared" si="74"/>
        <v>-1.3169171876669387E-5</v>
      </c>
      <c r="AT85">
        <f t="shared" si="75"/>
        <v>-8.6038589594239881E-6</v>
      </c>
      <c r="AU85">
        <f t="shared" si="76"/>
        <v>-2.1773030836093376E-5</v>
      </c>
      <c r="AW85">
        <v>82</v>
      </c>
      <c r="AX85">
        <f>IF(Z85&gt;0, (R85*SUMPRODUCT(K85:$K$98, X85:$X$98)-K85*$AZ$3)/Z85, 0)</f>
        <v>-2.7162340245178581E+23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0.91304259499999996</v>
      </c>
      <c r="Q86" s="5">
        <f t="shared" si="82"/>
        <v>50</v>
      </c>
      <c r="R86">
        <f t="shared" si="61"/>
        <v>50000</v>
      </c>
      <c r="S86">
        <f t="shared" si="62"/>
        <v>-3.1513652915692419E+24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-0.46597298281327604</v>
      </c>
      <c r="AC86">
        <f t="shared" si="80"/>
        <v>-0.41604730608328216</v>
      </c>
      <c r="AE86">
        <f t="shared" si="63"/>
        <v>0</v>
      </c>
      <c r="AF86">
        <f t="shared" si="64"/>
        <v>0</v>
      </c>
      <c r="AG86">
        <f t="shared" si="65"/>
        <v>-6.6010644211307672E-24</v>
      </c>
      <c r="AH86">
        <f t="shared" si="66"/>
        <v>-7.8316738835351921E-20</v>
      </c>
      <c r="AI86">
        <f t="shared" si="67"/>
        <v>-7.8323339899773049E-20</v>
      </c>
      <c r="AJ86">
        <f t="shared" si="68"/>
        <v>-4.9925676729993873E-2</v>
      </c>
      <c r="AK86">
        <f t="shared" si="81"/>
        <v>-3.2618108796929328E-2</v>
      </c>
      <c r="AL86">
        <f t="shared" si="89"/>
        <v>-8.2543785526923208E-2</v>
      </c>
      <c r="AN86">
        <f t="shared" si="69"/>
        <v>0</v>
      </c>
      <c r="AO86">
        <f t="shared" si="70"/>
        <v>0</v>
      </c>
      <c r="AP86">
        <f t="shared" si="71"/>
        <v>-1.388073398507615E-27</v>
      </c>
      <c r="AQ86">
        <f t="shared" si="72"/>
        <v>-1.6468462493295628E-23</v>
      </c>
      <c r="AR86">
        <f t="shared" si="73"/>
        <v>-1.6469850566694135E-23</v>
      </c>
      <c r="AS86">
        <f t="shared" si="74"/>
        <v>-1.0498383192497903E-5</v>
      </c>
      <c r="AT86">
        <f t="shared" si="75"/>
        <v>-6.8589436857652964E-6</v>
      </c>
      <c r="AU86">
        <f t="shared" si="76"/>
        <v>-1.73573268782632E-5</v>
      </c>
      <c r="AW86">
        <v>83</v>
      </c>
      <c r="AX86">
        <f>IF(Z86&gt;0, (R86*SUMPRODUCT(K86:$K$98, X86:$X$98)-K86*$AZ$3)/Z86, 0)</f>
        <v>-3.1513652915692419E+24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0.91832435000000001</v>
      </c>
      <c r="Q87" s="5">
        <f t="shared" si="82"/>
        <v>50</v>
      </c>
      <c r="R87">
        <f t="shared" si="61"/>
        <v>50000</v>
      </c>
      <c r="S87">
        <f t="shared" si="62"/>
        <v>-3.9256274764577334E+25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-0.41604730608328216</v>
      </c>
      <c r="AC87">
        <f t="shared" si="80"/>
        <v>-0.3714708090029305</v>
      </c>
      <c r="AE87">
        <f t="shared" si="63"/>
        <v>0</v>
      </c>
      <c r="AF87">
        <f t="shared" si="64"/>
        <v>0</v>
      </c>
      <c r="AG87">
        <f t="shared" si="65"/>
        <v>-4.7313558307642198E-25</v>
      </c>
      <c r="AH87">
        <f t="shared" si="66"/>
        <v>-6.0619181938430376E-21</v>
      </c>
      <c r="AI87">
        <f t="shared" si="67"/>
        <v>-6.0623913294261139E-21</v>
      </c>
      <c r="AJ87">
        <f t="shared" si="68"/>
        <v>-4.4576497080351662E-2</v>
      </c>
      <c r="AK87">
        <f t="shared" si="81"/>
        <v>-2.9123311425829756E-2</v>
      </c>
      <c r="AL87">
        <f t="shared" si="89"/>
        <v>-7.3699808506181422E-2</v>
      </c>
      <c r="AN87">
        <f t="shared" si="69"/>
        <v>0</v>
      </c>
      <c r="AO87">
        <f t="shared" si="70"/>
        <v>0</v>
      </c>
      <c r="AP87">
        <f t="shared" si="71"/>
        <v>-8.8831306326555745E-29</v>
      </c>
      <c r="AQ87">
        <f t="shared" si="72"/>
        <v>-1.1381264298542825E-24</v>
      </c>
      <c r="AR87">
        <f t="shared" si="73"/>
        <v>-1.1382152611606089E-24</v>
      </c>
      <c r="AS87">
        <f t="shared" si="74"/>
        <v>-8.3692468052438622E-6</v>
      </c>
      <c r="AT87">
        <f t="shared" si="75"/>
        <v>-5.4679079127593232E-6</v>
      </c>
      <c r="AU87">
        <f t="shared" si="76"/>
        <v>-1.3837154718003186E-5</v>
      </c>
      <c r="AW87">
        <v>84</v>
      </c>
      <c r="AX87">
        <f>IF(Z87&gt;0, (R87*SUMPRODUCT(K87:$K$98, X87:$X$98)-K87*$AZ$3)/Z87, 0)</f>
        <v>-3.9256274764577334E+25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0.92358270799999997</v>
      </c>
      <c r="Q88" s="5">
        <f t="shared" si="82"/>
        <v>50</v>
      </c>
      <c r="R88">
        <f t="shared" si="61"/>
        <v>50000</v>
      </c>
      <c r="S88">
        <f t="shared" si="62"/>
        <v>-5.2772770870446608E+26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-0.3714708090029305</v>
      </c>
      <c r="AC88">
        <f t="shared" si="80"/>
        <v>-0.33167036518118792</v>
      </c>
      <c r="AE88">
        <f t="shared" si="63"/>
        <v>0</v>
      </c>
      <c r="AF88">
        <f t="shared" si="64"/>
        <v>0</v>
      </c>
      <c r="AG88">
        <f t="shared" si="65"/>
        <v>-3.1424384176776984E-26</v>
      </c>
      <c r="AH88">
        <f t="shared" si="66"/>
        <v>-4.3697984306888081E-22</v>
      </c>
      <c r="AI88">
        <f t="shared" si="67"/>
        <v>-4.3701126745305763E-22</v>
      </c>
      <c r="AJ88">
        <f t="shared" si="68"/>
        <v>-3.9800443821742582E-2</v>
      </c>
      <c r="AK88">
        <f t="shared" si="81"/>
        <v>-2.6002956630205139E-2</v>
      </c>
      <c r="AL88">
        <f t="shared" si="89"/>
        <v>-6.5803400451947713E-2</v>
      </c>
      <c r="AN88">
        <f t="shared" si="69"/>
        <v>0</v>
      </c>
      <c r="AO88">
        <f t="shared" si="70"/>
        <v>0</v>
      </c>
      <c r="AP88">
        <f t="shared" si="71"/>
        <v>-5.2677989384216978E-30</v>
      </c>
      <c r="AQ88">
        <f t="shared" si="72"/>
        <v>-7.325273076094455E-26</v>
      </c>
      <c r="AR88">
        <f t="shared" si="73"/>
        <v>-7.3257998559882974E-26</v>
      </c>
      <c r="AS88">
        <f t="shared" si="74"/>
        <v>-6.6719123128538484E-6</v>
      </c>
      <c r="AT88">
        <f t="shared" si="75"/>
        <v>-4.3589827110645115E-6</v>
      </c>
      <c r="AU88">
        <f t="shared" si="76"/>
        <v>-1.1030895023918358E-5</v>
      </c>
      <c r="AW88">
        <v>85</v>
      </c>
      <c r="AX88">
        <f>IF(Z88&gt;0, (R88*SUMPRODUCT(K88:$K$98, X88:$X$98)-K88*$AZ$3)/Z88, 0)</f>
        <v>-5.2772770870446608E+26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0.92968762000000005</v>
      </c>
      <c r="Q89" s="5">
        <f t="shared" si="82"/>
        <v>50</v>
      </c>
      <c r="R89">
        <f t="shared" si="61"/>
        <v>50000</v>
      </c>
      <c r="S89">
        <f t="shared" si="62"/>
        <v>-7.8124168570435612E+27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-0.33167036518118792</v>
      </c>
      <c r="AC89">
        <f t="shared" si="80"/>
        <v>-0.29613425462606063</v>
      </c>
      <c r="AE89">
        <f t="shared" si="63"/>
        <v>0</v>
      </c>
      <c r="AF89">
        <f t="shared" si="64"/>
        <v>0</v>
      </c>
      <c r="AG89">
        <f t="shared" si="65"/>
        <v>-1.895279399735757E-27</v>
      </c>
      <c r="AH89">
        <f t="shared" si="66"/>
        <v>-2.9214860935273457E-23</v>
      </c>
      <c r="AI89">
        <f t="shared" si="67"/>
        <v>-2.9216756214673191E-23</v>
      </c>
      <c r="AJ89">
        <f t="shared" si="68"/>
        <v>-3.5536110555127287E-2</v>
      </c>
      <c r="AK89">
        <f t="shared" si="81"/>
        <v>-2.3216925562683156E-2</v>
      </c>
      <c r="AL89">
        <f t="shared" si="89"/>
        <v>-5.8753036117810443E-2</v>
      </c>
      <c r="AN89">
        <f t="shared" si="69"/>
        <v>0</v>
      </c>
      <c r="AO89">
        <f t="shared" si="70"/>
        <v>0</v>
      </c>
      <c r="AP89">
        <f t="shared" si="71"/>
        <v>-2.8367276012293337E-31</v>
      </c>
      <c r="AQ89">
        <f t="shared" si="72"/>
        <v>-4.3726852300891026E-27</v>
      </c>
      <c r="AR89">
        <f t="shared" si="73"/>
        <v>-4.3729689028492255E-27</v>
      </c>
      <c r="AS89">
        <f t="shared" si="74"/>
        <v>-5.318807647364353E-6</v>
      </c>
      <c r="AT89">
        <f t="shared" si="75"/>
        <v>-3.4749543296113765E-6</v>
      </c>
      <c r="AU89">
        <f t="shared" si="76"/>
        <v>-8.7937619769757283E-6</v>
      </c>
      <c r="AW89">
        <v>86</v>
      </c>
      <c r="AX89">
        <f>IF(Z89&gt;0, (R89*SUMPRODUCT(K89:$K$98, X89:$X$98)-K89*$AZ$3)/Z89, 0)</f>
        <v>-7.8124168570435612E+27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0.93575936900000001</v>
      </c>
      <c r="Q90" s="5">
        <f t="shared" si="82"/>
        <v>50</v>
      </c>
      <c r="R90">
        <f t="shared" si="61"/>
        <v>50000</v>
      </c>
      <c r="S90">
        <f t="shared" si="62"/>
        <v>-1.2860049865181114E+29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-0.29613425462606063</v>
      </c>
      <c r="AC90">
        <f t="shared" ref="AC90:AC98" si="94">S90*Z90</f>
        <v>-0.26440558448755414</v>
      </c>
      <c r="AE90">
        <f t="shared" si="63"/>
        <v>0</v>
      </c>
      <c r="AF90">
        <f t="shared" si="64"/>
        <v>0</v>
      </c>
      <c r="AG90">
        <f t="shared" si="65"/>
        <v>-1.0280115056296884E-28</v>
      </c>
      <c r="AH90">
        <f t="shared" si="66"/>
        <v>-1.7735254551754309E-24</v>
      </c>
      <c r="AI90">
        <f t="shared" si="67"/>
        <v>-1.7736282563259938E-24</v>
      </c>
      <c r="AJ90">
        <f t="shared" si="68"/>
        <v>-3.1728670138506498E-2</v>
      </c>
      <c r="AK90">
        <f t="shared" si="81"/>
        <v>-2.0729397823824245E-2</v>
      </c>
      <c r="AL90">
        <f t="shared" si="89"/>
        <v>-5.245806796233074E-2</v>
      </c>
      <c r="AN90">
        <f t="shared" si="69"/>
        <v>0</v>
      </c>
      <c r="AO90">
        <f t="shared" si="70"/>
        <v>0</v>
      </c>
      <c r="AP90">
        <f t="shared" si="71"/>
        <v>-1.3738026345160328E-32</v>
      </c>
      <c r="AQ90">
        <f t="shared" si="72"/>
        <v>-2.3700843126350404E-28</v>
      </c>
      <c r="AR90">
        <f t="shared" si="73"/>
        <v>-2.370221692898492E-28</v>
      </c>
      <c r="AS90">
        <f t="shared" si="74"/>
        <v>-4.2401208923504076E-6</v>
      </c>
      <c r="AT90">
        <f t="shared" si="75"/>
        <v>-2.7702123163355995E-6</v>
      </c>
      <c r="AU90">
        <f t="shared" si="76"/>
        <v>-7.0103332086860067E-6</v>
      </c>
      <c r="AW90">
        <v>87</v>
      </c>
      <c r="AX90">
        <f>IF(Z90&gt;0, (R90*SUMPRODUCT(K90:$K$98, X90:$X$98)-K90*$AZ$3)/Z90, 0)</f>
        <v>-1.2860049865181114E+29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0.94179042899999998</v>
      </c>
      <c r="Q91" s="5">
        <f t="shared" si="82"/>
        <v>50</v>
      </c>
      <c r="R91">
        <f t="shared" si="61"/>
        <v>50000</v>
      </c>
      <c r="S91">
        <f t="shared" si="62"/>
        <v>-2.3817236165876675E+30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-0.26440558448755414</v>
      </c>
      <c r="AC91">
        <f t="shared" si="94"/>
        <v>-0.23607641472103044</v>
      </c>
      <c r="AE91">
        <f t="shared" si="63"/>
        <v>0</v>
      </c>
      <c r="AF91">
        <f t="shared" si="64"/>
        <v>0</v>
      </c>
      <c r="AG91">
        <f t="shared" si="65"/>
        <v>-4.9559993669471355E-30</v>
      </c>
      <c r="AH91">
        <f t="shared" si="66"/>
        <v>-9.6817139690392004E-26</v>
      </c>
      <c r="AI91">
        <f t="shared" si="67"/>
        <v>-9.682209568975895E-26</v>
      </c>
      <c r="AJ91">
        <f t="shared" si="68"/>
        <v>-2.8329169766523693E-2</v>
      </c>
      <c r="AK91">
        <f t="shared" si="81"/>
        <v>-1.850839091412879E-2</v>
      </c>
      <c r="AL91">
        <f t="shared" si="89"/>
        <v>-4.6837560680652479E-2</v>
      </c>
      <c r="AN91">
        <f t="shared" si="69"/>
        <v>0</v>
      </c>
      <c r="AO91">
        <f t="shared" si="70"/>
        <v>0</v>
      </c>
      <c r="AP91">
        <f t="shared" si="71"/>
        <v>-5.9134317543471177E-34</v>
      </c>
      <c r="AQ91">
        <f t="shared" si="72"/>
        <v>-1.1552090826090933E-29</v>
      </c>
      <c r="AR91">
        <f t="shared" si="73"/>
        <v>-1.1552682169266367E-29</v>
      </c>
      <c r="AS91">
        <f t="shared" si="74"/>
        <v>-3.380198415457918E-6</v>
      </c>
      <c r="AT91">
        <f t="shared" si="75"/>
        <v>-2.2083962980991704E-6</v>
      </c>
      <c r="AU91">
        <f t="shared" si="76"/>
        <v>-5.5885947135570876E-6</v>
      </c>
      <c r="AW91">
        <v>88</v>
      </c>
      <c r="AX91">
        <f>IF(Z91&gt;0, (R91*SUMPRODUCT(K91:$K$98, X91:$X$98)-K91*$AZ$3)/Z91, 0)</f>
        <v>-2.3817236165876675E+30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0.94777327099999997</v>
      </c>
      <c r="Q92" s="5">
        <f t="shared" si="82"/>
        <v>50</v>
      </c>
      <c r="R92">
        <f t="shared" si="61"/>
        <v>50000</v>
      </c>
      <c r="S92">
        <f t="shared" si="62"/>
        <v>-5.0360020625368461E+31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-0.23607641472103044</v>
      </c>
      <c r="AC92">
        <f t="shared" si="94"/>
        <v>-0.21078251314377716</v>
      </c>
      <c r="AE92">
        <f t="shared" si="63"/>
        <v>0</v>
      </c>
      <c r="AF92">
        <f t="shared" si="64"/>
        <v>0</v>
      </c>
      <c r="AG92">
        <f t="shared" si="65"/>
        <v>-2.0927564219224836E-31</v>
      </c>
      <c r="AH92">
        <f t="shared" si="66"/>
        <v>-4.6971637310854154E-27</v>
      </c>
      <c r="AI92">
        <f t="shared" si="67"/>
        <v>-4.6973730067276074E-27</v>
      </c>
      <c r="AJ92">
        <f t="shared" si="68"/>
        <v>-2.529390157725328E-2</v>
      </c>
      <c r="AK92">
        <f t="shared" si="81"/>
        <v>-1.6525349030472133E-2</v>
      </c>
      <c r="AL92">
        <f t="shared" si="89"/>
        <v>-4.1819250607725414E-2</v>
      </c>
      <c r="AN92">
        <f t="shared" si="69"/>
        <v>0</v>
      </c>
      <c r="AO92">
        <f t="shared" si="70"/>
        <v>0</v>
      </c>
      <c r="AP92">
        <f t="shared" si="71"/>
        <v>-2.2295078584893788E-35</v>
      </c>
      <c r="AQ92">
        <f t="shared" si="72"/>
        <v>-5.0041004970114603E-31</v>
      </c>
      <c r="AR92">
        <f t="shared" si="73"/>
        <v>-5.0043234477973084E-31</v>
      </c>
      <c r="AS92">
        <f t="shared" si="74"/>
        <v>-2.6946734817107107E-6</v>
      </c>
      <c r="AT92">
        <f t="shared" si="75"/>
        <v>-1.7605200080509968E-6</v>
      </c>
      <c r="AU92">
        <f t="shared" si="76"/>
        <v>-4.4551934897617076E-6</v>
      </c>
      <c r="AW92">
        <v>89</v>
      </c>
      <c r="AX92">
        <f>IF(Z92&gt;0, (R92*SUMPRODUCT(K92:$K$98, X92:$X$98)-K92*$AZ$3)/Z92, 0)</f>
        <v>-5.0360020625368461E+31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0.95370057100000005</v>
      </c>
      <c r="Q93" s="5">
        <f t="shared" si="82"/>
        <v>50</v>
      </c>
      <c r="R93">
        <f t="shared" si="61"/>
        <v>50000</v>
      </c>
      <c r="S93">
        <f t="shared" si="62"/>
        <v>-1.2387055490540427E+33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-0.21078251314377716</v>
      </c>
      <c r="AC93">
        <f t="shared" si="94"/>
        <v>-0.18819867244980104</v>
      </c>
      <c r="AE93">
        <f t="shared" si="63"/>
        <v>0</v>
      </c>
      <c r="AF93">
        <f t="shared" si="64"/>
        <v>0</v>
      </c>
      <c r="AG93">
        <f t="shared" si="65"/>
        <v>-7.5965863151869295E-33</v>
      </c>
      <c r="AH93">
        <f t="shared" si="66"/>
        <v>-1.9958629945513897E-28</v>
      </c>
      <c r="AI93">
        <f t="shared" si="67"/>
        <v>-1.9959389604145415E-28</v>
      </c>
      <c r="AJ93">
        <f t="shared" si="68"/>
        <v>-2.258384069397612E-2</v>
      </c>
      <c r="AK93">
        <f t="shared" si="81"/>
        <v>-1.4754775920064403E-2</v>
      </c>
      <c r="AL93">
        <f t="shared" si="89"/>
        <v>-3.7338616614040525E-2</v>
      </c>
      <c r="AN93">
        <f t="shared" si="69"/>
        <v>0</v>
      </c>
      <c r="AO93">
        <f t="shared" si="70"/>
        <v>0</v>
      </c>
      <c r="AP93">
        <f t="shared" si="71"/>
        <v>-7.2258805548372592E-37</v>
      </c>
      <c r="AQ93">
        <f t="shared" si="72"/>
        <v>-1.8984668907949175E-32</v>
      </c>
      <c r="AR93">
        <f t="shared" si="73"/>
        <v>-1.8985391496004661E-32</v>
      </c>
      <c r="AS93">
        <f t="shared" si="74"/>
        <v>-2.1481772016188679E-6</v>
      </c>
      <c r="AT93">
        <f t="shared" si="75"/>
        <v>-1.4034757717243274E-6</v>
      </c>
      <c r="AU93">
        <f t="shared" si="76"/>
        <v>-3.5516529733431955E-6</v>
      </c>
      <c r="AW93">
        <v>90</v>
      </c>
      <c r="AX93">
        <f>IF(Z93&gt;0, (R93*SUMPRODUCT(K93:$K$98, X93:$X$98)-K93*$AZ$3)/Z93, 0)</f>
        <v>-1.2387055490540427E+33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0.95959776100000005</v>
      </c>
      <c r="Q94" s="5">
        <f t="shared" si="82"/>
        <v>50</v>
      </c>
      <c r="R94">
        <f t="shared" si="61"/>
        <v>50000</v>
      </c>
      <c r="S94">
        <f t="shared" si="62"/>
        <v>-3.6378475196174887E+34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-0.18819867244980104</v>
      </c>
      <c r="AC94">
        <f t="shared" si="94"/>
        <v>-0.16803452897303664</v>
      </c>
      <c r="AE94">
        <f t="shared" si="63"/>
        <v>0</v>
      </c>
      <c r="AF94">
        <f t="shared" si="64"/>
        <v>0</v>
      </c>
      <c r="AG94">
        <f t="shared" si="65"/>
        <v>-2.3095323273844238E-34</v>
      </c>
      <c r="AH94">
        <f t="shared" si="66"/>
        <v>-7.2896672192966176E-30</v>
      </c>
      <c r="AI94">
        <f t="shared" si="67"/>
        <v>-7.2898981725293554E-30</v>
      </c>
      <c r="AJ94">
        <f t="shared" si="68"/>
        <v>-2.0164143476764401E-2</v>
      </c>
      <c r="AK94">
        <f t="shared" si="81"/>
        <v>-1.3173907071486074E-2</v>
      </c>
      <c r="AL94">
        <f t="shared" si="89"/>
        <v>-3.3338050548250474E-2</v>
      </c>
      <c r="AN94">
        <f t="shared" si="69"/>
        <v>0</v>
      </c>
      <c r="AO94">
        <f t="shared" si="70"/>
        <v>0</v>
      </c>
      <c r="AP94">
        <f t="shared" si="71"/>
        <v>-1.9614548894072765E-38</v>
      </c>
      <c r="AQ94">
        <f t="shared" si="72"/>
        <v>-6.1910167872100642E-34</v>
      </c>
      <c r="AR94">
        <f t="shared" si="73"/>
        <v>-6.1912129326990044E-34</v>
      </c>
      <c r="AS94">
        <f t="shared" si="74"/>
        <v>-1.712513713025246E-6</v>
      </c>
      <c r="AT94">
        <f t="shared" si="75"/>
        <v>-1.1188422925098273E-6</v>
      </c>
      <c r="AU94">
        <f t="shared" si="76"/>
        <v>-2.8313560055350733E-6</v>
      </c>
      <c r="AW94">
        <v>91</v>
      </c>
      <c r="AX94">
        <f>IF(Z94&gt;0, (R94*SUMPRODUCT(K94:$K$98, X94:$X$98)-K94*$AZ$3)/Z94, 0)</f>
        <v>-3.6378475196174887E+34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0.96549474700000004</v>
      </c>
      <c r="Q95" s="5">
        <f t="shared" si="82"/>
        <v>50</v>
      </c>
      <c r="R95">
        <f t="shared" si="61"/>
        <v>50000</v>
      </c>
      <c r="S95">
        <f t="shared" si="62"/>
        <v>-1.3254619907477031E+36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-0.16803452897303664</v>
      </c>
      <c r="AC95">
        <f t="shared" si="94"/>
        <v>-0.15003082944021126</v>
      </c>
      <c r="AE95">
        <f t="shared" si="63"/>
        <v>0</v>
      </c>
      <c r="AF95">
        <f t="shared" si="64"/>
        <v>0</v>
      </c>
      <c r="AG95">
        <f t="shared" si="65"/>
        <v>-5.6595673994234168E-36</v>
      </c>
      <c r="AH95">
        <f t="shared" si="66"/>
        <v>-2.2298413301163453E-31</v>
      </c>
      <c r="AI95">
        <f t="shared" si="67"/>
        <v>-2.2298979257903397E-31</v>
      </c>
      <c r="AJ95">
        <f t="shared" si="68"/>
        <v>-1.8003699532825379E-2</v>
      </c>
      <c r="AK95">
        <f t="shared" si="81"/>
        <v>-1.1762417028112565E-2</v>
      </c>
      <c r="AL95">
        <f t="shared" si="89"/>
        <v>-2.9766116560937944E-2</v>
      </c>
      <c r="AN95">
        <f t="shared" si="69"/>
        <v>0</v>
      </c>
      <c r="AO95">
        <f t="shared" si="70"/>
        <v>0</v>
      </c>
      <c r="AP95">
        <f t="shared" si="71"/>
        <v>-4.2916025279475319E-40</v>
      </c>
      <c r="AQ95">
        <f t="shared" si="72"/>
        <v>-1.690869993035885E-35</v>
      </c>
      <c r="AR95">
        <f t="shared" si="73"/>
        <v>-1.6909129090611644E-35</v>
      </c>
      <c r="AS95">
        <f t="shared" si="74"/>
        <v>-1.3652054472458926E-6</v>
      </c>
      <c r="AT95">
        <f t="shared" si="75"/>
        <v>-8.91934225533982E-7</v>
      </c>
      <c r="AU95">
        <f t="shared" si="76"/>
        <v>-2.2571396727798745E-6</v>
      </c>
      <c r="AW95">
        <v>92</v>
      </c>
      <c r="AX95">
        <f>IF(Z95&gt;0, (R95*SUMPRODUCT(K95:$K$98, X95:$X$98)-K95*$AZ$3)/Z95, 0)</f>
        <v>-1.3254619907477031E+36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0.97139193700000004</v>
      </c>
      <c r="Q96" s="5">
        <f t="shared" si="82"/>
        <v>50</v>
      </c>
      <c r="R96">
        <f t="shared" si="61"/>
        <v>50000</v>
      </c>
      <c r="S96">
        <f t="shared" si="62"/>
        <v>-6.3598677950775176E+37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-0.15003082944021126</v>
      </c>
      <c r="AC96">
        <f t="shared" si="94"/>
        <v>-0.13395609771447431</v>
      </c>
      <c r="AE96">
        <f t="shared" si="63"/>
        <v>0</v>
      </c>
      <c r="AF96">
        <f t="shared" si="64"/>
        <v>0</v>
      </c>
      <c r="AG96">
        <f t="shared" si="65"/>
        <v>-1.0531358672121705E-37</v>
      </c>
      <c r="AH96">
        <f t="shared" si="66"/>
        <v>-5.4976581387079657E-33</v>
      </c>
      <c r="AI96">
        <f t="shared" si="67"/>
        <v>-5.4977634522946867E-33</v>
      </c>
      <c r="AJ96">
        <f t="shared" si="68"/>
        <v>-1.6074731725736952E-2</v>
      </c>
      <c r="AK96">
        <f t="shared" si="81"/>
        <v>-1.050215806081479E-2</v>
      </c>
      <c r="AL96">
        <f t="shared" si="89"/>
        <v>-2.657688978655174E-2</v>
      </c>
      <c r="AN96">
        <f t="shared" si="69"/>
        <v>0</v>
      </c>
      <c r="AO96">
        <f t="shared" si="70"/>
        <v>0</v>
      </c>
      <c r="AP96">
        <f t="shared" si="71"/>
        <v>-7.1302151974113287E-42</v>
      </c>
      <c r="AQ96">
        <f t="shared" si="72"/>
        <v>-3.7221679396937938E-37</v>
      </c>
      <c r="AR96">
        <f t="shared" si="73"/>
        <v>-3.722239241845768E-37</v>
      </c>
      <c r="AS96">
        <f t="shared" si="74"/>
        <v>-1.0883334241437285E-6</v>
      </c>
      <c r="AT96">
        <f t="shared" si="75"/>
        <v>-7.1104450377390131E-7</v>
      </c>
      <c r="AU96">
        <f t="shared" si="76"/>
        <v>-1.7993779279176297E-6</v>
      </c>
      <c r="AW96">
        <v>93</v>
      </c>
      <c r="AX96">
        <f>IF(Z96&gt;0, (R96*SUMPRODUCT(K96:$K$98, X96:$X$98)-K96*$AZ$3)/Z96, 0)</f>
        <v>-6.3598677950775176E+37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0.97728912599999995</v>
      </c>
      <c r="Q97" s="5">
        <f t="shared" si="82"/>
        <v>50</v>
      </c>
      <c r="R97">
        <f t="shared" si="61"/>
        <v>50000</v>
      </c>
      <c r="S97">
        <f t="shared" si="62"/>
        <v>-4.4673980628413559E+39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-0.13395609771447431</v>
      </c>
      <c r="AC97">
        <f t="shared" si="94"/>
        <v>-0.11960365867363777</v>
      </c>
      <c r="AE97">
        <f t="shared" si="63"/>
        <v>0</v>
      </c>
      <c r="AF97">
        <f t="shared" si="64"/>
        <v>0</v>
      </c>
      <c r="AG97">
        <f t="shared" si="65"/>
        <v>-1.3386277313014661E-39</v>
      </c>
      <c r="AH97">
        <f t="shared" si="66"/>
        <v>-1.0292182312270339E-34</v>
      </c>
      <c r="AI97">
        <f t="shared" si="67"/>
        <v>-1.0292316175043469E-34</v>
      </c>
      <c r="AJ97">
        <f t="shared" si="68"/>
        <v>-1.4352439040836537E-2</v>
      </c>
      <c r="AK97">
        <f t="shared" si="81"/>
        <v>-9.3769268400132021E-3</v>
      </c>
      <c r="AL97">
        <f t="shared" si="89"/>
        <v>-2.3729365880849739E-2</v>
      </c>
      <c r="AN97">
        <f t="shared" si="69"/>
        <v>0</v>
      </c>
      <c r="AO97">
        <f t="shared" si="70"/>
        <v>0</v>
      </c>
      <c r="AP97">
        <f t="shared" si="71"/>
        <v>-8.0920774077839931E-44</v>
      </c>
      <c r="AQ97">
        <f t="shared" si="72"/>
        <v>-6.2216801593482435E-39</v>
      </c>
      <c r="AR97">
        <f t="shared" si="73"/>
        <v>-6.2217610801223215E-39</v>
      </c>
      <c r="AS97">
        <f t="shared" si="74"/>
        <v>-8.6761274246151651E-7</v>
      </c>
      <c r="AT97">
        <f t="shared" si="75"/>
        <v>-5.6684032507485736E-7</v>
      </c>
      <c r="AU97">
        <f t="shared" si="76"/>
        <v>-1.434453067536374E-6</v>
      </c>
      <c r="AW97">
        <v>94</v>
      </c>
      <c r="AX97">
        <f>IF(Z97&gt;0, (R97*SUMPRODUCT(K97:$K$98, X97:$X$98)-K97*$AZ$3)/Z97, 0)</f>
        <v>-4.4673980628413559E+39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-0.11960365867363777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-0.11960365867363777</v>
      </c>
      <c r="AK98">
        <f t="shared" si="81"/>
        <v>-8.3722561071546443E-3</v>
      </c>
      <c r="AL98">
        <f t="shared" si="89"/>
        <v>-0.12797591478079243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-7.2250691140928496E-41</v>
      </c>
      <c r="AR98">
        <f t="shared" si="73"/>
        <v>-7.2250691140928496E-41</v>
      </c>
      <c r="AS98">
        <f t="shared" si="74"/>
        <v>-6.4554519528386622E-6</v>
      </c>
      <c r="AT98">
        <f t="shared" si="75"/>
        <v>-4.5188163669870636E-7</v>
      </c>
      <c r="AU98">
        <f t="shared" si="76"/>
        <v>-6.9073335895373692E-6</v>
      </c>
      <c r="AW98">
        <v>95</v>
      </c>
    </row>
    <row r="100" spans="5:50" x14ac:dyDescent="0.3">
      <c r="AN100" s="6">
        <f t="shared" ref="AN100:AP100" si="95">SUM(AN3:AN98)</f>
        <v>3538.9668447331519</v>
      </c>
      <c r="AO100" s="6">
        <f t="shared" si="95"/>
        <v>-353.89668447331519</v>
      </c>
      <c r="AP100" s="6">
        <f t="shared" si="95"/>
        <v>-897.33337498992489</v>
      </c>
      <c r="AQ100" s="6">
        <f>SUM(AQ3:AQ98)</f>
        <v>-1978.5373544701561</v>
      </c>
      <c r="AR100" s="6">
        <f t="shared" ref="AR100:AU100" si="96">SUM(AR3:AR98)</f>
        <v>309.19943079975531</v>
      </c>
      <c r="AS100" s="6">
        <f t="shared" si="96"/>
        <v>-484.8122443621105</v>
      </c>
      <c r="AT100" s="6">
        <f t="shared" si="96"/>
        <v>175.61281356235514</v>
      </c>
      <c r="AU100" s="6">
        <f t="shared" si="96"/>
        <v>-2.4058778159665372E-13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6595.3152091989359</v>
      </c>
      <c r="K3">
        <v>1</v>
      </c>
      <c r="L3" s="2">
        <v>0</v>
      </c>
      <c r="O3">
        <f>$C$3</f>
        <v>6595.3152091989359</v>
      </c>
      <c r="P3">
        <f>O3*C5</f>
        <v>659.53152091989364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6595.3152091989359</v>
      </c>
      <c r="AF3">
        <f t="shared" ref="AF3:AF34" si="3">-$Z3*P3</f>
        <v>-659.53152091989364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5535.7836882790425</v>
      </c>
      <c r="AJ3">
        <f t="shared" ref="AJ3:AJ34" si="7">AB3-AC3</f>
        <v>0</v>
      </c>
      <c r="AL3">
        <f t="shared" ref="AL3:AL23" si="8">SUM(AI3:AK3)</f>
        <v>5535.7836882790425</v>
      </c>
      <c r="AN3">
        <f t="shared" ref="AN3:AN34" si="9">AE3*$K3</f>
        <v>6595.3152091989359</v>
      </c>
      <c r="AO3">
        <f t="shared" ref="AO3:AO34" si="10">AF3*$K3</f>
        <v>-659.53152091989364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5535.7836882790425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5535.7836882790425</v>
      </c>
      <c r="AW3">
        <v>0</v>
      </c>
      <c r="AX3">
        <f>IF(Z3&gt;0, (R3*SUMPRODUCT(K3:$K$98, X3:$X$98)-K3*$AZ$3)/Z3, 0)</f>
        <v>0</v>
      </c>
      <c r="AZ3">
        <f>C6*SUMPRODUCT(X4:X89, K4:K89)/1</f>
        <v>4338.3152592153192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294.38216613613747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291.00183518759377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-291.00183518759377</v>
      </c>
      <c r="AK4">
        <f t="shared" ref="AK4:AK35" si="28">G4*SUM(AB4:AB4, AE4:AF4)</f>
        <v>0</v>
      </c>
      <c r="AL4">
        <f t="shared" si="8"/>
        <v>-365.14173518759378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-69.166806605093754</v>
      </c>
      <c r="AR4">
        <f t="shared" si="13"/>
        <v>-69.166806605093754</v>
      </c>
      <c r="AS4">
        <f t="shared" si="14"/>
        <v>-271.4822606470695</v>
      </c>
      <c r="AT4">
        <f t="shared" si="15"/>
        <v>0</v>
      </c>
      <c r="AU4">
        <f t="shared" si="16"/>
        <v>-340.64906725216326</v>
      </c>
      <c r="AW4">
        <v>1</v>
      </c>
      <c r="AX4">
        <f>IF(Z4&gt;0, (R4*SUMPRODUCT(K4:$K$98, X4:$X$98)-K4*$AZ$3)/Z4, 0)</f>
        <v>294.38216613613747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1.5387599999999999E-3</v>
      </c>
      <c r="Q5" s="5">
        <f t="shared" ref="Q5:Q36" si="30">$C$8</f>
        <v>50</v>
      </c>
      <c r="R5">
        <f t="shared" si="0"/>
        <v>50000</v>
      </c>
      <c r="S5">
        <f t="shared" si="1"/>
        <v>572.5248472749397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291.00183518759377</v>
      </c>
      <c r="AC5">
        <f t="shared" si="27"/>
        <v>559.42029126492253</v>
      </c>
      <c r="AE5">
        <f t="shared" si="2"/>
        <v>0</v>
      </c>
      <c r="AF5">
        <f t="shared" si="3"/>
        <v>0</v>
      </c>
      <c r="AG5">
        <f t="shared" si="4"/>
        <v>-48.855546962512527</v>
      </c>
      <c r="AH5">
        <f t="shared" si="5"/>
        <v>-76.054536487476</v>
      </c>
      <c r="AI5">
        <f t="shared" si="6"/>
        <v>-124.91008344998852</v>
      </c>
      <c r="AJ5">
        <f t="shared" si="7"/>
        <v>-268.41845607732876</v>
      </c>
      <c r="AK5">
        <f t="shared" si="28"/>
        <v>11.931075242691344</v>
      </c>
      <c r="AL5">
        <f t="shared" si="8"/>
        <v>-381.39746428462593</v>
      </c>
      <c r="AN5">
        <f t="shared" si="9"/>
        <v>0</v>
      </c>
      <c r="AO5">
        <f t="shared" si="10"/>
        <v>0</v>
      </c>
      <c r="AP5">
        <f t="shared" si="11"/>
        <v>-41.776769915412316</v>
      </c>
      <c r="AQ5">
        <f t="shared" si="12"/>
        <v>-65.03484393079475</v>
      </c>
      <c r="AR5">
        <f t="shared" si="13"/>
        <v>-106.81161384620705</v>
      </c>
      <c r="AS5">
        <f t="shared" si="14"/>
        <v>-229.52677388295638</v>
      </c>
      <c r="AT5">
        <f t="shared" si="15"/>
        <v>10.202358099477406</v>
      </c>
      <c r="AU5">
        <f t="shared" si="16"/>
        <v>-326.13602962968605</v>
      </c>
      <c r="AW5">
        <v>2</v>
      </c>
      <c r="AX5">
        <f>IF(Z5&gt;0, (R5*SUMPRODUCT(K5:$K$98, X5:$X$98)-K5*$AZ$3)/Z5, 0)</f>
        <v>572.5248472749397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1.6157089999999999E-3</v>
      </c>
      <c r="Q6" s="5">
        <f t="shared" si="30"/>
        <v>50</v>
      </c>
      <c r="R6">
        <f t="shared" si="0"/>
        <v>50000</v>
      </c>
      <c r="S6">
        <f t="shared" si="1"/>
        <v>887.89422571178352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559.42029126492253</v>
      </c>
      <c r="AC6">
        <f t="shared" si="27"/>
        <v>857.49370669900372</v>
      </c>
      <c r="AE6">
        <f t="shared" si="2"/>
        <v>0</v>
      </c>
      <c r="AF6">
        <f t="shared" si="3"/>
        <v>0</v>
      </c>
      <c r="AG6">
        <f t="shared" si="4"/>
        <v>-48.288055145960143</v>
      </c>
      <c r="AH6">
        <f t="shared" si="5"/>
        <v>-78.936346927254149</v>
      </c>
      <c r="AI6">
        <f t="shared" si="6"/>
        <v>-127.22440207321429</v>
      </c>
      <c r="AJ6">
        <f t="shared" si="7"/>
        <v>-298.0734154340812</v>
      </c>
      <c r="AK6">
        <f t="shared" si="28"/>
        <v>32.726087038997967</v>
      </c>
      <c r="AL6">
        <f t="shared" si="8"/>
        <v>-392.57173046829752</v>
      </c>
      <c r="AN6">
        <f t="shared" si="9"/>
        <v>0</v>
      </c>
      <c r="AO6">
        <f t="shared" si="10"/>
        <v>0</v>
      </c>
      <c r="AP6">
        <f t="shared" si="11"/>
        <v>-37.249890043405436</v>
      </c>
      <c r="AQ6">
        <f t="shared" si="12"/>
        <v>-60.892289709752738</v>
      </c>
      <c r="AR6">
        <f t="shared" si="13"/>
        <v>-98.142179753158175</v>
      </c>
      <c r="AS6">
        <f t="shared" si="14"/>
        <v>-229.93682218553266</v>
      </c>
      <c r="AT6">
        <f t="shared" si="15"/>
        <v>25.245231767334435</v>
      </c>
      <c r="AU6">
        <f t="shared" si="16"/>
        <v>-302.83377017135638</v>
      </c>
      <c r="AW6">
        <v>3</v>
      </c>
      <c r="AX6">
        <f>IF(Z6&gt;0, (R6*SUMPRODUCT(K6:$K$98, X6:$X$98)-K6*$AZ$3)/Z6, 0)</f>
        <v>887.89422571178352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1.70465E-3</v>
      </c>
      <c r="Q7" s="5">
        <f t="shared" si="30"/>
        <v>50</v>
      </c>
      <c r="R7">
        <f t="shared" si="0"/>
        <v>50000</v>
      </c>
      <c r="S7">
        <f t="shared" si="1"/>
        <v>1150.7570186103505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857.49370669900372</v>
      </c>
      <c r="AC7">
        <f t="shared" si="27"/>
        <v>1098.3483301784609</v>
      </c>
      <c r="AE7">
        <f t="shared" si="2"/>
        <v>0</v>
      </c>
      <c r="AF7">
        <f t="shared" si="3"/>
        <v>0</v>
      </c>
      <c r="AG7">
        <f t="shared" si="4"/>
        <v>-47.722860361295986</v>
      </c>
      <c r="AH7">
        <f t="shared" si="5"/>
        <v>-82.314233204560963</v>
      </c>
      <c r="AI7">
        <f t="shared" si="6"/>
        <v>-130.03709356585694</v>
      </c>
      <c r="AJ7">
        <f t="shared" si="7"/>
        <v>-240.85462347945713</v>
      </c>
      <c r="AK7">
        <f t="shared" si="28"/>
        <v>42.102940998921078</v>
      </c>
      <c r="AL7">
        <f t="shared" si="8"/>
        <v>-328.78877604639297</v>
      </c>
      <c r="AN7">
        <f t="shared" si="9"/>
        <v>0</v>
      </c>
      <c r="AO7">
        <f t="shared" si="10"/>
        <v>0</v>
      </c>
      <c r="AP7">
        <f t="shared" si="11"/>
        <v>-33.494580218277591</v>
      </c>
      <c r="AQ7">
        <f t="shared" si="12"/>
        <v>-57.772745939851774</v>
      </c>
      <c r="AR7">
        <f t="shared" si="13"/>
        <v>-91.26732615812935</v>
      </c>
      <c r="AS7">
        <f t="shared" si="14"/>
        <v>-169.04528450307333</v>
      </c>
      <c r="AT7">
        <f t="shared" si="15"/>
        <v>29.550205583600807</v>
      </c>
      <c r="AU7">
        <f t="shared" si="16"/>
        <v>-230.76240507760187</v>
      </c>
      <c r="AW7">
        <v>4</v>
      </c>
      <c r="AX7">
        <f>IF(Z7&gt;0, (R7*SUMPRODUCT(K7:$K$98, X7:$X$98)-K7*$AZ$3)/Z7, 0)</f>
        <v>1150.7570186103505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1.795589E-3</v>
      </c>
      <c r="Q8" s="5">
        <f t="shared" si="30"/>
        <v>50</v>
      </c>
      <c r="R8">
        <f t="shared" si="0"/>
        <v>50000</v>
      </c>
      <c r="S8">
        <f t="shared" si="1"/>
        <v>1318.0954224493883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1098.3483301784609</v>
      </c>
      <c r="AC8">
        <f t="shared" si="27"/>
        <v>1243.2260501219416</v>
      </c>
      <c r="AE8">
        <f t="shared" si="2"/>
        <v>0</v>
      </c>
      <c r="AF8">
        <f t="shared" si="3"/>
        <v>0</v>
      </c>
      <c r="AG8">
        <f t="shared" si="4"/>
        <v>-47.15994111456974</v>
      </c>
      <c r="AH8">
        <f t="shared" si="5"/>
        <v>-85.69064311327908</v>
      </c>
      <c r="AI8">
        <f t="shared" si="6"/>
        <v>-132.85058422784883</v>
      </c>
      <c r="AJ8">
        <f t="shared" si="7"/>
        <v>-144.87771994348077</v>
      </c>
      <c r="AK8">
        <f t="shared" si="28"/>
        <v>23.394819432801217</v>
      </c>
      <c r="AL8">
        <f t="shared" si="8"/>
        <v>-254.33348473852834</v>
      </c>
      <c r="AN8">
        <f t="shared" si="9"/>
        <v>0</v>
      </c>
      <c r="AO8">
        <f t="shared" si="10"/>
        <v>0</v>
      </c>
      <c r="AP8">
        <f t="shared" si="11"/>
        <v>-30.896566709880755</v>
      </c>
      <c r="AQ8">
        <f t="shared" si="12"/>
        <v>-56.139736581309464</v>
      </c>
      <c r="AR8">
        <f t="shared" si="13"/>
        <v>-87.036303291190222</v>
      </c>
      <c r="AS8">
        <f t="shared" si="14"/>
        <v>-94.915812726201139</v>
      </c>
      <c r="AT8">
        <f t="shared" si="15"/>
        <v>15.326982650702405</v>
      </c>
      <c r="AU8">
        <f t="shared" si="16"/>
        <v>-166.62513336668894</v>
      </c>
      <c r="AW8">
        <v>5</v>
      </c>
      <c r="AX8">
        <f>IF(Z8&gt;0, (R8*SUMPRODUCT(K8:$K$98, X8:$X$98)-K8*$AZ$3)/Z8, 0)</f>
        <v>1318.0954224493883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1.891525E-3</v>
      </c>
      <c r="Q9" s="5">
        <f t="shared" si="30"/>
        <v>50</v>
      </c>
      <c r="R9">
        <f t="shared" si="0"/>
        <v>50000</v>
      </c>
      <c r="S9">
        <f t="shared" si="1"/>
        <v>1435.1717716132737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1243.2260501219416</v>
      </c>
      <c r="AC9">
        <f t="shared" si="27"/>
        <v>1337.555334310166</v>
      </c>
      <c r="AE9">
        <f t="shared" si="2"/>
        <v>0</v>
      </c>
      <c r="AF9">
        <f t="shared" si="3"/>
        <v>0</v>
      </c>
      <c r="AG9">
        <f t="shared" si="4"/>
        <v>-46.599137495807305</v>
      </c>
      <c r="AH9">
        <f t="shared" si="5"/>
        <v>-89.204207616736525</v>
      </c>
      <c r="AI9">
        <f t="shared" si="6"/>
        <v>-135.80334511254384</v>
      </c>
      <c r="AJ9">
        <f t="shared" si="7"/>
        <v>-94.329284188224392</v>
      </c>
      <c r="AK9">
        <f t="shared" si="28"/>
        <v>7.3350336957194555</v>
      </c>
      <c r="AL9">
        <f t="shared" si="8"/>
        <v>-222.79759560504877</v>
      </c>
      <c r="AN9">
        <f t="shared" si="9"/>
        <v>0</v>
      </c>
      <c r="AO9">
        <f t="shared" si="10"/>
        <v>0</v>
      </c>
      <c r="AP9">
        <f t="shared" si="11"/>
        <v>-28.912926805981662</v>
      </c>
      <c r="AQ9">
        <f t="shared" si="12"/>
        <v>-55.34769234388407</v>
      </c>
      <c r="AR9">
        <f t="shared" si="13"/>
        <v>-84.260619149865732</v>
      </c>
      <c r="AS9">
        <f t="shared" si="14"/>
        <v>-58.527600208054565</v>
      </c>
      <c r="AT9">
        <f t="shared" si="15"/>
        <v>4.5510990923990198</v>
      </c>
      <c r="AU9">
        <f t="shared" si="16"/>
        <v>-138.23712026552127</v>
      </c>
      <c r="AW9">
        <v>6</v>
      </c>
      <c r="AX9">
        <f>IF(Z9&gt;0, (R9*SUMPRODUCT(K9:$K$98, X9:$X$98)-K9*$AZ$3)/Z9, 0)</f>
        <v>1435.1717716132737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2.0024510000000001E-3</v>
      </c>
      <c r="Q10" s="5">
        <f t="shared" si="30"/>
        <v>50</v>
      </c>
      <c r="R10">
        <f t="shared" si="0"/>
        <v>50000</v>
      </c>
      <c r="S10">
        <f t="shared" si="1"/>
        <v>1542.5311974386952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1337.555334310166</v>
      </c>
      <c r="AC10">
        <f t="shared" si="27"/>
        <v>1420.3575940255596</v>
      </c>
      <c r="AE10">
        <f t="shared" si="2"/>
        <v>0</v>
      </c>
      <c r="AF10">
        <f t="shared" si="3"/>
        <v>0</v>
      </c>
      <c r="AG10">
        <f t="shared" si="4"/>
        <v>-46.039833631371621</v>
      </c>
      <c r="AH10">
        <f t="shared" si="5"/>
        <v>-93.31248947761685</v>
      </c>
      <c r="AI10">
        <f t="shared" si="6"/>
        <v>-139.35232310898846</v>
      </c>
      <c r="AJ10">
        <f t="shared" si="7"/>
        <v>-82.802259715393575</v>
      </c>
      <c r="AK10">
        <f t="shared" si="28"/>
        <v>5.4839768706716807</v>
      </c>
      <c r="AL10">
        <f t="shared" si="8"/>
        <v>-216.67060595371035</v>
      </c>
      <c r="AN10">
        <f t="shared" si="9"/>
        <v>0</v>
      </c>
      <c r="AO10">
        <f t="shared" si="10"/>
        <v>0</v>
      </c>
      <c r="AP10">
        <f t="shared" si="11"/>
        <v>-27.099801554621273</v>
      </c>
      <c r="AQ10">
        <f t="shared" si="12"/>
        <v>-54.925262494606578</v>
      </c>
      <c r="AR10">
        <f t="shared" si="13"/>
        <v>-82.025064049227836</v>
      </c>
      <c r="AS10">
        <f t="shared" si="14"/>
        <v>-48.738768791561469</v>
      </c>
      <c r="AT10">
        <f t="shared" si="15"/>
        <v>3.2279587740314772</v>
      </c>
      <c r="AU10">
        <f t="shared" si="16"/>
        <v>-127.53587406675783</v>
      </c>
      <c r="AW10">
        <v>7</v>
      </c>
      <c r="AX10">
        <f>IF(Z10&gt;0, (R10*SUMPRODUCT(K10:$K$98, X10:$X$98)-K10*$AZ$3)/Z10, 0)</f>
        <v>1542.5311974386952</v>
      </c>
    </row>
    <row r="11" spans="1:52" x14ac:dyDescent="0.3">
      <c r="A11" t="s">
        <v>33</v>
      </c>
      <c r="C11" s="25">
        <f>AU91</f>
        <v>-1.2280321616368883E-13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2.1123779999999998E-3</v>
      </c>
      <c r="Q11" s="5">
        <f t="shared" si="30"/>
        <v>50</v>
      </c>
      <c r="R11">
        <f t="shared" si="0"/>
        <v>50000</v>
      </c>
      <c r="S11">
        <f t="shared" si="1"/>
        <v>1640.8389292072688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1420.3575940255596</v>
      </c>
      <c r="AC11">
        <f t="shared" si="27"/>
        <v>1492.5786884524118</v>
      </c>
      <c r="AE11">
        <f t="shared" si="2"/>
        <v>0</v>
      </c>
      <c r="AF11">
        <f t="shared" si="3"/>
        <v>0</v>
      </c>
      <c r="AG11">
        <f t="shared" si="4"/>
        <v>-45.482181763371329</v>
      </c>
      <c r="AH11">
        <f t="shared" si="5"/>
        <v>-97.253531686569517</v>
      </c>
      <c r="AI11">
        <f t="shared" si="6"/>
        <v>-142.73571344994085</v>
      </c>
      <c r="AJ11">
        <f t="shared" si="7"/>
        <v>-72.221094426852233</v>
      </c>
      <c r="AK11">
        <f t="shared" si="28"/>
        <v>3.4088582256613429</v>
      </c>
      <c r="AL11">
        <f t="shared" si="8"/>
        <v>-211.54794965113174</v>
      </c>
      <c r="AN11">
        <f t="shared" si="9"/>
        <v>0</v>
      </c>
      <c r="AO11">
        <f t="shared" si="10"/>
        <v>0</v>
      </c>
      <c r="AP11">
        <f t="shared" si="11"/>
        <v>-25.438577075700028</v>
      </c>
      <c r="AQ11">
        <f t="shared" si="12"/>
        <v>-54.394740220778957</v>
      </c>
      <c r="AR11">
        <f t="shared" si="13"/>
        <v>-79.833317296478981</v>
      </c>
      <c r="AS11">
        <f t="shared" si="14"/>
        <v>-40.393881864050428</v>
      </c>
      <c r="AT11">
        <f t="shared" si="15"/>
        <v>1.9066038468597932</v>
      </c>
      <c r="AU11">
        <f t="shared" si="16"/>
        <v>-118.32059531366963</v>
      </c>
      <c r="AW11">
        <v>8</v>
      </c>
      <c r="AX11">
        <f>IF(Z11&gt;0, (R11*SUMPRODUCT(K11:$K$98, X11:$X$98)-K11*$AZ$3)/Z11, 0)</f>
        <v>1640.8389292072688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2.238294E-3</v>
      </c>
      <c r="Q12" s="5">
        <f t="shared" si="30"/>
        <v>50</v>
      </c>
      <c r="R12">
        <f t="shared" si="0"/>
        <v>50000</v>
      </c>
      <c r="S12">
        <f t="shared" si="1"/>
        <v>1734.8482135908985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1492.5786884524118</v>
      </c>
      <c r="AC12">
        <f t="shared" si="27"/>
        <v>1558.7804617754364</v>
      </c>
      <c r="AE12">
        <f t="shared" si="2"/>
        <v>0</v>
      </c>
      <c r="AF12">
        <f t="shared" si="3"/>
        <v>0</v>
      </c>
      <c r="AG12">
        <f t="shared" si="4"/>
        <v>-44.925557451189754</v>
      </c>
      <c r="AH12">
        <f t="shared" si="5"/>
        <v>-101.80249454786347</v>
      </c>
      <c r="AI12">
        <f t="shared" si="6"/>
        <v>-146.72805199905324</v>
      </c>
      <c r="AJ12">
        <f t="shared" si="7"/>
        <v>-66.201773323024554</v>
      </c>
      <c r="AK12">
        <f t="shared" si="28"/>
        <v>3.432930983440547</v>
      </c>
      <c r="AL12">
        <f t="shared" si="8"/>
        <v>-209.49689433863725</v>
      </c>
      <c r="AN12">
        <f t="shared" si="9"/>
        <v>0</v>
      </c>
      <c r="AO12">
        <f t="shared" si="10"/>
        <v>0</v>
      </c>
      <c r="AP12">
        <f t="shared" si="11"/>
        <v>-23.878411375563957</v>
      </c>
      <c r="AQ12">
        <f t="shared" si="12"/>
        <v>-54.109108084269621</v>
      </c>
      <c r="AR12">
        <f t="shared" si="13"/>
        <v>-77.987519459833578</v>
      </c>
      <c r="AS12">
        <f t="shared" si="14"/>
        <v>-35.186946292575207</v>
      </c>
      <c r="AT12">
        <f t="shared" si="15"/>
        <v>1.8246393121682198</v>
      </c>
      <c r="AU12">
        <f t="shared" si="16"/>
        <v>-111.34982644024058</v>
      </c>
      <c r="AW12">
        <v>9</v>
      </c>
      <c r="AX12">
        <f>IF(Z12&gt;0, (R12*SUMPRODUCT(K12:$K$98, X12:$X$98)-K12*$AZ$3)/Z12, 0)</f>
        <v>1734.8482135908985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2.3742030000000001E-3</v>
      </c>
      <c r="Q13" s="5">
        <f t="shared" si="30"/>
        <v>50</v>
      </c>
      <c r="R13">
        <f t="shared" si="0"/>
        <v>50000</v>
      </c>
      <c r="S13">
        <f t="shared" si="1"/>
        <v>1824.0504958489034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1558.7804617754364</v>
      </c>
      <c r="AC13">
        <f t="shared" si="27"/>
        <v>1618.6492580066779</v>
      </c>
      <c r="AE13">
        <f t="shared" si="2"/>
        <v>0</v>
      </c>
      <c r="AF13">
        <f t="shared" si="3"/>
        <v>0</v>
      </c>
      <c r="AG13">
        <f t="shared" si="4"/>
        <v>-44.369639483400569</v>
      </c>
      <c r="AH13">
        <f t="shared" si="5"/>
        <v>-106.66239327728707</v>
      </c>
      <c r="AI13">
        <f t="shared" si="6"/>
        <v>-151.03203276068763</v>
      </c>
      <c r="AJ13">
        <f t="shared" si="7"/>
        <v>-59.868796231241504</v>
      </c>
      <c r="AK13">
        <f t="shared" si="28"/>
        <v>3.1175609235508728</v>
      </c>
      <c r="AL13">
        <f t="shared" si="8"/>
        <v>-207.78326806837825</v>
      </c>
      <c r="AN13">
        <f t="shared" si="9"/>
        <v>0</v>
      </c>
      <c r="AO13">
        <f t="shared" si="10"/>
        <v>0</v>
      </c>
      <c r="AP13">
        <f t="shared" si="11"/>
        <v>-22.417238655784423</v>
      </c>
      <c r="AQ13">
        <f t="shared" si="12"/>
        <v>-53.889920078990556</v>
      </c>
      <c r="AR13">
        <f t="shared" si="13"/>
        <v>-76.307158734774973</v>
      </c>
      <c r="AS13">
        <f t="shared" si="14"/>
        <v>-30.248005365298667</v>
      </c>
      <c r="AT13">
        <f t="shared" si="15"/>
        <v>1.5751110006952742</v>
      </c>
      <c r="AU13">
        <f t="shared" si="16"/>
        <v>-104.98005309937837</v>
      </c>
      <c r="AW13">
        <v>10</v>
      </c>
      <c r="AX13">
        <f>IF(Z13&gt;0, (R13*SUMPRODUCT(K13:$K$98, X13:$X$98)-K13*$AZ$3)/Z13, 0)</f>
        <v>1824.0504958489034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2.5221050000000002E-3</v>
      </c>
      <c r="Q14" s="5">
        <f t="shared" si="30"/>
        <v>50</v>
      </c>
      <c r="R14">
        <f t="shared" si="0"/>
        <v>50000</v>
      </c>
      <c r="S14">
        <f t="shared" si="1"/>
        <v>1908.8712623217948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1618.6492580066779</v>
      </c>
      <c r="AC14">
        <f t="shared" si="27"/>
        <v>1672.7071680859422</v>
      </c>
      <c r="AE14">
        <f t="shared" si="2"/>
        <v>0</v>
      </c>
      <c r="AF14">
        <f t="shared" si="3"/>
        <v>0</v>
      </c>
      <c r="AG14">
        <f t="shared" si="4"/>
        <v>-43.814038198977286</v>
      </c>
      <c r="AH14">
        <f t="shared" si="5"/>
        <v>-111.90488958928201</v>
      </c>
      <c r="AI14">
        <f t="shared" si="6"/>
        <v>-155.71892778825929</v>
      </c>
      <c r="AJ14">
        <f t="shared" si="7"/>
        <v>-54.057910079264275</v>
      </c>
      <c r="AK14">
        <f t="shared" si="28"/>
        <v>2.9135686644120202</v>
      </c>
      <c r="AL14">
        <f t="shared" si="8"/>
        <v>-206.86326920311154</v>
      </c>
      <c r="AN14">
        <f t="shared" si="9"/>
        <v>0</v>
      </c>
      <c r="AO14">
        <f t="shared" si="10"/>
        <v>0</v>
      </c>
      <c r="AP14">
        <f t="shared" si="11"/>
        <v>-21.046327856556985</v>
      </c>
      <c r="AQ14">
        <f t="shared" si="12"/>
        <v>-53.754164004513392</v>
      </c>
      <c r="AR14">
        <f t="shared" si="13"/>
        <v>-74.80049186107037</v>
      </c>
      <c r="AS14">
        <f t="shared" si="14"/>
        <v>-25.967031242398221</v>
      </c>
      <c r="AT14">
        <f t="shared" si="15"/>
        <v>1.3995496389839175</v>
      </c>
      <c r="AU14">
        <f t="shared" si="16"/>
        <v>-99.367973464484677</v>
      </c>
      <c r="AW14">
        <v>11</v>
      </c>
      <c r="AX14">
        <f>IF(Z14&gt;0, (R14*SUMPRODUCT(K14:$K$98, X14:$X$98)-K14*$AZ$3)/Z14, 0)</f>
        <v>1908.8712623217948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2.679E-3</v>
      </c>
      <c r="Q15" s="5">
        <f t="shared" si="30"/>
        <v>50</v>
      </c>
      <c r="R15">
        <f t="shared" si="0"/>
        <v>50000</v>
      </c>
      <c r="S15">
        <f t="shared" si="1"/>
        <v>1994.8759672385447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1672.7071680859422</v>
      </c>
      <c r="AC15">
        <f t="shared" si="27"/>
        <v>1725.90763887137</v>
      </c>
      <c r="AE15">
        <f t="shared" si="2"/>
        <v>0</v>
      </c>
      <c r="AF15">
        <f t="shared" si="3"/>
        <v>0</v>
      </c>
      <c r="AG15">
        <f t="shared" si="4"/>
        <v>-43.258520008652454</v>
      </c>
      <c r="AH15">
        <f t="shared" si="5"/>
        <v>-117.37780833506015</v>
      </c>
      <c r="AI15">
        <f t="shared" si="6"/>
        <v>-160.63632834371259</v>
      </c>
      <c r="AJ15">
        <f t="shared" si="7"/>
        <v>-53.200470785427797</v>
      </c>
      <c r="AK15">
        <f t="shared" si="28"/>
        <v>6.8580993891523638</v>
      </c>
      <c r="AL15">
        <f t="shared" si="8"/>
        <v>-206.97869973998803</v>
      </c>
      <c r="AN15">
        <f t="shared" si="9"/>
        <v>0</v>
      </c>
      <c r="AO15">
        <f t="shared" si="10"/>
        <v>0</v>
      </c>
      <c r="AP15">
        <f t="shared" si="11"/>
        <v>-19.713007746574043</v>
      </c>
      <c r="AQ15">
        <f t="shared" si="12"/>
        <v>-53.489339083309133</v>
      </c>
      <c r="AR15">
        <f t="shared" si="13"/>
        <v>-73.202346829883169</v>
      </c>
      <c r="AS15">
        <f t="shared" si="14"/>
        <v>-24.243577739246689</v>
      </c>
      <c r="AT15">
        <f t="shared" si="15"/>
        <v>3.1252517737105698</v>
      </c>
      <c r="AU15">
        <f t="shared" si="16"/>
        <v>-94.320672795419298</v>
      </c>
      <c r="AW15">
        <v>12</v>
      </c>
      <c r="AX15">
        <f>IF(Z15&gt;0, (R15*SUMPRODUCT(K15:$K$98, X15:$X$98)-K15*$AZ$3)/Z15, 0)</f>
        <v>1994.8759672385447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4.0439999999999999E-3</v>
      </c>
      <c r="Q16" s="5">
        <f t="shared" si="30"/>
        <v>50</v>
      </c>
      <c r="R16">
        <f t="shared" si="0"/>
        <v>50000</v>
      </c>
      <c r="S16">
        <f t="shared" si="1"/>
        <v>2085.7733606870947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1725.90763887137</v>
      </c>
      <c r="AC16">
        <f t="shared" si="27"/>
        <v>1779.2062817396177</v>
      </c>
      <c r="AE16">
        <f t="shared" si="2"/>
        <v>0</v>
      </c>
      <c r="AF16">
        <f t="shared" si="3"/>
        <v>0</v>
      </c>
      <c r="AG16">
        <f t="shared" si="4"/>
        <v>-42.650997353650929</v>
      </c>
      <c r="AH16">
        <f t="shared" si="5"/>
        <v>-174.9374549149905</v>
      </c>
      <c r="AI16">
        <f t="shared" si="6"/>
        <v>-217.58845226864142</v>
      </c>
      <c r="AJ16">
        <f t="shared" si="7"/>
        <v>-53.298642868247725</v>
      </c>
      <c r="AK16">
        <f t="shared" si="28"/>
        <v>12.253944235986728</v>
      </c>
      <c r="AL16">
        <f t="shared" si="8"/>
        <v>-258.63315090090236</v>
      </c>
      <c r="AN16">
        <f t="shared" si="9"/>
        <v>0</v>
      </c>
      <c r="AO16">
        <f t="shared" si="10"/>
        <v>0</v>
      </c>
      <c r="AP16">
        <f t="shared" si="11"/>
        <v>-18.386300506840556</v>
      </c>
      <c r="AQ16">
        <f t="shared" si="12"/>
        <v>-75.413303686638372</v>
      </c>
      <c r="AR16">
        <f t="shared" si="13"/>
        <v>-93.799604193478913</v>
      </c>
      <c r="AS16">
        <f t="shared" si="14"/>
        <v>-22.976364567908327</v>
      </c>
      <c r="AT16">
        <f t="shared" si="15"/>
        <v>5.2825189349911552</v>
      </c>
      <c r="AU16">
        <f t="shared" si="16"/>
        <v>-111.49344982639607</v>
      </c>
      <c r="AW16">
        <v>13</v>
      </c>
      <c r="AX16">
        <f>IF(Z16&gt;0, (R16*SUMPRODUCT(K16:$K$98, X16:$X$98)-K16*$AZ$3)/Z16, 0)</f>
        <v>2085.7733606870947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5.607E-3</v>
      </c>
      <c r="Q17" s="5">
        <f t="shared" si="30"/>
        <v>50</v>
      </c>
      <c r="R17">
        <f t="shared" si="0"/>
        <v>50000</v>
      </c>
      <c r="S17">
        <f t="shared" si="1"/>
        <v>2162.6062250159093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1779.2062817396177</v>
      </c>
      <c r="AC17">
        <f t="shared" si="27"/>
        <v>1815.9552929165138</v>
      </c>
      <c r="AE17">
        <f t="shared" si="2"/>
        <v>0</v>
      </c>
      <c r="AF17">
        <f t="shared" si="3"/>
        <v>0</v>
      </c>
      <c r="AG17">
        <f t="shared" si="4"/>
        <v>-41.985343237952499</v>
      </c>
      <c r="AH17">
        <f t="shared" si="5"/>
        <v>-239.14414216192077</v>
      </c>
      <c r="AI17">
        <f t="shared" si="6"/>
        <v>-281.12948539987326</v>
      </c>
      <c r="AJ17">
        <f t="shared" si="7"/>
        <v>-36.749011176896147</v>
      </c>
      <c r="AK17">
        <f t="shared" si="28"/>
        <v>24.553046688006724</v>
      </c>
      <c r="AL17">
        <f t="shared" si="8"/>
        <v>-293.32544988876271</v>
      </c>
      <c r="AN17">
        <f t="shared" si="9"/>
        <v>0</v>
      </c>
      <c r="AO17">
        <f t="shared" si="10"/>
        <v>0</v>
      </c>
      <c r="AP17">
        <f t="shared" si="11"/>
        <v>-17.013861172053293</v>
      </c>
      <c r="AQ17">
        <f t="shared" si="12"/>
        <v>-96.909181182416802</v>
      </c>
      <c r="AR17">
        <f t="shared" si="13"/>
        <v>-113.9230423544701</v>
      </c>
      <c r="AS17">
        <f t="shared" si="14"/>
        <v>-14.891924804100688</v>
      </c>
      <c r="AT17">
        <f t="shared" si="15"/>
        <v>9.9497132924013556</v>
      </c>
      <c r="AU17">
        <f t="shared" si="16"/>
        <v>-118.86525386616944</v>
      </c>
      <c r="AW17">
        <v>14</v>
      </c>
      <c r="AX17">
        <f>IF(Z17&gt;0, (R17*SUMPRODUCT(K17:$K$98, X17:$X$98)-K17*$AZ$3)/Z17, 0)</f>
        <v>2162.6062250159093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7.2589999999999998E-3</v>
      </c>
      <c r="Q18" s="5">
        <f t="shared" si="30"/>
        <v>50</v>
      </c>
      <c r="R18">
        <f t="shared" si="0"/>
        <v>50000</v>
      </c>
      <c r="S18">
        <f t="shared" si="1"/>
        <v>2225.4951964991478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1815.9552929165138</v>
      </c>
      <c r="AC18">
        <f t="shared" si="27"/>
        <v>1836.5106031199757</v>
      </c>
      <c r="AE18">
        <f t="shared" si="2"/>
        <v>0</v>
      </c>
      <c r="AF18">
        <f t="shared" si="3"/>
        <v>0</v>
      </c>
      <c r="AG18">
        <f t="shared" si="4"/>
        <v>-41.260718199008679</v>
      </c>
      <c r="AH18">
        <f t="shared" si="5"/>
        <v>-304.7716065642972</v>
      </c>
      <c r="AI18">
        <f t="shared" si="6"/>
        <v>-346.03232476330589</v>
      </c>
      <c r="AJ18">
        <f t="shared" si="7"/>
        <v>-20.555310203461886</v>
      </c>
      <c r="AK18">
        <f t="shared" si="28"/>
        <v>39.2246343269967</v>
      </c>
      <c r="AL18">
        <f t="shared" si="8"/>
        <v>-327.36300063977109</v>
      </c>
      <c r="AN18">
        <f t="shared" si="9"/>
        <v>0</v>
      </c>
      <c r="AO18">
        <f t="shared" si="10"/>
        <v>0</v>
      </c>
      <c r="AP18">
        <f t="shared" si="11"/>
        <v>-15.603041192688341</v>
      </c>
      <c r="AQ18">
        <f t="shared" si="12"/>
        <v>-115.25160344152189</v>
      </c>
      <c r="AR18">
        <f t="shared" si="13"/>
        <v>-130.85464463421025</v>
      </c>
      <c r="AS18">
        <f t="shared" si="14"/>
        <v>-7.7731403095355827</v>
      </c>
      <c r="AT18">
        <f t="shared" si="15"/>
        <v>14.833081242559928</v>
      </c>
      <c r="AU18">
        <f t="shared" si="16"/>
        <v>-123.7947037011859</v>
      </c>
      <c r="AW18">
        <v>15</v>
      </c>
      <c r="AX18">
        <f>IF(Z18&gt;0, (R18*SUMPRODUCT(K18:$K$98, X18:$X$98)-K18*$AZ$3)/Z18, 0)</f>
        <v>2225.4951964991478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9.0740000000000005E-3</v>
      </c>
      <c r="Q19" s="5">
        <f t="shared" si="30"/>
        <v>50</v>
      </c>
      <c r="R19">
        <f t="shared" si="0"/>
        <v>50000</v>
      </c>
      <c r="S19">
        <f t="shared" si="1"/>
        <v>2263.0422771886174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1836.5106031199757</v>
      </c>
      <c r="AC19">
        <f t="shared" si="27"/>
        <v>1831.8743939257561</v>
      </c>
      <c r="AE19">
        <f t="shared" si="2"/>
        <v>0</v>
      </c>
      <c r="AF19">
        <f t="shared" si="3"/>
        <v>0</v>
      </c>
      <c r="AG19">
        <f t="shared" si="4"/>
        <v>-40.473711260080783</v>
      </c>
      <c r="AH19">
        <f t="shared" si="5"/>
        <v>-374.39975693780474</v>
      </c>
      <c r="AI19">
        <f t="shared" si="6"/>
        <v>-414.87346819788553</v>
      </c>
      <c r="AJ19">
        <f t="shared" si="7"/>
        <v>4.6362091942196457</v>
      </c>
      <c r="AK19">
        <f t="shared" si="28"/>
        <v>40.95418644957546</v>
      </c>
      <c r="AL19">
        <f t="shared" si="8"/>
        <v>-369.28307255409044</v>
      </c>
      <c r="AN19">
        <f t="shared" si="9"/>
        <v>0</v>
      </c>
      <c r="AO19">
        <f t="shared" si="10"/>
        <v>0</v>
      </c>
      <c r="AP19">
        <f t="shared" si="11"/>
        <v>-14.273457786980325</v>
      </c>
      <c r="AQ19">
        <f t="shared" si="12"/>
        <v>-132.03580694064536</v>
      </c>
      <c r="AR19">
        <f t="shared" si="13"/>
        <v>-146.30926472762567</v>
      </c>
      <c r="AS19">
        <f t="shared" si="14"/>
        <v>1.6350053939968761</v>
      </c>
      <c r="AT19">
        <f t="shared" si="15"/>
        <v>14.442902152753318</v>
      </c>
      <c r="AU19">
        <f t="shared" si="16"/>
        <v>-130.23135718087548</v>
      </c>
      <c r="AW19">
        <v>16</v>
      </c>
      <c r="AX19">
        <f>IF(Z19&gt;0, (R19*SUMPRODUCT(K19:$K$98, X19:$X$98)-K19*$AZ$3)/Z19, 0)</f>
        <v>2263.0422771886174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1.1021E-2</v>
      </c>
      <c r="Q20" s="5">
        <f t="shared" si="30"/>
        <v>50</v>
      </c>
      <c r="R20">
        <f t="shared" si="0"/>
        <v>50000</v>
      </c>
      <c r="S20">
        <f t="shared" si="1"/>
        <v>2244.454052759248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1831.8743939257561</v>
      </c>
      <c r="AC20">
        <f t="shared" si="27"/>
        <v>1778.6361701635899</v>
      </c>
      <c r="AE20">
        <f t="shared" si="2"/>
        <v>0</v>
      </c>
      <c r="AF20">
        <f t="shared" si="3"/>
        <v>0</v>
      </c>
      <c r="AG20">
        <f t="shared" si="4"/>
        <v>-39.622913375682629</v>
      </c>
      <c r="AH20">
        <f t="shared" si="5"/>
        <v>-446.0607717973503</v>
      </c>
      <c r="AI20">
        <f t="shared" si="6"/>
        <v>-485.68368517303293</v>
      </c>
      <c r="AJ20">
        <f t="shared" si="7"/>
        <v>53.238223762166172</v>
      </c>
      <c r="AK20">
        <f t="shared" si="28"/>
        <v>7.8770598938807508</v>
      </c>
      <c r="AL20">
        <f t="shared" si="8"/>
        <v>-424.568401516986</v>
      </c>
      <c r="AN20">
        <f t="shared" si="9"/>
        <v>0</v>
      </c>
      <c r="AO20">
        <f t="shared" si="10"/>
        <v>0</v>
      </c>
      <c r="AP20">
        <f t="shared" si="11"/>
        <v>-13.253737485383869</v>
      </c>
      <c r="AQ20">
        <f t="shared" si="12"/>
        <v>-149.20589800845127</v>
      </c>
      <c r="AR20">
        <f t="shared" si="13"/>
        <v>-162.45963549383512</v>
      </c>
      <c r="AS20">
        <f t="shared" si="14"/>
        <v>17.808015156324174</v>
      </c>
      <c r="AT20">
        <f t="shared" si="15"/>
        <v>2.6348512791140148</v>
      </c>
      <c r="AU20">
        <f t="shared" si="16"/>
        <v>-142.01676905839693</v>
      </c>
      <c r="AW20">
        <v>17</v>
      </c>
      <c r="AX20">
        <f>IF(Z20&gt;0, (R20*SUMPRODUCT(K20:$K$98, X20:$X$98)-K20*$AZ$3)/Z20, 0)</f>
        <v>2244.454052759248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1.3263E-2</v>
      </c>
      <c r="Q21" s="5">
        <f t="shared" si="30"/>
        <v>50</v>
      </c>
      <c r="R21">
        <f t="shared" si="0"/>
        <v>50000</v>
      </c>
      <c r="S21">
        <f t="shared" si="1"/>
        <v>2197.1373823779918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1778.6361701635899</v>
      </c>
      <c r="AC21">
        <f t="shared" si="27"/>
        <v>1700.6355510708158</v>
      </c>
      <c r="AE21">
        <f t="shared" si="2"/>
        <v>0</v>
      </c>
      <c r="AF21">
        <f t="shared" si="3"/>
        <v>0</v>
      </c>
      <c r="AG21">
        <f t="shared" si="4"/>
        <v>-38.701165541824125</v>
      </c>
      <c r="AH21">
        <f t="shared" si="5"/>
        <v>-525.51870010167875</v>
      </c>
      <c r="AI21">
        <f t="shared" si="6"/>
        <v>-564.21986564350289</v>
      </c>
      <c r="AJ21">
        <f t="shared" si="7"/>
        <v>78.000619092774059</v>
      </c>
      <c r="AK21">
        <f t="shared" si="28"/>
        <v>2.845817872261744</v>
      </c>
      <c r="AL21">
        <f t="shared" si="8"/>
        <v>-483.37342867846706</v>
      </c>
      <c r="AN21">
        <f t="shared" si="9"/>
        <v>0</v>
      </c>
      <c r="AO21">
        <f t="shared" si="10"/>
        <v>0</v>
      </c>
      <c r="AP21">
        <f t="shared" si="11"/>
        <v>-12.310209005573778</v>
      </c>
      <c r="AQ21">
        <f t="shared" si="12"/>
        <v>-167.15891999681085</v>
      </c>
      <c r="AR21">
        <f t="shared" si="13"/>
        <v>-179.46912900238462</v>
      </c>
      <c r="AS21">
        <f t="shared" si="14"/>
        <v>24.810723660467289</v>
      </c>
      <c r="AT21">
        <f t="shared" si="15"/>
        <v>0.90520821036978305</v>
      </c>
      <c r="AU21">
        <f t="shared" si="16"/>
        <v>-153.75319713154755</v>
      </c>
      <c r="AW21">
        <v>18</v>
      </c>
      <c r="AX21">
        <f>IF(Z21&gt;0, (R21*SUMPRODUCT(K21:$K$98, X21:$X$98)-K21*$AZ$3)/Z21, 0)</f>
        <v>2197.1373823779918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1.5814999999999999E-2</v>
      </c>
      <c r="Q22" s="5">
        <f t="shared" si="30"/>
        <v>50</v>
      </c>
      <c r="R22">
        <f t="shared" si="0"/>
        <v>50000</v>
      </c>
      <c r="S22">
        <f t="shared" si="1"/>
        <v>2154.9966003270192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1700.6355510708158</v>
      </c>
      <c r="AC22">
        <f t="shared" si="27"/>
        <v>1624.9577289940289</v>
      </c>
      <c r="AE22">
        <f t="shared" si="2"/>
        <v>0</v>
      </c>
      <c r="AF22">
        <f t="shared" si="3"/>
        <v>0</v>
      </c>
      <c r="AG22">
        <f t="shared" si="4"/>
        <v>-37.702094953361936</v>
      </c>
      <c r="AH22">
        <f t="shared" si="5"/>
        <v>-612.05893304394851</v>
      </c>
      <c r="AI22">
        <f t="shared" si="6"/>
        <v>-649.76102799731041</v>
      </c>
      <c r="AJ22">
        <f t="shared" si="7"/>
        <v>75.677822076786924</v>
      </c>
      <c r="AK22">
        <f t="shared" si="28"/>
        <v>35.713346572487133</v>
      </c>
      <c r="AL22">
        <f t="shared" si="8"/>
        <v>-538.36985934803636</v>
      </c>
      <c r="AN22">
        <f t="shared" si="9"/>
        <v>0</v>
      </c>
      <c r="AO22">
        <f t="shared" si="10"/>
        <v>0</v>
      </c>
      <c r="AP22">
        <f t="shared" si="11"/>
        <v>-11.197405191498497</v>
      </c>
      <c r="AQ22">
        <f t="shared" si="12"/>
        <v>-181.77960356970055</v>
      </c>
      <c r="AR22">
        <f t="shared" si="13"/>
        <v>-192.97700876119904</v>
      </c>
      <c r="AS22">
        <f t="shared" si="14"/>
        <v>22.476078288279584</v>
      </c>
      <c r="AT22">
        <f t="shared" si="15"/>
        <v>10.606753094522491</v>
      </c>
      <c r="AU22">
        <f t="shared" si="16"/>
        <v>-159.89417737839696</v>
      </c>
      <c r="AW22">
        <v>19</v>
      </c>
      <c r="AX22">
        <f>IF(Z22&gt;0, (R22*SUMPRODUCT(K22:$K$98, X22:$X$98)-K22*$AZ$3)/Z22, 0)</f>
        <v>2154.9966003270192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1.864E-2</v>
      </c>
      <c r="Q23" s="5">
        <f t="shared" si="30"/>
        <v>50</v>
      </c>
      <c r="R23">
        <f t="shared" si="0"/>
        <v>50000</v>
      </c>
      <c r="S23">
        <f t="shared" si="1"/>
        <v>2158.8318753024814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1624.9577289940289</v>
      </c>
      <c r="AC23">
        <f t="shared" si="27"/>
        <v>1581.2280719837192</v>
      </c>
      <c r="AE23">
        <f t="shared" si="2"/>
        <v>0</v>
      </c>
      <c r="AF23">
        <f t="shared" si="3"/>
        <v>0</v>
      </c>
      <c r="AG23">
        <f t="shared" si="4"/>
        <v>-36.622306953897649</v>
      </c>
      <c r="AH23">
        <f t="shared" si="5"/>
        <v>-702.76704993066653</v>
      </c>
      <c r="AI23">
        <f t="shared" si="6"/>
        <v>-739.38935688456422</v>
      </c>
      <c r="AJ23">
        <f t="shared" si="7"/>
        <v>43.729657010309666</v>
      </c>
      <c r="AK23">
        <f t="shared" si="28"/>
        <v>113.74704102958204</v>
      </c>
      <c r="AL23">
        <f t="shared" si="8"/>
        <v>-581.91265884467248</v>
      </c>
      <c r="AN23">
        <f t="shared" si="9"/>
        <v>0</v>
      </c>
      <c r="AO23">
        <f t="shared" si="10"/>
        <v>0</v>
      </c>
      <c r="AP23">
        <f t="shared" si="11"/>
        <v>-9.7113495596553392</v>
      </c>
      <c r="AQ23">
        <f t="shared" si="12"/>
        <v>-186.35681497279643</v>
      </c>
      <c r="AR23">
        <f t="shared" si="13"/>
        <v>-196.06816453245179</v>
      </c>
      <c r="AS23">
        <f t="shared" si="14"/>
        <v>11.596046799715671</v>
      </c>
      <c r="AT23">
        <f t="shared" si="15"/>
        <v>30.162962650204229</v>
      </c>
      <c r="AU23">
        <f t="shared" si="16"/>
        <v>-154.30915508253187</v>
      </c>
      <c r="AW23">
        <v>20</v>
      </c>
      <c r="AX23">
        <f>IF(Z23&gt;0, (R23*SUMPRODUCT(K23:$K$98, X23:$X$98)-K23*$AZ$3)/Z23, 0)</f>
        <v>2158.8318753024814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2.1847999999999999E-2</v>
      </c>
      <c r="Q24" s="5">
        <f t="shared" si="30"/>
        <v>50</v>
      </c>
      <c r="R24">
        <f t="shared" si="0"/>
        <v>50000</v>
      </c>
      <c r="S24">
        <f t="shared" si="1"/>
        <v>2140.8673601976429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1581.2280719837192</v>
      </c>
      <c r="AC24">
        <f t="shared" si="27"/>
        <v>1518.1301378675225</v>
      </c>
      <c r="AE24">
        <f t="shared" si="2"/>
        <v>0</v>
      </c>
      <c r="AF24">
        <f t="shared" si="3"/>
        <v>0</v>
      </c>
      <c r="AG24">
        <f t="shared" si="4"/>
        <v>-35.45595972202991</v>
      </c>
      <c r="AH24">
        <f t="shared" si="5"/>
        <v>-800.1241623287558</v>
      </c>
      <c r="AI24">
        <f t="shared" ref="AI24:AI69" si="39">SUM(AE24:AH24)</f>
        <v>-835.58012205078569</v>
      </c>
      <c r="AJ24">
        <f t="shared" si="7"/>
        <v>63.097934116196711</v>
      </c>
      <c r="AK24">
        <f t="shared" si="28"/>
        <v>110.68596503886036</v>
      </c>
      <c r="AL24">
        <f t="shared" ref="AL24:AL69" si="40">SUM(AI24:AK24)</f>
        <v>-661.79622289572865</v>
      </c>
      <c r="AN24">
        <f t="shared" si="9"/>
        <v>0</v>
      </c>
      <c r="AO24">
        <f t="shared" si="10"/>
        <v>0</v>
      </c>
      <c r="AP24">
        <f t="shared" si="11"/>
        <v>-8.3946986597137805</v>
      </c>
      <c r="AQ24">
        <f t="shared" si="12"/>
        <v>-189.44068319584807</v>
      </c>
      <c r="AR24">
        <f t="shared" si="13"/>
        <v>-197.83538185556185</v>
      </c>
      <c r="AS24">
        <f t="shared" si="14"/>
        <v>14.939326057132023</v>
      </c>
      <c r="AT24">
        <f t="shared" si="15"/>
        <v>26.206463726985827</v>
      </c>
      <c r="AU24">
        <f t="shared" si="16"/>
        <v>-156.689592071444</v>
      </c>
      <c r="AW24">
        <v>21</v>
      </c>
      <c r="AX24">
        <f>IF(Z24&gt;0, (R24*SUMPRODUCT(K24:$K$98, X24:$X$98)-K24*$AZ$3)/Z24, 0)</f>
        <v>2140.8673601976429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2.5484E-2</v>
      </c>
      <c r="Q25" s="5">
        <f t="shared" si="30"/>
        <v>50</v>
      </c>
      <c r="R25">
        <f t="shared" si="0"/>
        <v>50000</v>
      </c>
      <c r="S25">
        <f t="shared" si="1"/>
        <v>2103.556844596922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1518.1301378675225</v>
      </c>
      <c r="AC25">
        <f t="shared" si="27"/>
        <v>1438.7420268650671</v>
      </c>
      <c r="AE25">
        <f t="shared" si="2"/>
        <v>0</v>
      </c>
      <c r="AF25">
        <f t="shared" si="3"/>
        <v>0</v>
      </c>
      <c r="AG25">
        <f t="shared" si="4"/>
        <v>-34.197840447253405</v>
      </c>
      <c r="AH25">
        <f t="shared" si="5"/>
        <v>-903.5596775562102</v>
      </c>
      <c r="AI25">
        <f t="shared" si="39"/>
        <v>-937.75751800346359</v>
      </c>
      <c r="AJ25">
        <f t="shared" si="7"/>
        <v>79.388111002455389</v>
      </c>
      <c r="AK25">
        <f t="shared" si="28"/>
        <v>106.26910965072659</v>
      </c>
      <c r="AL25">
        <f t="shared" si="40"/>
        <v>-752.10029735028161</v>
      </c>
      <c r="AN25">
        <f t="shared" si="9"/>
        <v>0</v>
      </c>
      <c r="AO25">
        <f t="shared" si="10"/>
        <v>0</v>
      </c>
      <c r="AP25">
        <f t="shared" si="11"/>
        <v>-7.2293046182790155</v>
      </c>
      <c r="AQ25">
        <f t="shared" si="12"/>
        <v>-191.00937557513032</v>
      </c>
      <c r="AR25">
        <f t="shared" si="13"/>
        <v>-198.23868019340932</v>
      </c>
      <c r="AS25">
        <f t="shared" si="14"/>
        <v>16.782370757934576</v>
      </c>
      <c r="AT25">
        <f t="shared" si="15"/>
        <v>22.464920449095167</v>
      </c>
      <c r="AU25">
        <f t="shared" si="16"/>
        <v>-158.99138898637958</v>
      </c>
      <c r="AW25">
        <v>22</v>
      </c>
      <c r="AX25">
        <f>IF(Z25&gt;0, (R25*SUMPRODUCT(K25:$K$98, X25:$X$98)-K25*$AZ$3)/Z25, 0)</f>
        <v>2103.556844596922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2.9274999999999999E-2</v>
      </c>
      <c r="Q26" s="5">
        <f t="shared" si="30"/>
        <v>50</v>
      </c>
      <c r="R26">
        <f t="shared" si="0"/>
        <v>50000</v>
      </c>
      <c r="S26">
        <f t="shared" si="1"/>
        <v>2048.4025821249493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1438.7420268650671</v>
      </c>
      <c r="AC26">
        <f t="shared" si="27"/>
        <v>1345.9938764626083</v>
      </c>
      <c r="AE26">
        <f t="shared" si="2"/>
        <v>0</v>
      </c>
      <c r="AF26">
        <f t="shared" si="3"/>
        <v>0</v>
      </c>
      <c r="AG26">
        <f t="shared" si="4"/>
        <v>-32.854720263687526</v>
      </c>
      <c r="AH26">
        <f t="shared" si="5"/>
        <v>-1001.1417790933433</v>
      </c>
      <c r="AI26">
        <f t="shared" si="39"/>
        <v>-1033.9964993570309</v>
      </c>
      <c r="AJ26">
        <f t="shared" si="7"/>
        <v>92.748150402458805</v>
      </c>
      <c r="AK26">
        <f t="shared" si="28"/>
        <v>100.7119418805547</v>
      </c>
      <c r="AL26">
        <f t="shared" si="40"/>
        <v>-840.53640707401735</v>
      </c>
      <c r="AN26">
        <f t="shared" si="9"/>
        <v>0</v>
      </c>
      <c r="AO26">
        <f t="shared" si="10"/>
        <v>0</v>
      </c>
      <c r="AP26">
        <f t="shared" si="11"/>
        <v>-6.2012264994608097</v>
      </c>
      <c r="AQ26">
        <f t="shared" si="12"/>
        <v>-188.96240419653407</v>
      </c>
      <c r="AR26">
        <f t="shared" si="13"/>
        <v>-195.16363069599487</v>
      </c>
      <c r="AS26">
        <f t="shared" si="14"/>
        <v>17.505925584987789</v>
      </c>
      <c r="AT26">
        <f t="shared" si="15"/>
        <v>19.009066514321201</v>
      </c>
      <c r="AU26">
        <f t="shared" si="16"/>
        <v>-158.64863859668588</v>
      </c>
      <c r="AW26">
        <v>23</v>
      </c>
      <c r="AX26">
        <f>IF(Z26&gt;0, (R26*SUMPRODUCT(K26:$K$98, X26:$X$98)-K26*$AZ$3)/Z26, 0)</f>
        <v>2048.4025821249493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3.3331E-2</v>
      </c>
      <c r="Q27" s="5">
        <f t="shared" si="30"/>
        <v>50</v>
      </c>
      <c r="R27">
        <f t="shared" si="0"/>
        <v>50000</v>
      </c>
      <c r="S27">
        <f t="shared" si="1"/>
        <v>1980.1486597738456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1345.9938764626083</v>
      </c>
      <c r="AC27">
        <f t="shared" si="27"/>
        <v>1244.764709027389</v>
      </c>
      <c r="AE27">
        <f t="shared" si="2"/>
        <v>0</v>
      </c>
      <c r="AF27">
        <f t="shared" si="3"/>
        <v>0</v>
      </c>
      <c r="AG27">
        <f t="shared" si="4"/>
        <v>-31.431092379941681</v>
      </c>
      <c r="AH27">
        <f t="shared" si="5"/>
        <v>-1095.080681108969</v>
      </c>
      <c r="AI27">
        <f t="shared" si="39"/>
        <v>-1126.5117734889106</v>
      </c>
      <c r="AJ27">
        <f t="shared" si="7"/>
        <v>101.22916743521932</v>
      </c>
      <c r="AK27">
        <f t="shared" si="28"/>
        <v>94.219571352382587</v>
      </c>
      <c r="AL27">
        <f t="shared" si="40"/>
        <v>-931.06303470130877</v>
      </c>
      <c r="AN27">
        <f t="shared" si="9"/>
        <v>0</v>
      </c>
      <c r="AO27">
        <f t="shared" si="10"/>
        <v>0</v>
      </c>
      <c r="AP27">
        <f t="shared" si="11"/>
        <v>-5.296893887511315</v>
      </c>
      <c r="AQ27">
        <f t="shared" si="12"/>
        <v>-184.54739326207877</v>
      </c>
      <c r="AR27">
        <f t="shared" si="13"/>
        <v>-189.84428714959009</v>
      </c>
      <c r="AS27">
        <f t="shared" si="14"/>
        <v>17.059545743553553</v>
      </c>
      <c r="AT27">
        <f t="shared" si="15"/>
        <v>15.878260467296476</v>
      </c>
      <c r="AU27">
        <f t="shared" si="16"/>
        <v>-156.90648093874006</v>
      </c>
      <c r="AW27">
        <v>24</v>
      </c>
      <c r="AX27">
        <f>IF(Z27&gt;0, (R27*SUMPRODUCT(K27:$K$98, X27:$X$98)-K27*$AZ$3)/Z27, 0)</f>
        <v>1980.1486597738456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3.7801000000000001E-2</v>
      </c>
      <c r="Q28" s="5">
        <f t="shared" si="30"/>
        <v>50</v>
      </c>
      <c r="R28">
        <f t="shared" si="0"/>
        <v>50000</v>
      </c>
      <c r="S28">
        <f t="shared" si="1"/>
        <v>1902.1078177878885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1244.764709027389</v>
      </c>
      <c r="AC28">
        <f t="shared" si="27"/>
        <v>1138.5505628736269</v>
      </c>
      <c r="AE28">
        <f t="shared" si="2"/>
        <v>0</v>
      </c>
      <c r="AF28">
        <f t="shared" si="3"/>
        <v>0</v>
      </c>
      <c r="AG28">
        <f t="shared" si="4"/>
        <v>-29.928654733088088</v>
      </c>
      <c r="AH28">
        <f t="shared" si="5"/>
        <v>-1188.1267230541757</v>
      </c>
      <c r="AI28">
        <f t="shared" si="39"/>
        <v>-1218.0553777872638</v>
      </c>
      <c r="AJ28">
        <f t="shared" si="7"/>
        <v>106.21414615376216</v>
      </c>
      <c r="AK28">
        <f t="shared" si="28"/>
        <v>87.133529631917241</v>
      </c>
      <c r="AL28">
        <f t="shared" si="40"/>
        <v>-1024.7077020015843</v>
      </c>
      <c r="AN28">
        <f t="shared" si="9"/>
        <v>0</v>
      </c>
      <c r="AO28">
        <f t="shared" si="10"/>
        <v>0</v>
      </c>
      <c r="AP28">
        <f t="shared" si="11"/>
        <v>-4.5033009489235596</v>
      </c>
      <c r="AQ28">
        <f t="shared" si="12"/>
        <v>-178.77489807304934</v>
      </c>
      <c r="AR28">
        <f t="shared" si="13"/>
        <v>-183.27819902197288</v>
      </c>
      <c r="AS28">
        <f t="shared" si="14"/>
        <v>15.981816404014143</v>
      </c>
      <c r="AT28">
        <f t="shared" si="15"/>
        <v>13.110796665399757</v>
      </c>
      <c r="AU28">
        <f t="shared" si="16"/>
        <v>-154.18558595255897</v>
      </c>
      <c r="AW28">
        <v>25</v>
      </c>
      <c r="AX28">
        <f>IF(Z28&gt;0, (R28*SUMPRODUCT(K28:$K$98, X28:$X$98)-K28*$AZ$3)/Z28, 0)</f>
        <v>1902.1078177878885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4.3147999999999999E-2</v>
      </c>
      <c r="Q29" s="5">
        <f t="shared" si="30"/>
        <v>50</v>
      </c>
      <c r="R29">
        <f t="shared" si="0"/>
        <v>50000</v>
      </c>
      <c r="S29">
        <f t="shared" si="1"/>
        <v>1816.8463273618715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1138.5505628736269</v>
      </c>
      <c r="AC29">
        <f t="shared" si="27"/>
        <v>1029.716064004431</v>
      </c>
      <c r="AE29">
        <f t="shared" si="2"/>
        <v>0</v>
      </c>
      <c r="AF29">
        <f t="shared" si="3"/>
        <v>0</v>
      </c>
      <c r="AG29">
        <f t="shared" si="4"/>
        <v>-28.338006591333926</v>
      </c>
      <c r="AH29">
        <f t="shared" si="5"/>
        <v>-1291.3615944232847</v>
      </c>
      <c r="AI29">
        <f t="shared" si="39"/>
        <v>-1319.6996010146186</v>
      </c>
      <c r="AJ29">
        <f t="shared" si="7"/>
        <v>108.83449886919584</v>
      </c>
      <c r="AK29">
        <f t="shared" si="28"/>
        <v>79.698539401153894</v>
      </c>
      <c r="AL29">
        <f t="shared" si="40"/>
        <v>-1131.1665627442687</v>
      </c>
      <c r="AN29">
        <f t="shared" si="9"/>
        <v>0</v>
      </c>
      <c r="AO29">
        <f t="shared" si="10"/>
        <v>0</v>
      </c>
      <c r="AP29">
        <f t="shared" si="11"/>
        <v>-3.807106705437652</v>
      </c>
      <c r="AQ29">
        <f t="shared" si="12"/>
        <v>-173.48966905728011</v>
      </c>
      <c r="AR29">
        <f t="shared" si="13"/>
        <v>-177.29677576271774</v>
      </c>
      <c r="AS29">
        <f t="shared" si="14"/>
        <v>14.621513658429777</v>
      </c>
      <c r="AT29">
        <f t="shared" si="15"/>
        <v>10.7072049259989</v>
      </c>
      <c r="AU29">
        <f t="shared" si="16"/>
        <v>-151.96805717828906</v>
      </c>
      <c r="AW29">
        <v>26</v>
      </c>
      <c r="AX29">
        <f>IF(Z29&gt;0, (R29*SUMPRODUCT(K29:$K$98, X29:$X$98)-K29*$AZ$3)/Z29, 0)</f>
        <v>1816.8463273618715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4.8848999999999997E-2</v>
      </c>
      <c r="Q30" s="5">
        <f t="shared" si="30"/>
        <v>50</v>
      </c>
      <c r="R30">
        <f t="shared" si="0"/>
        <v>50000</v>
      </c>
      <c r="S30">
        <f t="shared" si="1"/>
        <v>1722.2747597097884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1029.716064004431</v>
      </c>
      <c r="AC30">
        <f t="shared" si="27"/>
        <v>918.67317995059079</v>
      </c>
      <c r="AE30">
        <f t="shared" si="2"/>
        <v>0</v>
      </c>
      <c r="AF30">
        <f t="shared" si="3"/>
        <v>0</v>
      </c>
      <c r="AG30">
        <f t="shared" si="4"/>
        <v>-26.670343241440513</v>
      </c>
      <c r="AH30">
        <f t="shared" si="5"/>
        <v>-1384.2832839800708</v>
      </c>
      <c r="AI30">
        <f t="shared" si="39"/>
        <v>-1410.9536272215114</v>
      </c>
      <c r="AJ30">
        <f t="shared" si="7"/>
        <v>111.04288405384023</v>
      </c>
      <c r="AK30">
        <f t="shared" si="28"/>
        <v>72.080124480310175</v>
      </c>
      <c r="AL30">
        <f t="shared" si="40"/>
        <v>-1227.830618687361</v>
      </c>
      <c r="AN30">
        <f t="shared" si="9"/>
        <v>0</v>
      </c>
      <c r="AO30">
        <f t="shared" si="10"/>
        <v>0</v>
      </c>
      <c r="AP30">
        <f t="shared" si="11"/>
        <v>-3.199162752615492</v>
      </c>
      <c r="AQ30">
        <f t="shared" si="12"/>
        <v>-166.04763879814629</v>
      </c>
      <c r="AR30">
        <f t="shared" si="13"/>
        <v>-169.2468015507618</v>
      </c>
      <c r="AS30">
        <f t="shared" si="14"/>
        <v>13.319823273067822</v>
      </c>
      <c r="AT30">
        <f t="shared" si="15"/>
        <v>8.6461597945614415</v>
      </c>
      <c r="AU30">
        <f t="shared" si="16"/>
        <v>-147.28081848313252</v>
      </c>
      <c r="AW30">
        <v>27</v>
      </c>
      <c r="AX30">
        <f>IF(Z30&gt;0, (R30*SUMPRODUCT(K30:$K$98, X30:$X$98)-K30*$AZ$3)/Z30, 0)</f>
        <v>1722.2747597097884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5.4528E-2</v>
      </c>
      <c r="Q31" s="5">
        <f t="shared" si="30"/>
        <v>50</v>
      </c>
      <c r="R31">
        <f t="shared" si="0"/>
        <v>50000</v>
      </c>
      <c r="S31">
        <f t="shared" si="1"/>
        <v>1620.0448043767603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918.67317995059079</v>
      </c>
      <c r="AC31">
        <f t="shared" si="27"/>
        <v>808.38159919123098</v>
      </c>
      <c r="AE31">
        <f t="shared" si="2"/>
        <v>0</v>
      </c>
      <c r="AF31">
        <f t="shared" si="3"/>
        <v>0</v>
      </c>
      <c r="AG31">
        <f t="shared" si="4"/>
        <v>-24.949359332756838</v>
      </c>
      <c r="AH31">
        <f t="shared" si="5"/>
        <v>-1454.2804762692683</v>
      </c>
      <c r="AI31">
        <f t="shared" si="39"/>
        <v>-1479.2298356020251</v>
      </c>
      <c r="AJ31">
        <f t="shared" si="7"/>
        <v>110.29158075935982</v>
      </c>
      <c r="AK31">
        <f t="shared" si="28"/>
        <v>64.307122596541362</v>
      </c>
      <c r="AL31">
        <f t="shared" si="40"/>
        <v>-1304.6311322461238</v>
      </c>
      <c r="AN31">
        <f t="shared" si="9"/>
        <v>0</v>
      </c>
      <c r="AO31">
        <f t="shared" si="10"/>
        <v>0</v>
      </c>
      <c r="AP31">
        <f t="shared" si="11"/>
        <v>-2.6720778379595709</v>
      </c>
      <c r="AQ31">
        <f t="shared" si="12"/>
        <v>-155.7535237273371</v>
      </c>
      <c r="AR31">
        <f t="shared" si="13"/>
        <v>-158.42560156529666</v>
      </c>
      <c r="AS31">
        <f t="shared" si="14"/>
        <v>11.812234724347494</v>
      </c>
      <c r="AT31">
        <f t="shared" si="15"/>
        <v>6.88729657629169</v>
      </c>
      <c r="AU31">
        <f t="shared" si="16"/>
        <v>-139.72607026465747</v>
      </c>
      <c r="AW31">
        <v>28</v>
      </c>
      <c r="AX31">
        <f>IF(Z31&gt;0, (R31*SUMPRODUCT(K31:$K$98, X31:$X$98)-K31*$AZ$3)/Z31, 0)</f>
        <v>1620.0448043767603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6.0775000000000003E-2</v>
      </c>
      <c r="Q32" s="5">
        <f t="shared" si="30"/>
        <v>50</v>
      </c>
      <c r="R32">
        <f t="shared" si="0"/>
        <v>50000</v>
      </c>
      <c r="S32">
        <f t="shared" si="1"/>
        <v>1514.8881682817578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808.38159919123098</v>
      </c>
      <c r="AC32">
        <f t="shared" si="27"/>
        <v>702.41027014138217</v>
      </c>
      <c r="AE32">
        <f t="shared" si="2"/>
        <v>0</v>
      </c>
      <c r="AF32">
        <f t="shared" si="3"/>
        <v>0</v>
      </c>
      <c r="AG32">
        <f t="shared" si="4"/>
        <v>-23.183568425980972</v>
      </c>
      <c r="AH32">
        <f t="shared" si="5"/>
        <v>-1516.2973134482968</v>
      </c>
      <c r="AI32">
        <f t="shared" si="39"/>
        <v>-1539.4808818742777</v>
      </c>
      <c r="AJ32">
        <f t="shared" si="7"/>
        <v>105.9713290498488</v>
      </c>
      <c r="AK32">
        <f t="shared" si="28"/>
        <v>56.58671194338617</v>
      </c>
      <c r="AL32">
        <f t="shared" si="40"/>
        <v>-1376.9228408810425</v>
      </c>
      <c r="AN32">
        <f t="shared" si="9"/>
        <v>0</v>
      </c>
      <c r="AO32">
        <f t="shared" si="10"/>
        <v>0</v>
      </c>
      <c r="AP32">
        <f t="shared" si="11"/>
        <v>-2.2169299365874835</v>
      </c>
      <c r="AQ32">
        <f t="shared" si="12"/>
        <v>-144.99600946606506</v>
      </c>
      <c r="AR32">
        <f t="shared" si="13"/>
        <v>-147.21293940265255</v>
      </c>
      <c r="AS32">
        <f t="shared" si="14"/>
        <v>10.133513852306452</v>
      </c>
      <c r="AT32">
        <f t="shared" si="15"/>
        <v>5.4111072728458609</v>
      </c>
      <c r="AU32">
        <f t="shared" si="16"/>
        <v>-131.66831827750022</v>
      </c>
      <c r="AW32">
        <v>29</v>
      </c>
      <c r="AX32">
        <f>IF(Z32&gt;0, (R32*SUMPRODUCT(K32:$K$98, X32:$X$98)-K32*$AZ$3)/Z32, 0)</f>
        <v>1514.8881682817578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6.7419999999999994E-2</v>
      </c>
      <c r="Q33" s="5">
        <f t="shared" si="30"/>
        <v>50</v>
      </c>
      <c r="R33">
        <f t="shared" si="0"/>
        <v>50000</v>
      </c>
      <c r="S33">
        <f t="shared" si="1"/>
        <v>1406.9642980246929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702.41027014138217</v>
      </c>
      <c r="AC33">
        <f t="shared" si="27"/>
        <v>601.86264878021689</v>
      </c>
      <c r="AE33">
        <f t="shared" si="2"/>
        <v>0</v>
      </c>
      <c r="AF33">
        <f t="shared" si="3"/>
        <v>0</v>
      </c>
      <c r="AG33">
        <f t="shared" si="4"/>
        <v>-21.388696558441524</v>
      </c>
      <c r="AH33">
        <f t="shared" si="5"/>
        <v>-1563.0361832796368</v>
      </c>
      <c r="AI33">
        <f t="shared" si="39"/>
        <v>-1584.4248798380784</v>
      </c>
      <c r="AJ33">
        <f t="shared" si="7"/>
        <v>100.54762136116528</v>
      </c>
      <c r="AK33">
        <f t="shared" si="28"/>
        <v>49.168718909896754</v>
      </c>
      <c r="AL33">
        <f t="shared" si="40"/>
        <v>-1434.7085395670163</v>
      </c>
      <c r="AN33">
        <f t="shared" si="9"/>
        <v>0</v>
      </c>
      <c r="AO33">
        <f t="shared" si="10"/>
        <v>0</v>
      </c>
      <c r="AP33">
        <f t="shared" si="11"/>
        <v>-1.8261564472293574</v>
      </c>
      <c r="AQ33">
        <f t="shared" si="12"/>
        <v>-133.4512645756501</v>
      </c>
      <c r="AR33">
        <f t="shared" si="13"/>
        <v>-135.27742102287945</v>
      </c>
      <c r="AS33">
        <f t="shared" si="14"/>
        <v>8.5847067164922795</v>
      </c>
      <c r="AT33">
        <f t="shared" si="15"/>
        <v>4.1980011635575076</v>
      </c>
      <c r="AU33">
        <f t="shared" si="16"/>
        <v>-122.49471314282965</v>
      </c>
      <c r="AW33">
        <v>30</v>
      </c>
      <c r="AX33">
        <f>IF(Z33&gt;0, (R33*SUMPRODUCT(K33:$K$98, X33:$X$98)-K33*$AZ$3)/Z33, 0)</f>
        <v>1406.9642980246929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7.4817999999999996E-2</v>
      </c>
      <c r="Q34" s="5">
        <f t="shared" si="30"/>
        <v>50</v>
      </c>
      <c r="R34">
        <f t="shared" si="0"/>
        <v>50000</v>
      </c>
      <c r="S34">
        <f t="shared" si="1"/>
        <v>1297.8521666630947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601.86264878021689</v>
      </c>
      <c r="AC34">
        <f t="shared" si="27"/>
        <v>508.09744501251299</v>
      </c>
      <c r="AE34">
        <f t="shared" si="2"/>
        <v>0</v>
      </c>
      <c r="AF34">
        <f t="shared" si="3"/>
        <v>0</v>
      </c>
      <c r="AG34">
        <f t="shared" si="4"/>
        <v>-19.574550093747632</v>
      </c>
      <c r="AH34">
        <f t="shared" si="5"/>
        <v>-1600.2594991094777</v>
      </c>
      <c r="AI34">
        <f t="shared" si="39"/>
        <v>-1619.8340492032253</v>
      </c>
      <c r="AJ34">
        <f t="shared" si="7"/>
        <v>93.765203767703895</v>
      </c>
      <c r="AK34">
        <f t="shared" si="28"/>
        <v>42.130385414615183</v>
      </c>
      <c r="AL34">
        <f t="shared" si="40"/>
        <v>-1483.9384600209062</v>
      </c>
      <c r="AN34">
        <f t="shared" si="9"/>
        <v>0</v>
      </c>
      <c r="AO34">
        <f t="shared" si="10"/>
        <v>0</v>
      </c>
      <c r="AP34">
        <f t="shared" si="11"/>
        <v>-1.4922013479359446</v>
      </c>
      <c r="AQ34">
        <f t="shared" si="12"/>
        <v>-121.99051166857681</v>
      </c>
      <c r="AR34">
        <f t="shared" si="13"/>
        <v>-123.48271301651276</v>
      </c>
      <c r="AS34">
        <f t="shared" si="14"/>
        <v>7.1478814471627343</v>
      </c>
      <c r="AT34">
        <f t="shared" si="15"/>
        <v>3.2116711548241503</v>
      </c>
      <c r="AU34">
        <f t="shared" si="16"/>
        <v>-113.12316041452587</v>
      </c>
      <c r="AW34">
        <v>31</v>
      </c>
      <c r="AX34">
        <f>IF(Z34&gt;0, (R34*SUMPRODUCT(K34:$K$98, X34:$X$98)-K34*$AZ$3)/Z34, 0)</f>
        <v>1297.8521666630947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8.3350999999999995E-2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1187.6234482910488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508.09744501251299</v>
      </c>
      <c r="AC35">
        <f t="shared" si="27"/>
        <v>421.54091620817422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-17.747246267946199</v>
      </c>
      <c r="AH35">
        <f t="shared" ref="AH35:AH66" si="46">-X35*R35</f>
        <v>-1631.5583248639589</v>
      </c>
      <c r="AI35">
        <f t="shared" si="39"/>
        <v>-1649.305571131905</v>
      </c>
      <c r="AJ35">
        <f t="shared" ref="AJ35:AJ66" si="47">AB35-AC35</f>
        <v>86.556528804338768</v>
      </c>
      <c r="AK35">
        <f t="shared" si="28"/>
        <v>35.56682115087591</v>
      </c>
      <c r="AL35">
        <f t="shared" si="40"/>
        <v>-1527.1822211766903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-1.207948982057836</v>
      </c>
      <c r="AQ35">
        <f t="shared" ref="AQ35:AQ66" si="51">AH35*$K35</f>
        <v>-111.05042370697224</v>
      </c>
      <c r="AR35">
        <f t="shared" ref="AR35:AR66" si="52">AI35*$K35</f>
        <v>-112.25837268903007</v>
      </c>
      <c r="AS35">
        <f t="shared" ref="AS35:AS66" si="53">AJ35*$K35</f>
        <v>5.8913855863093572</v>
      </c>
      <c r="AT35">
        <f t="shared" ref="AT35:AT66" si="54">AK35*$K35</f>
        <v>2.4208209406453203</v>
      </c>
      <c r="AU35">
        <f t="shared" ref="AU35:AU66" si="55">AL35*$K35</f>
        <v>-103.94616616207539</v>
      </c>
      <c r="AW35">
        <v>32</v>
      </c>
      <c r="AX35">
        <f>IF(Z35&gt;0, (R35*SUMPRODUCT(K35:$K$98, X35:$X$98)-K35*$AZ$3)/Z35, 0)</f>
        <v>1187.6234482910488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9.2474000000000001E-2</v>
      </c>
      <c r="Q36" s="5">
        <f t="shared" si="30"/>
        <v>50</v>
      </c>
      <c r="R36">
        <f t="shared" si="41"/>
        <v>50000</v>
      </c>
      <c r="S36">
        <f t="shared" si="42"/>
        <v>1073.9413884757628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421.54091620817422</v>
      </c>
      <c r="AC36">
        <f t="shared" si="27"/>
        <v>342.12797720141418</v>
      </c>
      <c r="AE36">
        <f t="shared" si="43"/>
        <v>0</v>
      </c>
      <c r="AF36">
        <f t="shared" si="44"/>
        <v>0</v>
      </c>
      <c r="AG36">
        <f t="shared" si="45"/>
        <v>-15.928614953884679</v>
      </c>
      <c r="AH36">
        <f t="shared" si="46"/>
        <v>-1641.1588513820568</v>
      </c>
      <c r="AI36">
        <f t="shared" si="39"/>
        <v>-1657.0874663359416</v>
      </c>
      <c r="AJ36">
        <f t="shared" si="47"/>
        <v>79.412939006760041</v>
      </c>
      <c r="AK36">
        <f t="shared" ref="AK36:AK67" si="59">G36*SUM(AB36:AB36, AE36:AF36)</f>
        <v>29.507864134572198</v>
      </c>
      <c r="AL36">
        <f t="shared" si="40"/>
        <v>-1548.1666631946093</v>
      </c>
      <c r="AN36">
        <f t="shared" si="48"/>
        <v>0</v>
      </c>
      <c r="AO36">
        <f t="shared" si="49"/>
        <v>0</v>
      </c>
      <c r="AP36">
        <f t="shared" si="50"/>
        <v>-0.96800501613432244</v>
      </c>
      <c r="AQ36">
        <f t="shared" si="51"/>
        <v>-99.735601934657424</v>
      </c>
      <c r="AR36">
        <f t="shared" si="52"/>
        <v>-100.70360695079175</v>
      </c>
      <c r="AS36">
        <f t="shared" si="53"/>
        <v>4.8260393968381479</v>
      </c>
      <c r="AT36">
        <f t="shared" si="54"/>
        <v>1.7932356692889868</v>
      </c>
      <c r="AU36">
        <f t="shared" si="55"/>
        <v>-94.084331884664621</v>
      </c>
      <c r="AW36">
        <v>33</v>
      </c>
      <c r="AX36">
        <f>IF(Z36&gt;0, (R36*SUMPRODUCT(K36:$K$98, X36:$X$98)-K36*$AZ$3)/Z36, 0)</f>
        <v>1073.9413884757628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41"/>
        <v>50000</v>
      </c>
      <c r="S37">
        <f t="shared" si="42"/>
        <v>956.86775795951064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342.12797720141418</v>
      </c>
      <c r="AC37">
        <f t="shared" si="27"/>
        <v>270.64012946337516</v>
      </c>
      <c r="AE37">
        <f t="shared" si="43"/>
        <v>0</v>
      </c>
      <c r="AF37">
        <f t="shared" si="44"/>
        <v>0</v>
      </c>
      <c r="AG37">
        <f t="shared" si="45"/>
        <v>-14.141981857582204</v>
      </c>
      <c r="AH37">
        <f t="shared" si="46"/>
        <v>-1627.3469467636282</v>
      </c>
      <c r="AI37">
        <f t="shared" si="39"/>
        <v>-1641.4889286212103</v>
      </c>
      <c r="AJ37">
        <f t="shared" si="47"/>
        <v>71.487847738039022</v>
      </c>
      <c r="AK37">
        <f t="shared" si="59"/>
        <v>23.948958404098995</v>
      </c>
      <c r="AL37">
        <f t="shared" si="40"/>
        <v>-1546.0521224790723</v>
      </c>
      <c r="AN37">
        <f t="shared" si="48"/>
        <v>0</v>
      </c>
      <c r="AO37">
        <f t="shared" si="49"/>
        <v>0</v>
      </c>
      <c r="AP37">
        <f t="shared" si="50"/>
        <v>-0.76734708348180003</v>
      </c>
      <c r="AQ37">
        <f t="shared" si="51"/>
        <v>-88.300207565502717</v>
      </c>
      <c r="AR37">
        <f t="shared" si="52"/>
        <v>-89.067554648984512</v>
      </c>
      <c r="AS37">
        <f t="shared" si="53"/>
        <v>3.8789465308756763</v>
      </c>
      <c r="AT37">
        <f t="shared" si="54"/>
        <v>1.2994758138484968</v>
      </c>
      <c r="AU37">
        <f t="shared" si="55"/>
        <v>-83.889132304260343</v>
      </c>
      <c r="AW37">
        <v>34</v>
      </c>
      <c r="AX37">
        <f>IF(Z37&gt;0, (R37*SUMPRODUCT(K37:$K$98, X37:$X$98)-K37*$AZ$3)/Z37, 0)</f>
        <v>956.86775795951064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41"/>
        <v>50000</v>
      </c>
      <c r="S38">
        <f t="shared" si="42"/>
        <v>836.84741152488868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270.64012946337516</v>
      </c>
      <c r="AC38">
        <f t="shared" si="27"/>
        <v>207.56113100199568</v>
      </c>
      <c r="AE38">
        <f t="shared" si="43"/>
        <v>0</v>
      </c>
      <c r="AF38">
        <f t="shared" si="44"/>
        <v>0</v>
      </c>
      <c r="AG38">
        <f t="shared" si="45"/>
        <v>-12.40137258856913</v>
      </c>
      <c r="AH38">
        <f t="shared" si="46"/>
        <v>-1599.1894504372533</v>
      </c>
      <c r="AI38">
        <f t="shared" si="39"/>
        <v>-1611.5908230258224</v>
      </c>
      <c r="AJ38">
        <f t="shared" si="47"/>
        <v>63.078998461379484</v>
      </c>
      <c r="AK38">
        <f t="shared" si="59"/>
        <v>18.944809062436264</v>
      </c>
      <c r="AL38">
        <f t="shared" si="40"/>
        <v>-1529.5670155020066</v>
      </c>
      <c r="AN38">
        <f t="shared" si="48"/>
        <v>0</v>
      </c>
      <c r="AO38">
        <f t="shared" si="49"/>
        <v>0</v>
      </c>
      <c r="AP38">
        <f t="shared" si="50"/>
        <v>-0.60080467598194343</v>
      </c>
      <c r="AQ38">
        <f t="shared" si="51"/>
        <v>-77.475335310004851</v>
      </c>
      <c r="AR38">
        <f t="shared" si="52"/>
        <v>-78.076139985986799</v>
      </c>
      <c r="AS38">
        <f t="shared" si="53"/>
        <v>3.0559647298063561</v>
      </c>
      <c r="AT38">
        <f t="shared" si="54"/>
        <v>0.91781210418499937</v>
      </c>
      <c r="AU38">
        <f t="shared" si="55"/>
        <v>-74.102363151995434</v>
      </c>
      <c r="AW38">
        <v>35</v>
      </c>
      <c r="AX38">
        <f>IF(Z38&gt;0, (R38*SUMPRODUCT(K38:$K$98, X38:$X$98)-K38*$AZ$3)/Z38, 0)</f>
        <v>836.84741152488868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41"/>
        <v>50000</v>
      </c>
      <c r="S39">
        <f t="shared" si="42"/>
        <v>711.61975529470067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207.56113100199568</v>
      </c>
      <c r="AC39">
        <f t="shared" si="27"/>
        <v>152.60473239210131</v>
      </c>
      <c r="AE39">
        <f t="shared" si="43"/>
        <v>0</v>
      </c>
      <c r="AF39">
        <f t="shared" si="44"/>
        <v>0</v>
      </c>
      <c r="AG39">
        <f t="shared" si="45"/>
        <v>-10.722350753802754</v>
      </c>
      <c r="AH39">
        <f t="shared" si="46"/>
        <v>-1555.008108880683</v>
      </c>
      <c r="AI39">
        <f t="shared" si="39"/>
        <v>-1565.7304596344859</v>
      </c>
      <c r="AJ39">
        <f t="shared" si="47"/>
        <v>54.956398609894364</v>
      </c>
      <c r="AK39">
        <f t="shared" si="59"/>
        <v>14.529279170139699</v>
      </c>
      <c r="AL39">
        <f t="shared" si="40"/>
        <v>-1496.2447818544517</v>
      </c>
      <c r="AN39">
        <f t="shared" si="48"/>
        <v>0</v>
      </c>
      <c r="AO39">
        <f t="shared" si="49"/>
        <v>0</v>
      </c>
      <c r="AP39">
        <f t="shared" si="50"/>
        <v>-0.46380511687566789</v>
      </c>
      <c r="AQ39">
        <f t="shared" si="51"/>
        <v>-67.263302072657041</v>
      </c>
      <c r="AR39">
        <f t="shared" si="52"/>
        <v>-67.727107189532703</v>
      </c>
      <c r="AS39">
        <f t="shared" si="53"/>
        <v>2.3771894303390497</v>
      </c>
      <c r="AT39">
        <f t="shared" si="54"/>
        <v>0.62847729740942349</v>
      </c>
      <c r="AU39">
        <f t="shared" si="55"/>
        <v>-64.721440461784226</v>
      </c>
      <c r="AW39">
        <v>36</v>
      </c>
      <c r="AX39">
        <f>IF(Z39&gt;0, (R39*SUMPRODUCT(K39:$K$98, X39:$X$98)-K39*$AZ$3)/Z39, 0)</f>
        <v>711.61975529470067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41"/>
        <v>50000</v>
      </c>
      <c r="S40">
        <f t="shared" si="42"/>
        <v>578.13695355389007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152.60473239210131</v>
      </c>
      <c r="AC40">
        <f t="shared" si="27"/>
        <v>105.44762380168557</v>
      </c>
      <c r="AE40">
        <f t="shared" si="43"/>
        <v>0</v>
      </c>
      <c r="AF40">
        <f t="shared" si="44"/>
        <v>0</v>
      </c>
      <c r="AG40">
        <f t="shared" si="45"/>
        <v>-9.1196059301765811</v>
      </c>
      <c r="AH40">
        <f t="shared" si="46"/>
        <v>-1495.5213160881467</v>
      </c>
      <c r="AI40">
        <f t="shared" si="39"/>
        <v>-1504.6409220183232</v>
      </c>
      <c r="AJ40">
        <f t="shared" si="47"/>
        <v>47.157108590415746</v>
      </c>
      <c r="AK40">
        <f t="shared" si="59"/>
        <v>10.682331267447093</v>
      </c>
      <c r="AL40">
        <f t="shared" si="40"/>
        <v>-1446.8014821604604</v>
      </c>
      <c r="AN40">
        <f t="shared" si="48"/>
        <v>0</v>
      </c>
      <c r="AO40">
        <f t="shared" si="49"/>
        <v>0</v>
      </c>
      <c r="AP40">
        <f t="shared" si="50"/>
        <v>-0.35221153519682474</v>
      </c>
      <c r="AQ40">
        <f t="shared" si="51"/>
        <v>-57.759059184346</v>
      </c>
      <c r="AR40">
        <f t="shared" si="52"/>
        <v>-58.111270719542823</v>
      </c>
      <c r="AS40">
        <f t="shared" si="53"/>
        <v>1.8212714166863238</v>
      </c>
      <c r="AT40">
        <f t="shared" si="54"/>
        <v>0.41256610471936611</v>
      </c>
      <c r="AU40">
        <f t="shared" si="55"/>
        <v>-55.877433198137133</v>
      </c>
      <c r="AW40">
        <v>37</v>
      </c>
      <c r="AX40">
        <f>IF(Z40&gt;0, (R40*SUMPRODUCT(K40:$K$98, X40:$X$98)-K40*$AZ$3)/Z40, 0)</f>
        <v>578.13695355389007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41"/>
        <v>50000</v>
      </c>
      <c r="S41">
        <f t="shared" si="42"/>
        <v>431.38088805362241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105.44762380168557</v>
      </c>
      <c r="AC41">
        <f t="shared" si="27"/>
        <v>65.640523083626306</v>
      </c>
      <c r="AE41">
        <f t="shared" si="43"/>
        <v>0</v>
      </c>
      <c r="AF41">
        <f t="shared" si="44"/>
        <v>0</v>
      </c>
      <c r="AG41">
        <f t="shared" si="45"/>
        <v>-7.6081862805506262</v>
      </c>
      <c r="AH41">
        <f t="shared" si="46"/>
        <v>-1420.2235903241894</v>
      </c>
      <c r="AI41">
        <f t="shared" si="39"/>
        <v>-1427.8317766047401</v>
      </c>
      <c r="AJ41">
        <f t="shared" si="47"/>
        <v>39.80710071805926</v>
      </c>
      <c r="AK41">
        <f t="shared" si="59"/>
        <v>7.3813336661179907</v>
      </c>
      <c r="AL41">
        <f t="shared" si="40"/>
        <v>-1380.6433422205628</v>
      </c>
      <c r="AN41">
        <f t="shared" si="48"/>
        <v>0</v>
      </c>
      <c r="AO41">
        <f t="shared" si="49"/>
        <v>0</v>
      </c>
      <c r="AP41">
        <f t="shared" si="50"/>
        <v>-0.2623557686018298</v>
      </c>
      <c r="AQ41">
        <f t="shared" si="51"/>
        <v>-48.974070545363482</v>
      </c>
      <c r="AR41">
        <f t="shared" si="52"/>
        <v>-49.23642631396531</v>
      </c>
      <c r="AS41">
        <f t="shared" si="53"/>
        <v>1.3726822818987356</v>
      </c>
      <c r="AT41">
        <f t="shared" si="54"/>
        <v>0.25453312995653871</v>
      </c>
      <c r="AU41">
        <f t="shared" si="55"/>
        <v>-47.609210902110036</v>
      </c>
      <c r="AW41">
        <v>38</v>
      </c>
      <c r="AX41">
        <f>IF(Z41&gt;0, (R41*SUMPRODUCT(K41:$K$98, X41:$X$98)-K41*$AZ$3)/Z41, 0)</f>
        <v>431.38088805362241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41"/>
        <v>50000</v>
      </c>
      <c r="S42">
        <f t="shared" si="42"/>
        <v>263.47031482686327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65.640523083626306</v>
      </c>
      <c r="AC42">
        <f t="shared" si="27"/>
        <v>32.694986883161619</v>
      </c>
      <c r="AE42">
        <f t="shared" si="43"/>
        <v>0</v>
      </c>
      <c r="AF42">
        <f t="shared" si="44"/>
        <v>0</v>
      </c>
      <c r="AG42">
        <f t="shared" si="45"/>
        <v>-6.2046813328186108</v>
      </c>
      <c r="AH42">
        <f t="shared" si="46"/>
        <v>-1327.4230849265091</v>
      </c>
      <c r="AI42">
        <f t="shared" si="39"/>
        <v>-1333.6277662593277</v>
      </c>
      <c r="AJ42">
        <f t="shared" si="47"/>
        <v>32.945536200464687</v>
      </c>
      <c r="AK42">
        <f t="shared" si="59"/>
        <v>4.5948366158538416</v>
      </c>
      <c r="AL42">
        <f t="shared" si="40"/>
        <v>-1296.0873934430092</v>
      </c>
      <c r="AN42">
        <f t="shared" si="48"/>
        <v>0</v>
      </c>
      <c r="AO42">
        <f t="shared" si="49"/>
        <v>0</v>
      </c>
      <c r="AP42">
        <f t="shared" si="50"/>
        <v>-0.19103411866120037</v>
      </c>
      <c r="AQ42">
        <f t="shared" si="51"/>
        <v>-40.869641085059854</v>
      </c>
      <c r="AR42">
        <f t="shared" si="52"/>
        <v>-41.060675203721054</v>
      </c>
      <c r="AS42">
        <f t="shared" si="53"/>
        <v>1.014350477370509</v>
      </c>
      <c r="AT42">
        <f t="shared" si="54"/>
        <v>0.14146908055680998</v>
      </c>
      <c r="AU42">
        <f t="shared" si="55"/>
        <v>-39.904855645793731</v>
      </c>
      <c r="AW42">
        <v>39</v>
      </c>
      <c r="AX42">
        <f>IF(Z42&gt;0, (R42*SUMPRODUCT(K42:$K$98, X42:$X$98)-K42*$AZ$3)/Z42, 0)</f>
        <v>263.47031482686327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41"/>
        <v>50000</v>
      </c>
      <c r="S43">
        <f t="shared" si="42"/>
        <v>62.343343797105106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32.694986883161619</v>
      </c>
      <c r="AC43">
        <f t="shared" si="27"/>
        <v>6.1365371774757733</v>
      </c>
      <c r="AE43">
        <f t="shared" si="43"/>
        <v>0</v>
      </c>
      <c r="AF43">
        <f t="shared" si="44"/>
        <v>0</v>
      </c>
      <c r="AG43">
        <f t="shared" si="45"/>
        <v>-4.9215656425543877</v>
      </c>
      <c r="AH43">
        <f t="shared" si="46"/>
        <v>-1221.068876936037</v>
      </c>
      <c r="AI43">
        <f t="shared" si="39"/>
        <v>-1225.9904425785915</v>
      </c>
      <c r="AJ43">
        <f t="shared" si="47"/>
        <v>26.558449705685845</v>
      </c>
      <c r="AK43">
        <f t="shared" si="59"/>
        <v>2.2886490818213137</v>
      </c>
      <c r="AL43">
        <f t="shared" si="40"/>
        <v>-1197.1433437910841</v>
      </c>
      <c r="AN43">
        <f t="shared" si="48"/>
        <v>0</v>
      </c>
      <c r="AO43">
        <f t="shared" si="49"/>
        <v>0</v>
      </c>
      <c r="AP43">
        <f t="shared" si="50"/>
        <v>-0.13529343302705488</v>
      </c>
      <c r="AQ43">
        <f t="shared" si="51"/>
        <v>-33.567082575256173</v>
      </c>
      <c r="AR43">
        <f t="shared" si="52"/>
        <v>-33.702376008283231</v>
      </c>
      <c r="AS43">
        <f t="shared" si="53"/>
        <v>0.7300895888678387</v>
      </c>
      <c r="AT43">
        <f t="shared" si="54"/>
        <v>6.2914774232923534E-2</v>
      </c>
      <c r="AU43">
        <f t="shared" si="55"/>
        <v>-32.90937164518246</v>
      </c>
      <c r="AW43">
        <v>40</v>
      </c>
      <c r="AX43">
        <f>IF(Z43&gt;0, (R43*SUMPRODUCT(K43:$K$98, X43:$X$98)-K43*$AZ$3)/Z43, 0)</f>
        <v>62.343343797105106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41"/>
        <v>50000</v>
      </c>
      <c r="S44">
        <f t="shared" si="42"/>
        <v>-193.96881219108323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6.1365371774757733</v>
      </c>
      <c r="AC44">
        <f t="shared" si="27"/>
        <v>-14.652695951910687</v>
      </c>
      <c r="AE44">
        <f t="shared" si="43"/>
        <v>0</v>
      </c>
      <c r="AF44">
        <f t="shared" si="44"/>
        <v>0</v>
      </c>
      <c r="AG44">
        <f t="shared" si="45"/>
        <v>-3.7770752386409345</v>
      </c>
      <c r="AH44">
        <f t="shared" si="46"/>
        <v>-1095.2747474879086</v>
      </c>
      <c r="AI44">
        <f t="shared" si="39"/>
        <v>-1099.0518227265495</v>
      </c>
      <c r="AJ44">
        <f t="shared" si="47"/>
        <v>20.78923312938646</v>
      </c>
      <c r="AK44">
        <f t="shared" si="59"/>
        <v>0.42955760242330415</v>
      </c>
      <c r="AL44">
        <f t="shared" si="40"/>
        <v>-1077.8330319947397</v>
      </c>
      <c r="AN44">
        <f t="shared" si="48"/>
        <v>0</v>
      </c>
      <c r="AO44">
        <f t="shared" si="49"/>
        <v>0</v>
      </c>
      <c r="AP44">
        <f t="shared" si="50"/>
        <v>-9.2706684241379775E-2</v>
      </c>
      <c r="AQ44">
        <f t="shared" si="51"/>
        <v>-26.883046737891917</v>
      </c>
      <c r="AR44">
        <f t="shared" si="52"/>
        <v>-26.975753422133298</v>
      </c>
      <c r="AS44">
        <f t="shared" si="53"/>
        <v>0.51026276935906167</v>
      </c>
      <c r="AT44">
        <f t="shared" si="54"/>
        <v>1.0543306260870369E-2</v>
      </c>
      <c r="AU44">
        <f t="shared" si="55"/>
        <v>-26.454947346513364</v>
      </c>
      <c r="AW44">
        <v>41</v>
      </c>
      <c r="AX44">
        <f>IF(Z44&gt;0, (R44*SUMPRODUCT(K44:$K$98, X44:$X$98)-K44*$AZ$3)/Z44, 0)</f>
        <v>-193.96881219108323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41"/>
        <v>50000</v>
      </c>
      <c r="S45">
        <f t="shared" si="42"/>
        <v>-540.48076614414538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-14.652695951910687</v>
      </c>
      <c r="AC45">
        <f t="shared" si="27"/>
        <v>-30.126948541704675</v>
      </c>
      <c r="AE45">
        <f t="shared" si="43"/>
        <v>0</v>
      </c>
      <c r="AF45">
        <f t="shared" si="44"/>
        <v>0</v>
      </c>
      <c r="AG45">
        <f t="shared" si="45"/>
        <v>-2.7870509395398044</v>
      </c>
      <c r="AH45">
        <f t="shared" si="46"/>
        <v>-952.25354671472064</v>
      </c>
      <c r="AI45">
        <f t="shared" si="39"/>
        <v>-955.04059765426041</v>
      </c>
      <c r="AJ45">
        <f t="shared" si="47"/>
        <v>15.474252589793988</v>
      </c>
      <c r="AK45">
        <f t="shared" si="59"/>
        <v>-1.0256887166337483</v>
      </c>
      <c r="AL45">
        <f t="shared" si="40"/>
        <v>-940.59203378110021</v>
      </c>
      <c r="AN45">
        <f t="shared" si="48"/>
        <v>0</v>
      </c>
      <c r="AO45">
        <f t="shared" si="49"/>
        <v>0</v>
      </c>
      <c r="AP45">
        <f t="shared" si="50"/>
        <v>-6.1077646792977454E-2</v>
      </c>
      <c r="AQ45">
        <f t="shared" si="51"/>
        <v>-20.868440170385018</v>
      </c>
      <c r="AR45">
        <f t="shared" si="52"/>
        <v>-20.929517817177995</v>
      </c>
      <c r="AS45">
        <f t="shared" si="53"/>
        <v>0.33911505550767329</v>
      </c>
      <c r="AT45">
        <f t="shared" si="54"/>
        <v>-2.2477756780592814E-2</v>
      </c>
      <c r="AU45">
        <f t="shared" si="55"/>
        <v>-20.612880518450915</v>
      </c>
      <c r="AW45">
        <v>42</v>
      </c>
      <c r="AX45">
        <f>IF(Z45&gt;0, (R45*SUMPRODUCT(K45:$K$98, X45:$X$98)-K45*$AZ$3)/Z45, 0)</f>
        <v>-540.48076614414538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41"/>
        <v>50000</v>
      </c>
      <c r="S46">
        <f t="shared" si="42"/>
        <v>-1040.3368919864274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-30.126948541704675</v>
      </c>
      <c r="AC46">
        <f t="shared" si="27"/>
        <v>-40.808965365573698</v>
      </c>
      <c r="AE46">
        <f t="shared" si="43"/>
        <v>0</v>
      </c>
      <c r="AF46">
        <f t="shared" si="44"/>
        <v>0</v>
      </c>
      <c r="AG46">
        <f t="shared" si="45"/>
        <v>-1.9613341447332864</v>
      </c>
      <c r="AH46">
        <f t="shared" si="46"/>
        <v>-797.84628541112022</v>
      </c>
      <c r="AI46">
        <f t="shared" si="39"/>
        <v>-799.80761955585353</v>
      </c>
      <c r="AJ46">
        <f t="shared" si="47"/>
        <v>10.682016823869024</v>
      </c>
      <c r="AK46">
        <f t="shared" si="59"/>
        <v>-2.1088863979193273</v>
      </c>
      <c r="AL46">
        <f t="shared" si="40"/>
        <v>-791.23448912990386</v>
      </c>
      <c r="AN46">
        <f t="shared" si="48"/>
        <v>0</v>
      </c>
      <c r="AO46">
        <f t="shared" si="49"/>
        <v>0</v>
      </c>
      <c r="AP46">
        <f t="shared" si="50"/>
        <v>-3.8376994156490013E-2</v>
      </c>
      <c r="AQ46">
        <f t="shared" si="51"/>
        <v>-15.61128291944541</v>
      </c>
      <c r="AR46">
        <f t="shared" si="52"/>
        <v>-15.6496599136019</v>
      </c>
      <c r="AS46">
        <f t="shared" si="53"/>
        <v>0.20901267554534725</v>
      </c>
      <c r="AT46">
        <f t="shared" si="54"/>
        <v>-4.1264116666187442E-2</v>
      </c>
      <c r="AU46">
        <f t="shared" si="55"/>
        <v>-15.481911354722742</v>
      </c>
      <c r="AW46">
        <v>43</v>
      </c>
      <c r="AX46">
        <f>IF(Z46&gt;0, (R46*SUMPRODUCT(K46:$K$98, X46:$X$98)-K46*$AZ$3)/Z46, 0)</f>
        <v>-1040.3368919864274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41"/>
        <v>50000</v>
      </c>
      <c r="S47">
        <f t="shared" si="42"/>
        <v>-1812.7405829712447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-40.808965365573698</v>
      </c>
      <c r="AC47">
        <f t="shared" si="27"/>
        <v>-47.32522743991553</v>
      </c>
      <c r="AE47">
        <f t="shared" si="43"/>
        <v>0</v>
      </c>
      <c r="AF47">
        <f t="shared" si="44"/>
        <v>0</v>
      </c>
      <c r="AG47">
        <f t="shared" si="45"/>
        <v>-1.3053502493540809</v>
      </c>
      <c r="AH47">
        <f t="shared" si="46"/>
        <v>-636.37055393187268</v>
      </c>
      <c r="AI47">
        <f t="shared" si="39"/>
        <v>-637.67590418122677</v>
      </c>
      <c r="AJ47">
        <f t="shared" si="47"/>
        <v>6.5162620743418316</v>
      </c>
      <c r="AK47">
        <f t="shared" si="59"/>
        <v>-2.8566275755901591</v>
      </c>
      <c r="AL47">
        <f t="shared" si="40"/>
        <v>-634.01626968247513</v>
      </c>
      <c r="AN47">
        <f t="shared" si="48"/>
        <v>0</v>
      </c>
      <c r="AO47">
        <f t="shared" si="49"/>
        <v>0</v>
      </c>
      <c r="AP47">
        <f t="shared" si="50"/>
        <v>-2.2804912004373817E-2</v>
      </c>
      <c r="AQ47">
        <f t="shared" si="51"/>
        <v>-11.117609616095033</v>
      </c>
      <c r="AR47">
        <f t="shared" si="52"/>
        <v>-11.140414528099408</v>
      </c>
      <c r="AS47">
        <f t="shared" si="53"/>
        <v>0.11384131061861454</v>
      </c>
      <c r="AT47">
        <f t="shared" si="54"/>
        <v>-4.9906253530680136E-2</v>
      </c>
      <c r="AU47">
        <f t="shared" si="55"/>
        <v>-11.076479471011472</v>
      </c>
      <c r="AW47">
        <v>44</v>
      </c>
      <c r="AX47">
        <f>IF(Z47&gt;0, (R47*SUMPRODUCT(K47:$K$98, X47:$X$98)-K47*$AZ$3)/Z47, 0)</f>
        <v>-1812.7405829712447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41"/>
        <v>50000</v>
      </c>
      <c r="S48">
        <f t="shared" si="42"/>
        <v>-3093.7751415845019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-47.32522743991553</v>
      </c>
      <c r="AC48">
        <f t="shared" si="27"/>
        <v>-50.322282730025236</v>
      </c>
      <c r="AE48">
        <f t="shared" si="43"/>
        <v>0</v>
      </c>
      <c r="AF48">
        <f t="shared" si="44"/>
        <v>0</v>
      </c>
      <c r="AG48">
        <f t="shared" si="45"/>
        <v>-0.81328280865706792</v>
      </c>
      <c r="AH48">
        <f t="shared" si="46"/>
        <v>-479.01393820347232</v>
      </c>
      <c r="AI48">
        <f t="shared" si="39"/>
        <v>-479.82722101212937</v>
      </c>
      <c r="AJ48">
        <f t="shared" si="47"/>
        <v>2.9970552901097065</v>
      </c>
      <c r="AK48">
        <f t="shared" si="59"/>
        <v>-3.3127659207940874</v>
      </c>
      <c r="AL48">
        <f t="shared" si="40"/>
        <v>-480.14293164281378</v>
      </c>
      <c r="AN48">
        <f t="shared" si="48"/>
        <v>0</v>
      </c>
      <c r="AO48">
        <f t="shared" si="49"/>
        <v>0</v>
      </c>
      <c r="AP48">
        <f t="shared" si="50"/>
        <v>-1.26860060405188E-2</v>
      </c>
      <c r="AQ48">
        <f t="shared" si="51"/>
        <v>-7.4719072490616307</v>
      </c>
      <c r="AR48">
        <f t="shared" si="52"/>
        <v>-7.4845932551021486</v>
      </c>
      <c r="AS48">
        <f t="shared" si="53"/>
        <v>4.6749619086234123E-2</v>
      </c>
      <c r="AT48">
        <f t="shared" si="54"/>
        <v>-5.1674236851770673E-2</v>
      </c>
      <c r="AU48">
        <f t="shared" si="55"/>
        <v>-7.4895178728676859</v>
      </c>
      <c r="AW48">
        <v>45</v>
      </c>
      <c r="AX48">
        <f>IF(Z48&gt;0, (R48*SUMPRODUCT(K48:$K$98, X48:$X$98)-K48*$AZ$3)/Z48, 0)</f>
        <v>-3093.7751415845019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41"/>
        <v>50000</v>
      </c>
      <c r="S49">
        <f t="shared" si="42"/>
        <v>-5388.716840634238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-50.322282730025236</v>
      </c>
      <c r="AC49">
        <f t="shared" si="27"/>
        <v>-50.543695045171376</v>
      </c>
      <c r="AE49">
        <f t="shared" si="43"/>
        <v>0</v>
      </c>
      <c r="AF49">
        <f t="shared" si="44"/>
        <v>0</v>
      </c>
      <c r="AG49">
        <f t="shared" si="45"/>
        <v>-0.46897709176367219</v>
      </c>
      <c r="AH49">
        <f t="shared" si="46"/>
        <v>-336.17288880682503</v>
      </c>
      <c r="AI49">
        <f t="shared" si="39"/>
        <v>-336.64186589858872</v>
      </c>
      <c r="AJ49">
        <f t="shared" si="47"/>
        <v>0.22141231514613935</v>
      </c>
      <c r="AK49">
        <f t="shared" si="59"/>
        <v>-3.522559791101767</v>
      </c>
      <c r="AL49">
        <f t="shared" si="40"/>
        <v>-339.94301337454431</v>
      </c>
      <c r="AN49">
        <f t="shared" si="48"/>
        <v>0</v>
      </c>
      <c r="AO49">
        <f t="shared" si="49"/>
        <v>0</v>
      </c>
      <c r="AP49">
        <f t="shared" si="50"/>
        <v>-6.5315601118277168E-3</v>
      </c>
      <c r="AQ49">
        <f t="shared" si="51"/>
        <v>-4.6819630847022919</v>
      </c>
      <c r="AR49">
        <f t="shared" si="52"/>
        <v>-4.6884946448141198</v>
      </c>
      <c r="AS49">
        <f t="shared" si="53"/>
        <v>3.083664151776324E-3</v>
      </c>
      <c r="AT49">
        <f t="shared" si="54"/>
        <v>-4.9059562667684874E-2</v>
      </c>
      <c r="AU49">
        <f t="shared" si="55"/>
        <v>-4.734470543330028</v>
      </c>
      <c r="AW49">
        <v>46</v>
      </c>
      <c r="AX49">
        <f>IF(Z49&gt;0, (R49*SUMPRODUCT(K49:$K$98, X49:$X$98)-K49*$AZ$3)/Z49, 0)</f>
        <v>-5388.716840634238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41"/>
        <v>50000</v>
      </c>
      <c r="S50">
        <f t="shared" si="42"/>
        <v>-9888.0734096109336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-50.543695045171376</v>
      </c>
      <c r="AC50">
        <f t="shared" si="27"/>
        <v>-48.752001938877711</v>
      </c>
      <c r="AE50">
        <f t="shared" si="43"/>
        <v>0</v>
      </c>
      <c r="AF50">
        <f t="shared" si="44"/>
        <v>0</v>
      </c>
      <c r="AG50">
        <f t="shared" si="45"/>
        <v>-0.24651921521684958</v>
      </c>
      <c r="AH50">
        <f t="shared" si="46"/>
        <v>-217.7681056291859</v>
      </c>
      <c r="AI50">
        <f t="shared" si="39"/>
        <v>-218.01462484440273</v>
      </c>
      <c r="AJ50">
        <f t="shared" si="47"/>
        <v>-1.7916931062936641</v>
      </c>
      <c r="AK50">
        <f t="shared" si="59"/>
        <v>-3.5380586531619964</v>
      </c>
      <c r="AL50">
        <f t="shared" si="40"/>
        <v>-223.34437660385836</v>
      </c>
      <c r="AN50">
        <f t="shared" si="48"/>
        <v>0</v>
      </c>
      <c r="AO50">
        <f t="shared" si="49"/>
        <v>0</v>
      </c>
      <c r="AP50">
        <f t="shared" si="50"/>
        <v>-3.0654769352344412E-3</v>
      </c>
      <c r="AQ50">
        <f t="shared" si="51"/>
        <v>-2.7079556636132716</v>
      </c>
      <c r="AR50">
        <f t="shared" si="52"/>
        <v>-2.7110211405485058</v>
      </c>
      <c r="AS50">
        <f t="shared" si="53"/>
        <v>-2.2279780046883635E-2</v>
      </c>
      <c r="AT50">
        <f t="shared" si="54"/>
        <v>-4.3995909962776074E-2</v>
      </c>
      <c r="AU50">
        <f t="shared" si="55"/>
        <v>-2.7772968305581656</v>
      </c>
      <c r="AW50">
        <v>47</v>
      </c>
      <c r="AX50">
        <f>IF(Z50&gt;0, (R50*SUMPRODUCT(K50:$K$98, X50:$X$98)-K50*$AZ$3)/Z50, 0)</f>
        <v>-9888.0734096109336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41"/>
        <v>50000</v>
      </c>
      <c r="S51">
        <f t="shared" si="42"/>
        <v>-19784.788589867188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-48.752001938877711</v>
      </c>
      <c r="AC51">
        <f t="shared" si="27"/>
        <v>-45.679907431958874</v>
      </c>
      <c r="AE51">
        <f t="shared" si="43"/>
        <v>0</v>
      </c>
      <c r="AF51">
        <f t="shared" si="44"/>
        <v>0</v>
      </c>
      <c r="AG51">
        <f t="shared" si="45"/>
        <v>-0.11544199025546806</v>
      </c>
      <c r="AH51">
        <f t="shared" si="46"/>
        <v>-128.61203280921302</v>
      </c>
      <c r="AI51">
        <f t="shared" si="39"/>
        <v>-128.7274747994685</v>
      </c>
      <c r="AJ51">
        <f t="shared" si="47"/>
        <v>-3.0720945069188375</v>
      </c>
      <c r="AK51">
        <f t="shared" si="59"/>
        <v>-3.41264013572144</v>
      </c>
      <c r="AL51">
        <f t="shared" si="40"/>
        <v>-135.21220944210876</v>
      </c>
      <c r="AN51">
        <f t="shared" si="48"/>
        <v>0</v>
      </c>
      <c r="AO51">
        <f t="shared" si="49"/>
        <v>0</v>
      </c>
      <c r="AP51">
        <f t="shared" si="50"/>
        <v>-1.281719699149166E-3</v>
      </c>
      <c r="AQ51">
        <f t="shared" si="51"/>
        <v>-1.4279429489598487</v>
      </c>
      <c r="AR51">
        <f t="shared" si="52"/>
        <v>-1.429224668658998</v>
      </c>
      <c r="AS51">
        <f t="shared" si="53"/>
        <v>-3.410859461494177E-2</v>
      </c>
      <c r="AT51">
        <f t="shared" si="54"/>
        <v>-3.7889576213834125E-2</v>
      </c>
      <c r="AU51">
        <f t="shared" si="55"/>
        <v>-1.5012228394877738</v>
      </c>
      <c r="AW51">
        <v>48</v>
      </c>
      <c r="AX51">
        <f>IF(Z51&gt;0, (R51*SUMPRODUCT(K51:$K$98, X51:$X$98)-K51*$AZ$3)/Z51, 0)</f>
        <v>-19784.788589867188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41"/>
        <v>50000</v>
      </c>
      <c r="S52">
        <f t="shared" si="42"/>
        <v>-44990.438461978643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-45.679907431958874</v>
      </c>
      <c r="AC52">
        <f t="shared" si="27"/>
        <v>-41.947091300086484</v>
      </c>
      <c r="AE52">
        <f t="shared" si="43"/>
        <v>0</v>
      </c>
      <c r="AF52">
        <f t="shared" si="44"/>
        <v>0</v>
      </c>
      <c r="AG52">
        <f t="shared" si="45"/>
        <v>-4.6617784504963101E-2</v>
      </c>
      <c r="AH52">
        <f t="shared" si="46"/>
        <v>-67.66978584795028</v>
      </c>
      <c r="AI52">
        <f t="shared" si="39"/>
        <v>-67.71640363245524</v>
      </c>
      <c r="AJ52">
        <f t="shared" si="47"/>
        <v>-3.73281613187239</v>
      </c>
      <c r="AK52">
        <f t="shared" si="59"/>
        <v>-3.1975935202371213</v>
      </c>
      <c r="AL52">
        <f t="shared" si="40"/>
        <v>-74.646813284564757</v>
      </c>
      <c r="AN52">
        <f t="shared" si="48"/>
        <v>0</v>
      </c>
      <c r="AO52">
        <f t="shared" si="49"/>
        <v>0</v>
      </c>
      <c r="AP52">
        <f t="shared" si="50"/>
        <v>-4.621286150985858E-4</v>
      </c>
      <c r="AQ52">
        <f t="shared" si="51"/>
        <v>-0.67082004754219482</v>
      </c>
      <c r="AR52">
        <f t="shared" si="52"/>
        <v>-0.67128217615729346</v>
      </c>
      <c r="AS52">
        <f t="shared" si="53"/>
        <v>-3.7003928173725061E-2</v>
      </c>
      <c r="AT52">
        <f t="shared" si="54"/>
        <v>-3.1698191598918034E-2</v>
      </c>
      <c r="AU52">
        <f t="shared" si="55"/>
        <v>-0.73998429592993653</v>
      </c>
      <c r="AW52">
        <v>49</v>
      </c>
      <c r="AX52">
        <f>IF(Z52&gt;0, (R52*SUMPRODUCT(K52:$K$98, X52:$X$98)-K52*$AZ$3)/Z52, 0)</f>
        <v>-44990.438461978643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41"/>
        <v>50000</v>
      </c>
      <c r="S53">
        <f t="shared" si="42"/>
        <v>-123123.1553743214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-41.947091300086484</v>
      </c>
      <c r="AC53">
        <f t="shared" si="27"/>
        <v>-38.010090739742751</v>
      </c>
      <c r="AE53">
        <f t="shared" si="43"/>
        <v>0</v>
      </c>
      <c r="AF53">
        <f t="shared" si="44"/>
        <v>0</v>
      </c>
      <c r="AG53">
        <f t="shared" si="45"/>
        <v>-1.5435801098576354E-2</v>
      </c>
      <c r="AH53">
        <f t="shared" si="46"/>
        <v>-30.71580556133712</v>
      </c>
      <c r="AI53">
        <f t="shared" si="39"/>
        <v>-30.731241362435696</v>
      </c>
      <c r="AJ53">
        <f t="shared" si="47"/>
        <v>-3.9370005603437335</v>
      </c>
      <c r="AK53">
        <f t="shared" si="59"/>
        <v>-2.9362963910060542</v>
      </c>
      <c r="AL53">
        <f t="shared" si="40"/>
        <v>-37.604538313785483</v>
      </c>
      <c r="AN53">
        <f t="shared" si="48"/>
        <v>0</v>
      </c>
      <c r="AO53">
        <f t="shared" si="49"/>
        <v>0</v>
      </c>
      <c r="AP53">
        <f t="shared" si="50"/>
        <v>-1.3662254844620816E-4</v>
      </c>
      <c r="AQ53">
        <f t="shared" si="51"/>
        <v>-0.27186613811414889</v>
      </c>
      <c r="AR53">
        <f t="shared" si="52"/>
        <v>-0.2720027606625951</v>
      </c>
      <c r="AS53">
        <f t="shared" si="53"/>
        <v>-3.4846461570298373E-2</v>
      </c>
      <c r="AT53">
        <f t="shared" si="54"/>
        <v>-2.5989211273890426E-2</v>
      </c>
      <c r="AU53">
        <f t="shared" si="55"/>
        <v>-0.33283843350678388</v>
      </c>
      <c r="AW53">
        <v>50</v>
      </c>
      <c r="AX53">
        <f>IF(Z53&gt;0, (R53*SUMPRODUCT(K53:$K$98, X53:$X$98)-K53*$AZ$3)/Z53, 0)</f>
        <v>-123123.1553743214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41"/>
        <v>50000</v>
      </c>
      <c r="S54">
        <f t="shared" si="42"/>
        <v>-438197.20486758411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-38.010090739742751</v>
      </c>
      <c r="AC54">
        <f t="shared" si="27"/>
        <v>-34.167831335101617</v>
      </c>
      <c r="AE54">
        <f t="shared" si="43"/>
        <v>0</v>
      </c>
      <c r="AF54">
        <f t="shared" si="44"/>
        <v>0</v>
      </c>
      <c r="AG54">
        <f t="shared" si="45"/>
        <v>-3.8986820266718233E-3</v>
      </c>
      <c r="AH54">
        <f t="shared" si="46"/>
        <v>-11.382761060918767</v>
      </c>
      <c r="AI54">
        <f t="shared" si="39"/>
        <v>-11.386659742945438</v>
      </c>
      <c r="AJ54">
        <f t="shared" si="47"/>
        <v>-3.8422594046411334</v>
      </c>
      <c r="AK54">
        <f t="shared" si="59"/>
        <v>-2.6607063517819927</v>
      </c>
      <c r="AL54">
        <f t="shared" si="40"/>
        <v>-17.889625499368563</v>
      </c>
      <c r="AN54">
        <f t="shared" si="48"/>
        <v>0</v>
      </c>
      <c r="AO54">
        <f t="shared" si="49"/>
        <v>0</v>
      </c>
      <c r="AP54">
        <f t="shared" si="50"/>
        <v>-3.0810092456475511E-5</v>
      </c>
      <c r="AQ54">
        <f t="shared" si="51"/>
        <v>-8.9954481616512053E-2</v>
      </c>
      <c r="AR54">
        <f t="shared" si="52"/>
        <v>-8.9985291708968518E-2</v>
      </c>
      <c r="AS54">
        <f t="shared" si="53"/>
        <v>-3.0364201719680458E-2</v>
      </c>
      <c r="AT54">
        <f t="shared" si="54"/>
        <v>-2.1026749074972803E-2</v>
      </c>
      <c r="AU54">
        <f t="shared" si="55"/>
        <v>-0.14137624250362177</v>
      </c>
      <c r="AW54">
        <v>51</v>
      </c>
      <c r="AX54">
        <f>IF(Z54&gt;0, (R54*SUMPRODUCT(K54:$K$98, X54:$X$98)-K54*$AZ$3)/Z54, 0)</f>
        <v>-438197.20486758411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41"/>
        <v>50000</v>
      </c>
      <c r="S55">
        <f t="shared" si="42"/>
        <v>-2300425.8393335002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-34.167831335101617</v>
      </c>
      <c r="AC55">
        <f t="shared" si="27"/>
        <v>-30.58445943925804</v>
      </c>
      <c r="AE55">
        <f t="shared" si="43"/>
        <v>0</v>
      </c>
      <c r="AF55">
        <f t="shared" si="44"/>
        <v>0</v>
      </c>
      <c r="AG55">
        <f t="shared" si="45"/>
        <v>-6.6475647500375927E-4</v>
      </c>
      <c r="AH55">
        <f t="shared" si="46"/>
        <v>-3.1949387314013458</v>
      </c>
      <c r="AI55">
        <f t="shared" si="39"/>
        <v>-3.1956034878763497</v>
      </c>
      <c r="AJ55">
        <f t="shared" si="47"/>
        <v>-3.5833718958435767</v>
      </c>
      <c r="AK55">
        <f t="shared" si="59"/>
        <v>-2.3917481934571136</v>
      </c>
      <c r="AL55">
        <f t="shared" si="40"/>
        <v>-9.1707235771770392</v>
      </c>
      <c r="AN55">
        <f t="shared" si="48"/>
        <v>0</v>
      </c>
      <c r="AO55">
        <f t="shared" si="49"/>
        <v>0</v>
      </c>
      <c r="AP55">
        <f t="shared" si="50"/>
        <v>-4.6905064683649335E-6</v>
      </c>
      <c r="AQ55">
        <f t="shared" si="51"/>
        <v>-2.2543414542269664E-2</v>
      </c>
      <c r="AR55">
        <f t="shared" si="52"/>
        <v>-2.2548105048738033E-2</v>
      </c>
      <c r="AS55">
        <f t="shared" si="53"/>
        <v>-2.5284190057594191E-2</v>
      </c>
      <c r="AT55">
        <f t="shared" si="54"/>
        <v>-1.6876120495174257E-2</v>
      </c>
      <c r="AU55">
        <f t="shared" si="55"/>
        <v>-6.4708415601506475E-2</v>
      </c>
      <c r="AW55">
        <v>52</v>
      </c>
      <c r="AX55">
        <f>IF(Z55&gt;0, (R55*SUMPRODUCT(K55:$K$98, X55:$X$98)-K55*$AZ$3)/Z55, 0)</f>
        <v>-2300425.8393335002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41"/>
        <v>50000</v>
      </c>
      <c r="S56">
        <f t="shared" si="42"/>
        <v>-12232047.926107453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-30.58445943925804</v>
      </c>
      <c r="AC56">
        <f t="shared" si="27"/>
        <v>-27.327247159639526</v>
      </c>
      <c r="AE56">
        <f t="shared" si="43"/>
        <v>0</v>
      </c>
      <c r="AF56">
        <f t="shared" si="44"/>
        <v>0</v>
      </c>
      <c r="AG56">
        <f t="shared" si="45"/>
        <v>-1.1170348303375127E-4</v>
      </c>
      <c r="AH56">
        <f t="shared" si="46"/>
        <v>-0.54640542721997043</v>
      </c>
      <c r="AI56">
        <f t="shared" si="39"/>
        <v>-0.54651713070300423</v>
      </c>
      <c r="AJ56">
        <f t="shared" si="47"/>
        <v>-3.2572122796185141</v>
      </c>
      <c r="AK56">
        <f t="shared" si="59"/>
        <v>-2.140912160748063</v>
      </c>
      <c r="AL56">
        <f t="shared" si="40"/>
        <v>-5.9446415710695817</v>
      </c>
      <c r="AN56">
        <f t="shared" si="48"/>
        <v>0</v>
      </c>
      <c r="AO56">
        <f t="shared" si="49"/>
        <v>0</v>
      </c>
      <c r="AP56">
        <f t="shared" si="50"/>
        <v>-7.0372965972471879E-7</v>
      </c>
      <c r="AQ56">
        <f t="shared" si="51"/>
        <v>-3.4423430221335706E-3</v>
      </c>
      <c r="AR56">
        <f t="shared" si="52"/>
        <v>-3.4430467517932955E-3</v>
      </c>
      <c r="AS56">
        <f t="shared" si="53"/>
        <v>-2.0520370779257831E-2</v>
      </c>
      <c r="AT56">
        <f t="shared" si="54"/>
        <v>-1.3487702849234518E-2</v>
      </c>
      <c r="AU56">
        <f t="shared" si="55"/>
        <v>-3.7451120380285648E-2</v>
      </c>
      <c r="AW56">
        <v>53</v>
      </c>
      <c r="AX56">
        <f>IF(Z56&gt;0, (R56*SUMPRODUCT(K56:$K$98, X56:$X$98)-K56*$AZ$3)/Z56, 0)</f>
        <v>-12232047.926107453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41"/>
        <v>50000</v>
      </c>
      <c r="S57">
        <f t="shared" si="42"/>
        <v>-66051886.819213495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-27.327247159639526</v>
      </c>
      <c r="AC57">
        <f t="shared" si="27"/>
        <v>-24.402336204303815</v>
      </c>
      <c r="AE57">
        <f t="shared" si="43"/>
        <v>0</v>
      </c>
      <c r="AF57">
        <f t="shared" si="44"/>
        <v>0</v>
      </c>
      <c r="AG57">
        <f t="shared" si="45"/>
        <v>-1.8472096240864343E-5</v>
      </c>
      <c r="AH57">
        <f t="shared" si="46"/>
        <v>-9.2114351962549412E-2</v>
      </c>
      <c r="AI57">
        <f t="shared" si="39"/>
        <v>-9.213282405879028E-2</v>
      </c>
      <c r="AJ57">
        <f t="shared" si="47"/>
        <v>-2.9249109553357115</v>
      </c>
      <c r="AK57">
        <f t="shared" si="59"/>
        <v>-1.912907301174767</v>
      </c>
      <c r="AL57">
        <f t="shared" si="40"/>
        <v>-4.9299510805692695</v>
      </c>
      <c r="AN57">
        <f t="shared" si="48"/>
        <v>0</v>
      </c>
      <c r="AO57">
        <f t="shared" si="49"/>
        <v>0</v>
      </c>
      <c r="AP57">
        <f t="shared" si="50"/>
        <v>-1.0390520421419399E-7</v>
      </c>
      <c r="AQ57">
        <f t="shared" si="51"/>
        <v>-5.1814154857819129E-4</v>
      </c>
      <c r="AR57">
        <f t="shared" si="52"/>
        <v>-5.182454537824055E-4</v>
      </c>
      <c r="AS57">
        <f t="shared" si="53"/>
        <v>-1.6452570740193895E-2</v>
      </c>
      <c r="AT57">
        <f t="shared" si="54"/>
        <v>-1.0760068655970062E-2</v>
      </c>
      <c r="AU57">
        <f t="shared" si="55"/>
        <v>-2.7730884849946368E-2</v>
      </c>
      <c r="AW57">
        <v>54</v>
      </c>
      <c r="AX57">
        <f>IF(Z57&gt;0, (R57*SUMPRODUCT(K57:$K$98, X57:$X$98)-K57*$AZ$3)/Z57, 0)</f>
        <v>-66051886.819213495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41"/>
        <v>50000</v>
      </c>
      <c r="S58">
        <f t="shared" si="42"/>
        <v>-363095880.87907135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-24.402336204303815</v>
      </c>
      <c r="AC58">
        <f t="shared" si="27"/>
        <v>-21.788253186604319</v>
      </c>
      <c r="AE58">
        <f t="shared" si="43"/>
        <v>0</v>
      </c>
      <c r="AF58">
        <f t="shared" si="44"/>
        <v>0</v>
      </c>
      <c r="AG58">
        <f t="shared" si="45"/>
        <v>-3.0003443076597266E-6</v>
      </c>
      <c r="AH58">
        <f t="shared" si="46"/>
        <v>-1.5287030970795975E-2</v>
      </c>
      <c r="AI58">
        <f t="shared" si="39"/>
        <v>-1.5290031315103635E-2</v>
      </c>
      <c r="AJ58">
        <f t="shared" si="47"/>
        <v>-2.614083017699496</v>
      </c>
      <c r="AK58">
        <f t="shared" si="59"/>
        <v>-1.7081635343012671</v>
      </c>
      <c r="AL58">
        <f t="shared" si="40"/>
        <v>-4.3375365833158668</v>
      </c>
      <c r="AN58">
        <f t="shared" si="48"/>
        <v>0</v>
      </c>
      <c r="AO58">
        <f t="shared" si="49"/>
        <v>0</v>
      </c>
      <c r="AP58">
        <f t="shared" si="50"/>
        <v>-1.5068644616300061E-8</v>
      </c>
      <c r="AQ58">
        <f t="shared" si="51"/>
        <v>-7.6776134108746418E-5</v>
      </c>
      <c r="AR58">
        <f t="shared" si="52"/>
        <v>-7.6791202753362714E-5</v>
      </c>
      <c r="AS58">
        <f t="shared" si="53"/>
        <v>-1.3128722557160025E-2</v>
      </c>
      <c r="AT58">
        <f t="shared" si="54"/>
        <v>-8.5789184858540077E-3</v>
      </c>
      <c r="AU58">
        <f t="shared" si="55"/>
        <v>-2.1784432245767395E-2</v>
      </c>
      <c r="AW58">
        <v>55</v>
      </c>
      <c r="AX58">
        <f>IF(Z58&gt;0, (R58*SUMPRODUCT(K58:$K$98, X58:$X$98)-K58*$AZ$3)/Z58, 0)</f>
        <v>-363095880.87907135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41"/>
        <v>50000</v>
      </c>
      <c r="S59">
        <f t="shared" si="42"/>
        <v>-2036741564.3147447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-21.788253186604319</v>
      </c>
      <c r="AC59">
        <f t="shared" si="27"/>
        <v>-19.453864641981216</v>
      </c>
      <c r="AE59">
        <f t="shared" si="43"/>
        <v>0</v>
      </c>
      <c r="AF59">
        <f t="shared" si="44"/>
        <v>0</v>
      </c>
      <c r="AG59">
        <f t="shared" si="45"/>
        <v>-4.7757322241632574E-7</v>
      </c>
      <c r="AH59">
        <f t="shared" si="46"/>
        <v>-2.492767642166804E-3</v>
      </c>
      <c r="AI59">
        <f t="shared" si="39"/>
        <v>-2.4932452153892202E-3</v>
      </c>
      <c r="AJ59">
        <f t="shared" si="47"/>
        <v>-2.3343885446231027</v>
      </c>
      <c r="AK59">
        <f t="shared" si="59"/>
        <v>-1.5251777230623025</v>
      </c>
      <c r="AL59">
        <f t="shared" si="40"/>
        <v>-3.8620595129007942</v>
      </c>
      <c r="AN59">
        <f t="shared" si="48"/>
        <v>0</v>
      </c>
      <c r="AO59">
        <f t="shared" si="49"/>
        <v>0</v>
      </c>
      <c r="AP59">
        <f t="shared" si="50"/>
        <v>-2.1415343269582793E-9</v>
      </c>
      <c r="AQ59">
        <f t="shared" si="51"/>
        <v>-1.1178071182092669E-5</v>
      </c>
      <c r="AR59">
        <f t="shared" si="52"/>
        <v>-1.1180212716419626E-5</v>
      </c>
      <c r="AS59">
        <f t="shared" si="53"/>
        <v>-1.0467867472708742E-2</v>
      </c>
      <c r="AT59">
        <f t="shared" si="54"/>
        <v>-6.8392034882614342E-3</v>
      </c>
      <c r="AU59">
        <f t="shared" si="55"/>
        <v>-1.7318251173686596E-2</v>
      </c>
      <c r="AW59">
        <v>56</v>
      </c>
      <c r="AX59">
        <f>IF(Z59&gt;0, (R59*SUMPRODUCT(K59:$K$98, X59:$X$98)-K59*$AZ$3)/Z59, 0)</f>
        <v>-2036741564.3147447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41"/>
        <v>50000</v>
      </c>
      <c r="S60">
        <f t="shared" si="42"/>
        <v>-11661514942.199665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-19.453864641981216</v>
      </c>
      <c r="AC60">
        <f t="shared" si="27"/>
        <v>-17.369531783662033</v>
      </c>
      <c r="AE60">
        <f t="shared" si="43"/>
        <v>0</v>
      </c>
      <c r="AF60">
        <f t="shared" si="44"/>
        <v>0</v>
      </c>
      <c r="AG60">
        <f t="shared" si="45"/>
        <v>-7.447373634452372E-8</v>
      </c>
      <c r="AH60">
        <f t="shared" si="46"/>
        <v>-3.9832375384763879E-4</v>
      </c>
      <c r="AI60">
        <f t="shared" si="39"/>
        <v>-3.9839822758398329E-4</v>
      </c>
      <c r="AJ60">
        <f t="shared" si="47"/>
        <v>-2.0843328583191827</v>
      </c>
      <c r="AK60">
        <f t="shared" si="59"/>
        <v>-1.3617705249386853</v>
      </c>
      <c r="AL60">
        <f t="shared" si="40"/>
        <v>-3.4465017814854519</v>
      </c>
      <c r="AN60">
        <f t="shared" si="48"/>
        <v>0</v>
      </c>
      <c r="AO60">
        <f t="shared" si="49"/>
        <v>0</v>
      </c>
      <c r="AP60">
        <f t="shared" si="50"/>
        <v>-2.9817428913924557E-10</v>
      </c>
      <c r="AQ60">
        <f t="shared" si="51"/>
        <v>-1.5947890891542336E-6</v>
      </c>
      <c r="AR60">
        <f t="shared" si="52"/>
        <v>-1.5950872634433727E-6</v>
      </c>
      <c r="AS60">
        <f t="shared" si="53"/>
        <v>-8.3451495636500915E-3</v>
      </c>
      <c r="AT60">
        <f t="shared" si="54"/>
        <v>-5.4521899689034129E-3</v>
      </c>
      <c r="AU60">
        <f t="shared" si="55"/>
        <v>-1.3798934619816948E-2</v>
      </c>
      <c r="AW60">
        <v>57</v>
      </c>
      <c r="AX60">
        <f>IF(Z60&gt;0, (R60*SUMPRODUCT(K60:$K$98, X60:$X$98)-K60*$AZ$3)/Z60, 0)</f>
        <v>-11661514942.199665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41"/>
        <v>50000</v>
      </c>
      <c r="S61">
        <f t="shared" si="42"/>
        <v>-68296963218.782837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-17.369531783662033</v>
      </c>
      <c r="AC61">
        <f t="shared" si="27"/>
        <v>-15.508511917388299</v>
      </c>
      <c r="AE61">
        <f t="shared" si="43"/>
        <v>0</v>
      </c>
      <c r="AF61">
        <f t="shared" si="44"/>
        <v>0</v>
      </c>
      <c r="AG61">
        <f t="shared" si="45"/>
        <v>-1.1353734621924737E-8</v>
      </c>
      <c r="AH61">
        <f t="shared" si="46"/>
        <v>-6.2375264359153747E-5</v>
      </c>
      <c r="AI61">
        <f t="shared" si="39"/>
        <v>-6.2386618093775674E-5</v>
      </c>
      <c r="AJ61">
        <f t="shared" si="47"/>
        <v>-1.8610198662737343</v>
      </c>
      <c r="AK61">
        <f t="shared" si="59"/>
        <v>-1.2158672248563425</v>
      </c>
      <c r="AL61">
        <f t="shared" si="40"/>
        <v>-3.0769494777481707</v>
      </c>
      <c r="AN61">
        <f t="shared" si="48"/>
        <v>0</v>
      </c>
      <c r="AO61">
        <f t="shared" si="49"/>
        <v>0</v>
      </c>
      <c r="AP61">
        <f t="shared" si="50"/>
        <v>-4.0587076111575825E-11</v>
      </c>
      <c r="AQ61">
        <f t="shared" si="51"/>
        <v>-2.2297769732400727E-7</v>
      </c>
      <c r="AR61">
        <f t="shared" si="52"/>
        <v>-2.2301828440011887E-7</v>
      </c>
      <c r="AS61">
        <f t="shared" si="53"/>
        <v>-6.6527321161573847E-3</v>
      </c>
      <c r="AT61">
        <f t="shared" si="54"/>
        <v>-4.3464549102213441E-3</v>
      </c>
      <c r="AU61">
        <f t="shared" si="55"/>
        <v>-1.099941004466313E-2</v>
      </c>
      <c r="AW61">
        <v>58</v>
      </c>
      <c r="AX61">
        <f>IF(Z61&gt;0, (R61*SUMPRODUCT(K61:$K$98, X61:$X$98)-K61*$AZ$3)/Z61, 0)</f>
        <v>-68296963218.782837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41"/>
        <v>50000</v>
      </c>
      <c r="S62">
        <f t="shared" si="42"/>
        <v>-409816613997.22028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-15.508511917388299</v>
      </c>
      <c r="AC62">
        <f t="shared" si="27"/>
        <v>-13.846885835845613</v>
      </c>
      <c r="AE62">
        <f t="shared" si="43"/>
        <v>0</v>
      </c>
      <c r="AF62">
        <f t="shared" si="44"/>
        <v>0</v>
      </c>
      <c r="AG62">
        <f t="shared" si="45"/>
        <v>-1.6894002540291761E-9</v>
      </c>
      <c r="AH62">
        <f t="shared" si="46"/>
        <v>-9.550797021676312E-6</v>
      </c>
      <c r="AI62">
        <f t="shared" si="39"/>
        <v>-9.5524864219303405E-6</v>
      </c>
      <c r="AJ62">
        <f t="shared" si="47"/>
        <v>-1.6616260815426855</v>
      </c>
      <c r="AK62">
        <f t="shared" si="59"/>
        <v>-1.085595834217181</v>
      </c>
      <c r="AL62">
        <f t="shared" si="40"/>
        <v>-2.7472314682462882</v>
      </c>
      <c r="AN62">
        <f t="shared" si="48"/>
        <v>0</v>
      </c>
      <c r="AO62">
        <f t="shared" si="49"/>
        <v>0</v>
      </c>
      <c r="AP62">
        <f t="shared" si="50"/>
        <v>-5.3921697963962365E-12</v>
      </c>
      <c r="AQ62">
        <f t="shared" si="51"/>
        <v>-3.0483906409371672E-8</v>
      </c>
      <c r="AR62">
        <f t="shared" si="52"/>
        <v>-3.0489298579168067E-8</v>
      </c>
      <c r="AS62">
        <f t="shared" si="53"/>
        <v>-5.3035211451104482E-3</v>
      </c>
      <c r="AT62">
        <f t="shared" si="54"/>
        <v>-3.4649675554377919E-3</v>
      </c>
      <c r="AU62">
        <f t="shared" si="55"/>
        <v>-8.7685191898468177E-3</v>
      </c>
      <c r="AW62">
        <v>59</v>
      </c>
      <c r="AX62">
        <f>IF(Z62&gt;0, (R62*SUMPRODUCT(K62:$K$98, X62:$X$98)-K62*$AZ$3)/Z62, 0)</f>
        <v>-409816613997.22028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41"/>
        <v>50000</v>
      </c>
      <c r="S63">
        <f t="shared" si="42"/>
        <v>-2523163236697.5601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-13.846885835845613</v>
      </c>
      <c r="AC63">
        <f t="shared" si="27"/>
        <v>-12.363290951579183</v>
      </c>
      <c r="AE63">
        <f t="shared" si="43"/>
        <v>0</v>
      </c>
      <c r="AF63">
        <f t="shared" si="44"/>
        <v>0</v>
      </c>
      <c r="AG63">
        <f t="shared" si="45"/>
        <v>-2.4499586019176595E-10</v>
      </c>
      <c r="AH63">
        <f t="shared" si="46"/>
        <v>-1.4275103912971184E-6</v>
      </c>
      <c r="AI63">
        <f t="shared" si="39"/>
        <v>-1.4277553871573101E-6</v>
      </c>
      <c r="AJ63">
        <f t="shared" si="47"/>
        <v>-1.4835948842664308</v>
      </c>
      <c r="AK63">
        <f t="shared" si="59"/>
        <v>-0.96928200850919299</v>
      </c>
      <c r="AL63">
        <f t="shared" si="40"/>
        <v>-2.4528783205310112</v>
      </c>
      <c r="AN63">
        <f t="shared" si="48"/>
        <v>0</v>
      </c>
      <c r="AO63">
        <f t="shared" si="49"/>
        <v>0</v>
      </c>
      <c r="AP63">
        <f t="shared" si="50"/>
        <v>-6.9818695084323928E-13</v>
      </c>
      <c r="AQ63">
        <f t="shared" si="51"/>
        <v>-4.0681059941855766E-9</v>
      </c>
      <c r="AR63">
        <f t="shared" si="52"/>
        <v>-4.0688041811364195E-9</v>
      </c>
      <c r="AS63">
        <f t="shared" si="53"/>
        <v>-4.2279350668286142E-3</v>
      </c>
      <c r="AT63">
        <f t="shared" si="54"/>
        <v>-2.7622509600714823E-3</v>
      </c>
      <c r="AU63">
        <f t="shared" si="55"/>
        <v>-6.990190095704279E-3</v>
      </c>
      <c r="AW63">
        <v>60</v>
      </c>
      <c r="AX63">
        <f>IF(Z63&gt;0, (R63*SUMPRODUCT(K63:$K$98, X63:$X$98)-K63*$AZ$3)/Z63, 0)</f>
        <v>-2523163236697.5601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41"/>
        <v>50000</v>
      </c>
      <c r="S64">
        <f t="shared" si="42"/>
        <v>-15981296404319.531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-12.363290951579183</v>
      </c>
      <c r="AC64">
        <f t="shared" si="27"/>
        <v>-11.038652638905914</v>
      </c>
      <c r="AE64">
        <f t="shared" si="43"/>
        <v>0</v>
      </c>
      <c r="AF64">
        <f t="shared" si="44"/>
        <v>0</v>
      </c>
      <c r="AG64">
        <f t="shared" si="45"/>
        <v>-3.453616139652573E-11</v>
      </c>
      <c r="AH64">
        <f t="shared" si="46"/>
        <v>-2.0800974019332257E-7</v>
      </c>
      <c r="AI64">
        <f t="shared" si="39"/>
        <v>-2.0804427635471908E-7</v>
      </c>
      <c r="AJ64">
        <f t="shared" si="47"/>
        <v>-1.3246383126732688</v>
      </c>
      <c r="AK64">
        <f t="shared" si="59"/>
        <v>-0.86543036661054284</v>
      </c>
      <c r="AL64">
        <f t="shared" si="40"/>
        <v>-2.190068887328088</v>
      </c>
      <c r="AN64">
        <f t="shared" si="48"/>
        <v>0</v>
      </c>
      <c r="AO64">
        <f t="shared" si="49"/>
        <v>0</v>
      </c>
      <c r="AP64">
        <f t="shared" si="50"/>
        <v>-8.7875745855156362E-14</v>
      </c>
      <c r="AQ64">
        <f t="shared" si="51"/>
        <v>-5.2927164819377843E-10</v>
      </c>
      <c r="AR64">
        <f t="shared" si="52"/>
        <v>-5.2935952393963353E-10</v>
      </c>
      <c r="AS64">
        <f t="shared" si="53"/>
        <v>-3.370484008862354E-3</v>
      </c>
      <c r="AT64">
        <f t="shared" si="54"/>
        <v>-2.2020495583870352E-3</v>
      </c>
      <c r="AU64">
        <f t="shared" si="55"/>
        <v>-5.5725340966089132E-3</v>
      </c>
      <c r="AW64">
        <v>61</v>
      </c>
      <c r="AX64">
        <f>IF(Z64&gt;0, (R64*SUMPRODUCT(K64:$K$98, X64:$X$98)-K64*$AZ$3)/Z64, 0)</f>
        <v>-15981296404319.531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41"/>
        <v>50000</v>
      </c>
      <c r="S65">
        <f t="shared" si="42"/>
        <v>-104307163948772.03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-11.038652638905914</v>
      </c>
      <c r="AC65">
        <f t="shared" si="27"/>
        <v>-9.8559398566303873</v>
      </c>
      <c r="AE65">
        <f t="shared" si="43"/>
        <v>0</v>
      </c>
      <c r="AF65">
        <f t="shared" si="44"/>
        <v>0</v>
      </c>
      <c r="AG65">
        <f t="shared" si="45"/>
        <v>-4.7244788773429291E-12</v>
      </c>
      <c r="AH65">
        <f t="shared" si="46"/>
        <v>-2.9466320905217546E-8</v>
      </c>
      <c r="AI65">
        <f t="shared" si="39"/>
        <v>-2.9471045384094889E-8</v>
      </c>
      <c r="AJ65">
        <f t="shared" si="47"/>
        <v>-1.1827127822755266</v>
      </c>
      <c r="AK65">
        <f t="shared" si="59"/>
        <v>-0.77270568472341405</v>
      </c>
      <c r="AL65">
        <f t="shared" si="40"/>
        <v>-1.9554184964699859</v>
      </c>
      <c r="AN65">
        <f t="shared" si="48"/>
        <v>0</v>
      </c>
      <c r="AO65">
        <f t="shared" si="49"/>
        <v>0</v>
      </c>
      <c r="AP65">
        <f t="shared" si="50"/>
        <v>-1.0733240183608749E-14</v>
      </c>
      <c r="AQ65">
        <f t="shared" si="51"/>
        <v>-6.6942642313359827E-11</v>
      </c>
      <c r="AR65">
        <f t="shared" si="52"/>
        <v>-6.6953375553543439E-11</v>
      </c>
      <c r="AS65">
        <f t="shared" si="53"/>
        <v>-2.686929223298115E-3</v>
      </c>
      <c r="AT65">
        <f t="shared" si="54"/>
        <v>-1.7554604265773844E-3</v>
      </c>
      <c r="AU65">
        <f t="shared" si="55"/>
        <v>-4.4423897168288746E-3</v>
      </c>
      <c r="AW65">
        <v>62</v>
      </c>
      <c r="AX65">
        <f>IF(Z65&gt;0, (R65*SUMPRODUCT(K65:$K$98, X65:$X$98)-K65*$AZ$3)/Z65, 0)</f>
        <v>-104307163948772.03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41"/>
        <v>50000</v>
      </c>
      <c r="S66">
        <f t="shared" si="42"/>
        <v>-703498736780215.13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-9.8559398566303873</v>
      </c>
      <c r="AC66">
        <f t="shared" si="27"/>
        <v>-8.7999463006216168</v>
      </c>
      <c r="AE66">
        <f t="shared" si="43"/>
        <v>0</v>
      </c>
      <c r="AF66">
        <f t="shared" si="44"/>
        <v>0</v>
      </c>
      <c r="AG66">
        <f t="shared" si="45"/>
        <v>-6.2544151400309256E-13</v>
      </c>
      <c r="AH66">
        <f t="shared" si="46"/>
        <v>-4.0517925745664078E-9</v>
      </c>
      <c r="AI66">
        <f t="shared" si="39"/>
        <v>-4.0524180160804107E-9</v>
      </c>
      <c r="AJ66">
        <f t="shared" si="47"/>
        <v>-1.0559935560087705</v>
      </c>
      <c r="AK66">
        <f t="shared" si="59"/>
        <v>-0.68991578996412717</v>
      </c>
      <c r="AL66">
        <f t="shared" si="40"/>
        <v>-1.7459093500253156</v>
      </c>
      <c r="AN66">
        <f t="shared" si="48"/>
        <v>0</v>
      </c>
      <c r="AO66">
        <f t="shared" si="49"/>
        <v>0</v>
      </c>
      <c r="AP66">
        <f t="shared" si="50"/>
        <v>-1.2686610835211688E-15</v>
      </c>
      <c r="AQ66">
        <f t="shared" si="51"/>
        <v>-8.2187565787758489E-12</v>
      </c>
      <c r="AR66">
        <f t="shared" si="52"/>
        <v>-8.2200252398593701E-12</v>
      </c>
      <c r="AS66">
        <f t="shared" si="53"/>
        <v>-2.1420035270489487E-3</v>
      </c>
      <c r="AT66">
        <f t="shared" si="54"/>
        <v>-1.3994423044165322E-3</v>
      </c>
      <c r="AU66">
        <f t="shared" si="55"/>
        <v>-3.5414458396855059E-3</v>
      </c>
      <c r="AW66">
        <v>63</v>
      </c>
      <c r="AX66">
        <f>IF(Z66&gt;0, (R66*SUMPRODUCT(K66:$K$98, X66:$X$98)-K66*$AZ$3)/Z66, 0)</f>
        <v>-703498736780215.13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-4918378974594849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-8.7999463006216168</v>
      </c>
      <c r="AC67">
        <f t="shared" si="27"/>
        <v>-7.8570949112765192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-7.9874842421264892E-14</v>
      </c>
      <c r="AH67">
        <f t="shared" ref="AH67:AH89" si="66">-X67*R67</f>
        <v>-5.3931225644179668E-10</v>
      </c>
      <c r="AI67">
        <f t="shared" si="39"/>
        <v>-5.3939213128421797E-10</v>
      </c>
      <c r="AJ67">
        <f t="shared" ref="AJ67:AJ89" si="67">AB67-AC67</f>
        <v>-0.9428513893450976</v>
      </c>
      <c r="AK67">
        <f t="shared" si="59"/>
        <v>-0.61599624104351325</v>
      </c>
      <c r="AL67">
        <f t="shared" si="40"/>
        <v>-1.5588476309280028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-1.4466081426289312E-16</v>
      </c>
      <c r="AQ67">
        <f t="shared" ref="AQ67:AQ89" si="71">AH67*$K67</f>
        <v>-9.7674496492099688E-13</v>
      </c>
      <c r="AR67">
        <f t="shared" ref="AR67:AR89" si="72">AI67*$K67</f>
        <v>-9.7688962573525984E-13</v>
      </c>
      <c r="AS67">
        <f t="shared" ref="AS67:AS89" si="73">AJ67*$K67</f>
        <v>-1.7075920975494797E-3</v>
      </c>
      <c r="AT67">
        <f t="shared" ref="AT67:AT89" si="74">AK67*$K67</f>
        <v>-1.1156268370742014E-3</v>
      </c>
      <c r="AU67">
        <f t="shared" ref="AU67:AU89" si="75">AL67*$K67</f>
        <v>-2.8232189356005707E-3</v>
      </c>
      <c r="AW67">
        <v>64</v>
      </c>
      <c r="AX67">
        <f>IF(Z67&gt;0, (R67*SUMPRODUCT(K67:$K$98, X67:$X$98)-K67*$AZ$3)/Z67, 0)</f>
        <v>-4918378974594849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1"/>
        <v>50000</v>
      </c>
      <c r="S68">
        <f t="shared" si="62"/>
        <v>-3.5717146748076192E+16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-7.8570949112765192</v>
      </c>
      <c r="AC68">
        <f t="shared" ref="AC68:AC89" si="79">S68*Z68</f>
        <v>-7.0152633136406068</v>
      </c>
      <c r="AE68">
        <f t="shared" si="63"/>
        <v>0</v>
      </c>
      <c r="AF68">
        <f t="shared" si="64"/>
        <v>0</v>
      </c>
      <c r="AG68">
        <f t="shared" si="65"/>
        <v>-9.8205819226286111E-15</v>
      </c>
      <c r="AH68">
        <f t="shared" si="66"/>
        <v>-6.9255512074423633E-11</v>
      </c>
      <c r="AI68">
        <f t="shared" si="39"/>
        <v>-6.9265332656346261E-11</v>
      </c>
      <c r="AJ68">
        <f t="shared" si="67"/>
        <v>-0.84183159763591231</v>
      </c>
      <c r="AK68">
        <f t="shared" ref="AK68:AK89" si="80">G68*SUM(AB68:AB68, AE68:AF68)</f>
        <v>-0.54999664378935642</v>
      </c>
      <c r="AL68">
        <f t="shared" si="40"/>
        <v>-1.391828241494534</v>
      </c>
      <c r="AN68">
        <f t="shared" si="68"/>
        <v>0</v>
      </c>
      <c r="AO68">
        <f t="shared" si="69"/>
        <v>0</v>
      </c>
      <c r="AP68">
        <f t="shared" si="70"/>
        <v>-1.5880350773051215E-17</v>
      </c>
      <c r="AQ68">
        <f t="shared" si="71"/>
        <v>-1.119894761200418E-13</v>
      </c>
      <c r="AR68">
        <f t="shared" si="72"/>
        <v>-1.1200535647081485E-13</v>
      </c>
      <c r="AS68">
        <f t="shared" si="73"/>
        <v>-1.3612819655312359E-3</v>
      </c>
      <c r="AT68">
        <f t="shared" si="74"/>
        <v>-8.893708841479802E-4</v>
      </c>
      <c r="AU68">
        <f t="shared" si="75"/>
        <v>-2.2506528497912215E-3</v>
      </c>
      <c r="AW68">
        <v>65</v>
      </c>
      <c r="AX68">
        <f>IF(Z68&gt;0, (R68*SUMPRODUCT(K68:$K$98, X68:$X$98)-K68*$AZ$3)/Z68, 0)</f>
        <v>-3.5717146748076192E+16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0.87202471800000003</v>
      </c>
      <c r="Q69" s="5">
        <f t="shared" ref="Q69:Q89" si="81">$C$8</f>
        <v>50</v>
      </c>
      <c r="R69">
        <f t="shared" si="61"/>
        <v>50000</v>
      </c>
      <c r="S69">
        <f t="shared" si="62"/>
        <v>-2.7031348478995046E+17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-7.0152633136406068</v>
      </c>
      <c r="AC69">
        <f t="shared" si="79"/>
        <v>-6.263627958607783</v>
      </c>
      <c r="AE69">
        <f t="shared" si="63"/>
        <v>0</v>
      </c>
      <c r="AF69">
        <f t="shared" si="64"/>
        <v>0</v>
      </c>
      <c r="AG69">
        <f t="shared" si="65"/>
        <v>-1.158585921726212E-15</v>
      </c>
      <c r="AH69">
        <f t="shared" si="66"/>
        <v>-8.5637901816761136E-12</v>
      </c>
      <c r="AI69">
        <f t="shared" si="39"/>
        <v>-8.5649487675978405E-12</v>
      </c>
      <c r="AJ69">
        <f t="shared" si="67"/>
        <v>-0.75163535503282386</v>
      </c>
      <c r="AK69">
        <f t="shared" si="80"/>
        <v>-0.49106843195484251</v>
      </c>
      <c r="AL69">
        <f t="shared" si="40"/>
        <v>-1.2427037869962314</v>
      </c>
      <c r="AN69">
        <f t="shared" si="68"/>
        <v>0</v>
      </c>
      <c r="AO69">
        <f t="shared" si="69"/>
        <v>0</v>
      </c>
      <c r="AP69">
        <f t="shared" si="70"/>
        <v>-1.6727579113478873E-18</v>
      </c>
      <c r="AQ69">
        <f t="shared" si="71"/>
        <v>-1.2364337861259882E-14</v>
      </c>
      <c r="AR69">
        <f t="shared" si="72"/>
        <v>-1.2366010619171231E-14</v>
      </c>
      <c r="AS69">
        <f t="shared" si="73"/>
        <v>-1.0852056485432166E-3</v>
      </c>
      <c r="AT69">
        <f t="shared" si="74"/>
        <v>-7.0900102371499428E-4</v>
      </c>
      <c r="AU69">
        <f t="shared" si="75"/>
        <v>-1.7942066722705771E-3</v>
      </c>
      <c r="AW69">
        <v>66</v>
      </c>
      <c r="AX69">
        <f>IF(Z69&gt;0, (R69*SUMPRODUCT(K69:$K$98, X69:$X$98)-K69*$AZ$3)/Z69, 0)</f>
        <v>-2.7031348478995046E+17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0.87703262900000001</v>
      </c>
      <c r="Q70" s="5">
        <f t="shared" si="81"/>
        <v>50</v>
      </c>
      <c r="R70">
        <f t="shared" si="61"/>
        <v>50000</v>
      </c>
      <c r="S70">
        <f t="shared" si="62"/>
        <v>-2.1364693501215808E+18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-6.263627958607783</v>
      </c>
      <c r="AC70">
        <f t="shared" si="79"/>
        <v>-5.5925249630426741</v>
      </c>
      <c r="AE70">
        <f t="shared" si="63"/>
        <v>0</v>
      </c>
      <c r="AF70">
        <f t="shared" si="64"/>
        <v>0</v>
      </c>
      <c r="AG70">
        <f t="shared" si="65"/>
        <v>-1.3088240565502188E-16</v>
      </c>
      <c r="AH70">
        <f t="shared" si="66"/>
        <v>-1.0161176568539279E-12</v>
      </c>
      <c r="AI70">
        <f t="shared" ref="AI70:AI89" si="88">SUM(AE70:AH70)</f>
        <v>-1.0162485392595828E-12</v>
      </c>
      <c r="AJ70">
        <f t="shared" si="67"/>
        <v>-0.67110299556510888</v>
      </c>
      <c r="AK70">
        <f t="shared" si="80"/>
        <v>-0.43845395710254487</v>
      </c>
      <c r="AL70">
        <f t="shared" ref="AL70:AL89" si="89">SUM(AI70:AK70)</f>
        <v>-1.1095569526686702</v>
      </c>
      <c r="AN70">
        <f t="shared" si="68"/>
        <v>0</v>
      </c>
      <c r="AO70">
        <f t="shared" si="69"/>
        <v>0</v>
      </c>
      <c r="AP70">
        <f t="shared" si="70"/>
        <v>-1.6872059246823375E-19</v>
      </c>
      <c r="AQ70">
        <f t="shared" si="71"/>
        <v>-1.3098779184553451E-15</v>
      </c>
      <c r="AR70">
        <f t="shared" si="72"/>
        <v>-1.3100466390478132E-15</v>
      </c>
      <c r="AS70">
        <f t="shared" si="73"/>
        <v>-8.6511929890254954E-4</v>
      </c>
      <c r="AT70">
        <f t="shared" si="74"/>
        <v>-5.6521127528300812E-4</v>
      </c>
      <c r="AU70">
        <f t="shared" si="75"/>
        <v>-1.430330574186868E-3</v>
      </c>
      <c r="AW70">
        <v>67</v>
      </c>
      <c r="AX70">
        <f>IF(Z70&gt;0, (R70*SUMPRODUCT(K70:$K$98, X70:$X$98)-K70*$AZ$3)/Z70, 0)</f>
        <v>-2.1364693501215808E+18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0.88195855000000001</v>
      </c>
      <c r="Q71" s="5">
        <f t="shared" si="81"/>
        <v>50</v>
      </c>
      <c r="R71">
        <f t="shared" si="61"/>
        <v>50000</v>
      </c>
      <c r="S71">
        <f t="shared" si="62"/>
        <v>-1.7655834124323697E+19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-5.5925249630426741</v>
      </c>
      <c r="AC71">
        <f t="shared" si="79"/>
        <v>-4.9933258598595316</v>
      </c>
      <c r="AE71">
        <f t="shared" si="63"/>
        <v>0</v>
      </c>
      <c r="AF71">
        <f t="shared" si="64"/>
        <v>0</v>
      </c>
      <c r="AG71">
        <f t="shared" si="65"/>
        <v>-1.4140724886456759E-17</v>
      </c>
      <c r="AH71">
        <f t="shared" si="66"/>
        <v>-1.1543285671201491E-13</v>
      </c>
      <c r="AI71">
        <f t="shared" si="88"/>
        <v>-1.1544699743690137E-13</v>
      </c>
      <c r="AJ71">
        <f t="shared" si="67"/>
        <v>-0.59919910318314251</v>
      </c>
      <c r="AK71">
        <f t="shared" si="80"/>
        <v>-0.39147674741298721</v>
      </c>
      <c r="AL71">
        <f t="shared" si="89"/>
        <v>-0.99067585059624519</v>
      </c>
      <c r="AN71">
        <f t="shared" si="68"/>
        <v>0</v>
      </c>
      <c r="AO71">
        <f t="shared" si="69"/>
        <v>0</v>
      </c>
      <c r="AP71">
        <f t="shared" si="70"/>
        <v>-1.6275729870649149E-20</v>
      </c>
      <c r="AQ71">
        <f t="shared" si="71"/>
        <v>-1.328612224003789E-16</v>
      </c>
      <c r="AR71">
        <f t="shared" si="72"/>
        <v>-1.3287749813024956E-16</v>
      </c>
      <c r="AS71">
        <f t="shared" si="73"/>
        <v>-6.8966780843635479E-4</v>
      </c>
      <c r="AT71">
        <f t="shared" si="74"/>
        <v>-4.5058296817841932E-4</v>
      </c>
      <c r="AU71">
        <f t="shared" si="75"/>
        <v>-1.1402507766149069E-3</v>
      </c>
      <c r="AW71">
        <v>68</v>
      </c>
      <c r="AX71">
        <f>IF(Z71&gt;0, (R71*SUMPRODUCT(K71:$K$98, X71:$X$98)-K71*$AZ$3)/Z71, 0)</f>
        <v>-1.7655834124323697E+19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0.88700226900000001</v>
      </c>
      <c r="Q72" s="5">
        <f t="shared" si="81"/>
        <v>50</v>
      </c>
      <c r="R72">
        <f t="shared" si="61"/>
        <v>50000</v>
      </c>
      <c r="S72">
        <f t="shared" si="62"/>
        <v>-1.5305325134787012E+20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-4.9933258598595316</v>
      </c>
      <c r="AC72">
        <f t="shared" si="79"/>
        <v>-4.4583266605888676</v>
      </c>
      <c r="AE72">
        <f t="shared" si="63"/>
        <v>0</v>
      </c>
      <c r="AF72">
        <f t="shared" si="64"/>
        <v>0</v>
      </c>
      <c r="AG72">
        <f t="shared" si="65"/>
        <v>-1.4564625780002777E-18</v>
      </c>
      <c r="AH72">
        <f t="shared" si="66"/>
        <v>-1.2542855059591914E-14</v>
      </c>
      <c r="AI72">
        <f t="shared" si="88"/>
        <v>-1.2544311522169914E-14</v>
      </c>
      <c r="AJ72">
        <f t="shared" si="67"/>
        <v>-0.53499919927066397</v>
      </c>
      <c r="AK72">
        <f t="shared" si="80"/>
        <v>-0.34953281019016724</v>
      </c>
      <c r="AL72">
        <f t="shared" si="89"/>
        <v>-0.88453200946084376</v>
      </c>
      <c r="AN72">
        <f t="shared" si="68"/>
        <v>0</v>
      </c>
      <c r="AO72">
        <f t="shared" si="69"/>
        <v>0</v>
      </c>
      <c r="AP72">
        <f t="shared" si="70"/>
        <v>-1.4967528991480217E-21</v>
      </c>
      <c r="AQ72">
        <f t="shared" si="71"/>
        <v>-1.2889829754372207E-17</v>
      </c>
      <c r="AR72">
        <f t="shared" si="72"/>
        <v>-1.2891326507271356E-17</v>
      </c>
      <c r="AS72">
        <f t="shared" si="73"/>
        <v>-5.4979895442949301E-4</v>
      </c>
      <c r="AT72">
        <f t="shared" si="74"/>
        <v>-3.5920198356060223E-4</v>
      </c>
      <c r="AU72">
        <f t="shared" si="75"/>
        <v>-9.0900093799010809E-4</v>
      </c>
      <c r="AW72">
        <v>69</v>
      </c>
      <c r="AX72">
        <f>IF(Z72&gt;0, (R72*SUMPRODUCT(K72:$K$98, X72:$X$98)-K72*$AZ$3)/Z72, 0)</f>
        <v>-1.5305325134787012E+20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0.89213428500000003</v>
      </c>
      <c r="Q73" s="5">
        <f t="shared" si="81"/>
        <v>50</v>
      </c>
      <c r="R73">
        <f t="shared" si="61"/>
        <v>50000</v>
      </c>
      <c r="S73">
        <f t="shared" si="62"/>
        <v>-1.3963489532923302E+21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-4.4583266605888676</v>
      </c>
      <c r="AC73">
        <f t="shared" si="79"/>
        <v>-3.9806488040972035</v>
      </c>
      <c r="AE73">
        <f t="shared" si="63"/>
        <v>0</v>
      </c>
      <c r="AF73">
        <f t="shared" si="64"/>
        <v>0</v>
      </c>
      <c r="AG73">
        <f t="shared" si="65"/>
        <v>-1.425377515667404E-19</v>
      </c>
      <c r="AH73">
        <f t="shared" si="66"/>
        <v>-1.2993602006535344E-15</v>
      </c>
      <c r="AI73">
        <f t="shared" si="88"/>
        <v>-1.2995027384051012E-15</v>
      </c>
      <c r="AJ73">
        <f t="shared" si="67"/>
        <v>-0.47767785649166417</v>
      </c>
      <c r="AK73">
        <f t="shared" si="80"/>
        <v>-0.31208286624122078</v>
      </c>
      <c r="AL73">
        <f t="shared" si="89"/>
        <v>-0.78976072273288622</v>
      </c>
      <c r="AN73">
        <f t="shared" si="68"/>
        <v>0</v>
      </c>
      <c r="AO73">
        <f t="shared" si="69"/>
        <v>0</v>
      </c>
      <c r="AP73">
        <f t="shared" si="70"/>
        <v>-1.3078642201200358E-22</v>
      </c>
      <c r="AQ73">
        <f t="shared" si="71"/>
        <v>-1.1922362299134799E-18</v>
      </c>
      <c r="AR73">
        <f t="shared" si="72"/>
        <v>-1.1923670163354919E-18</v>
      </c>
      <c r="AS73">
        <f t="shared" si="73"/>
        <v>-4.3829636035514418E-4</v>
      </c>
      <c r="AT73">
        <f t="shared" si="74"/>
        <v>-2.8635362209869438E-4</v>
      </c>
      <c r="AU73">
        <f t="shared" si="75"/>
        <v>-7.2464998245383981E-4</v>
      </c>
      <c r="AW73">
        <v>70</v>
      </c>
      <c r="AX73">
        <f>IF(Z73&gt;0, (R73*SUMPRODUCT(K73:$K$98, X73:$X$98)-K73*$AZ$3)/Z73, 0)</f>
        <v>-1.3963489532923302E+21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0.89732143600000003</v>
      </c>
      <c r="Q74" s="5">
        <f t="shared" si="81"/>
        <v>50</v>
      </c>
      <c r="R74">
        <f t="shared" si="61"/>
        <v>50000</v>
      </c>
      <c r="S74">
        <f t="shared" si="62"/>
        <v>-1.3452303133097236E+22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-3.9806488040972035</v>
      </c>
      <c r="AC74">
        <f t="shared" si="79"/>
        <v>-3.5541507179439313</v>
      </c>
      <c r="AE74">
        <f t="shared" si="63"/>
        <v>0</v>
      </c>
      <c r="AF74">
        <f t="shared" si="64"/>
        <v>0</v>
      </c>
      <c r="AG74">
        <f t="shared" si="65"/>
        <v>-1.3210194130994241E-20</v>
      </c>
      <c r="AH74">
        <f t="shared" si="66"/>
        <v>-1.2790217992007877E-16</v>
      </c>
      <c r="AI74">
        <f t="shared" si="88"/>
        <v>-1.2791539011420976E-16</v>
      </c>
      <c r="AJ74">
        <f t="shared" si="67"/>
        <v>-0.42649808615327212</v>
      </c>
      <c r="AK74">
        <f t="shared" si="80"/>
        <v>-0.27864541628680428</v>
      </c>
      <c r="AL74">
        <f t="shared" si="89"/>
        <v>-0.70514350244007651</v>
      </c>
      <c r="AN74">
        <f t="shared" si="68"/>
        <v>0</v>
      </c>
      <c r="AO74">
        <f t="shared" si="69"/>
        <v>0</v>
      </c>
      <c r="AP74">
        <f t="shared" si="70"/>
        <v>-1.0822408734616494E-23</v>
      </c>
      <c r="AQ74">
        <f t="shared" si="71"/>
        <v>-1.0478344643670811E-19</v>
      </c>
      <c r="AR74">
        <f t="shared" si="72"/>
        <v>-1.0479426884544272E-19</v>
      </c>
      <c r="AS74">
        <f t="shared" si="73"/>
        <v>-3.4940717502801718E-4</v>
      </c>
      <c r="AT74">
        <f t="shared" si="74"/>
        <v>-2.2827935435163776E-4</v>
      </c>
      <c r="AU74">
        <f t="shared" si="75"/>
        <v>-5.7768652937965502E-4</v>
      </c>
      <c r="AW74">
        <v>71</v>
      </c>
      <c r="AX74">
        <f>IF(Z74&gt;0, (R74*SUMPRODUCT(K74:$K$98, X74:$X$98)-K74*$AZ$3)/Z74, 0)</f>
        <v>-1.3452303133097236E+22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0.90253096600000005</v>
      </c>
      <c r="Q75" s="5">
        <f t="shared" si="81"/>
        <v>50</v>
      </c>
      <c r="R75">
        <f t="shared" si="61"/>
        <v>50000</v>
      </c>
      <c r="S75">
        <f t="shared" si="62"/>
        <v>-1.3731699540966008E+23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-3.5541507179439313</v>
      </c>
      <c r="AC75">
        <f t="shared" si="79"/>
        <v>-3.173348855307081</v>
      </c>
      <c r="AE75">
        <f t="shared" si="63"/>
        <v>0</v>
      </c>
      <c r="AF75">
        <f t="shared" si="64"/>
        <v>0</v>
      </c>
      <c r="AG75">
        <f t="shared" si="65"/>
        <v>-1.1554829195905345E-21</v>
      </c>
      <c r="AH75">
        <f t="shared" si="66"/>
        <v>-1.1922609270093765E-17</v>
      </c>
      <c r="AI75">
        <f t="shared" si="88"/>
        <v>-1.1923764753013356E-17</v>
      </c>
      <c r="AJ75">
        <f t="shared" si="67"/>
        <v>-0.38080186263685034</v>
      </c>
      <c r="AK75">
        <f t="shared" si="80"/>
        <v>-0.24879055025607522</v>
      </c>
      <c r="AL75">
        <f t="shared" si="89"/>
        <v>-0.62959241289292556</v>
      </c>
      <c r="AN75">
        <f t="shared" si="68"/>
        <v>0</v>
      </c>
      <c r="AO75">
        <f t="shared" si="69"/>
        <v>0</v>
      </c>
      <c r="AP75">
        <f t="shared" si="70"/>
        <v>-8.4520146211613038E-25</v>
      </c>
      <c r="AQ75">
        <f t="shared" si="71"/>
        <v>-8.7210348300895207E-21</v>
      </c>
      <c r="AR75">
        <f t="shared" si="72"/>
        <v>-8.721880031551636E-21</v>
      </c>
      <c r="AS75">
        <f t="shared" si="73"/>
        <v>-2.7854526070473324E-4</v>
      </c>
      <c r="AT75">
        <f t="shared" si="74"/>
        <v>-1.8198290366042545E-4</v>
      </c>
      <c r="AU75">
        <f t="shared" si="75"/>
        <v>-4.6052816436515867E-4</v>
      </c>
      <c r="AW75">
        <v>72</v>
      </c>
      <c r="AX75">
        <f>IF(Z75&gt;0, (R75*SUMPRODUCT(K75:$K$98, X75:$X$98)-K75*$AZ$3)/Z75, 0)</f>
        <v>-1.3731699540966008E+23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0.90776816500000002</v>
      </c>
      <c r="Q76" s="5">
        <f t="shared" si="81"/>
        <v>50</v>
      </c>
      <c r="R76">
        <f t="shared" si="61"/>
        <v>50000</v>
      </c>
      <c r="S76">
        <f t="shared" si="62"/>
        <v>-1.4909610151250605E+24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-3.173348855307081</v>
      </c>
      <c r="AC76">
        <f t="shared" si="79"/>
        <v>-2.833347192238465</v>
      </c>
      <c r="AE76">
        <f t="shared" si="63"/>
        <v>0</v>
      </c>
      <c r="AF76">
        <f t="shared" si="64"/>
        <v>0</v>
      </c>
      <c r="AG76">
        <f t="shared" si="65"/>
        <v>-9.5017480789087117E-23</v>
      </c>
      <c r="AH76">
        <f t="shared" si="66"/>
        <v>-1.0489106096055421E-18</v>
      </c>
      <c r="AI76">
        <f t="shared" si="88"/>
        <v>-1.0490056270863311E-18</v>
      </c>
      <c r="AJ76">
        <f t="shared" si="67"/>
        <v>-0.34000166306861601</v>
      </c>
      <c r="AK76">
        <f t="shared" si="80"/>
        <v>-0.22213441987149568</v>
      </c>
      <c r="AL76">
        <f t="shared" si="89"/>
        <v>-0.56213608294011164</v>
      </c>
      <c r="AN76">
        <f t="shared" si="68"/>
        <v>0</v>
      </c>
      <c r="AO76">
        <f t="shared" si="69"/>
        <v>0</v>
      </c>
      <c r="AP76">
        <f t="shared" si="70"/>
        <v>-6.2055774262939636E-26</v>
      </c>
      <c r="AQ76">
        <f t="shared" si="71"/>
        <v>-6.8504194671471124E-22</v>
      </c>
      <c r="AR76">
        <f t="shared" si="72"/>
        <v>-6.8510400248897415E-22</v>
      </c>
      <c r="AS76">
        <f t="shared" si="73"/>
        <v>-2.2205457645466591E-4</v>
      </c>
      <c r="AT76">
        <f t="shared" si="74"/>
        <v>-1.4507565661704832E-4</v>
      </c>
      <c r="AU76">
        <f t="shared" si="75"/>
        <v>-3.6713023307171418E-4</v>
      </c>
      <c r="AW76">
        <v>73</v>
      </c>
      <c r="AX76">
        <f>IF(Z76&gt;0, (R76*SUMPRODUCT(K76:$K$98, X76:$X$98)-K76*$AZ$3)/Z76, 0)</f>
        <v>-1.4909610151250605E+24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0.91304259499999996</v>
      </c>
      <c r="Q77" s="5">
        <f t="shared" si="81"/>
        <v>50</v>
      </c>
      <c r="R77">
        <f t="shared" si="61"/>
        <v>50000</v>
      </c>
      <c r="S77">
        <f t="shared" si="62"/>
        <v>-1.7298077970221901E+25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-2.833347192238465</v>
      </c>
      <c r="AC77">
        <f t="shared" si="79"/>
        <v>-2.5297742787843438</v>
      </c>
      <c r="AE77">
        <f t="shared" si="63"/>
        <v>0</v>
      </c>
      <c r="AF77">
        <f t="shared" si="64"/>
        <v>0</v>
      </c>
      <c r="AG77">
        <f t="shared" si="65"/>
        <v>-7.312298751165508E-24</v>
      </c>
      <c r="AH77">
        <f t="shared" si="66"/>
        <v>-8.6755007230030729E-20</v>
      </c>
      <c r="AI77">
        <f t="shared" si="88"/>
        <v>-8.67623195287819E-20</v>
      </c>
      <c r="AJ77">
        <f t="shared" si="67"/>
        <v>-0.30357291345412118</v>
      </c>
      <c r="AK77">
        <f t="shared" si="80"/>
        <v>-0.19833430345669256</v>
      </c>
      <c r="AL77">
        <f t="shared" si="89"/>
        <v>-0.50190721691081375</v>
      </c>
      <c r="AN77">
        <f t="shared" si="68"/>
        <v>0</v>
      </c>
      <c r="AO77">
        <f t="shared" si="69"/>
        <v>0</v>
      </c>
      <c r="AP77">
        <f t="shared" si="70"/>
        <v>-4.2639744219121686E-27</v>
      </c>
      <c r="AQ77">
        <f t="shared" si="71"/>
        <v>-5.0588897471221963E-23</v>
      </c>
      <c r="AR77">
        <f t="shared" si="72"/>
        <v>-5.0593161445643879E-23</v>
      </c>
      <c r="AS77">
        <f t="shared" si="73"/>
        <v>-1.7702054883184448E-4</v>
      </c>
      <c r="AT77">
        <f t="shared" si="74"/>
        <v>-1.1565342523680509E-4</v>
      </c>
      <c r="AU77">
        <f t="shared" si="75"/>
        <v>-2.9267397406864955E-4</v>
      </c>
      <c r="AW77">
        <v>74</v>
      </c>
      <c r="AX77">
        <f>IF(Z77&gt;0, (R77*SUMPRODUCT(K77:$K$98, X77:$X$98)-K77*$AZ$3)/Z77, 0)</f>
        <v>-1.7298077970221901E+25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0.91832435000000001</v>
      </c>
      <c r="Q78" s="5">
        <f t="shared" si="81"/>
        <v>50</v>
      </c>
      <c r="R78">
        <f t="shared" si="61"/>
        <v>50000</v>
      </c>
      <c r="S78">
        <f t="shared" si="62"/>
        <v>-2.1548060566471907E+26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-2.5297742787843438</v>
      </c>
      <c r="AC78">
        <f t="shared" si="79"/>
        <v>-2.2587270346288784</v>
      </c>
      <c r="AE78">
        <f t="shared" si="63"/>
        <v>0</v>
      </c>
      <c r="AF78">
        <f t="shared" si="64"/>
        <v>0</v>
      </c>
      <c r="AG78">
        <f t="shared" si="65"/>
        <v>-5.2411376598397569E-25</v>
      </c>
      <c r="AH78">
        <f t="shared" si="66"/>
        <v>-6.715061997669877E-21</v>
      </c>
      <c r="AI78">
        <f t="shared" si="88"/>
        <v>-6.7155861114358608E-21</v>
      </c>
      <c r="AJ78">
        <f t="shared" si="67"/>
        <v>-0.27104724415546544</v>
      </c>
      <c r="AK78">
        <f t="shared" si="80"/>
        <v>-0.17708419951490409</v>
      </c>
      <c r="AL78">
        <f t="shared" si="89"/>
        <v>-0.4481314436703695</v>
      </c>
      <c r="AN78">
        <f t="shared" si="68"/>
        <v>0</v>
      </c>
      <c r="AO78">
        <f t="shared" si="69"/>
        <v>0</v>
      </c>
      <c r="AP78">
        <f t="shared" si="70"/>
        <v>-2.7287780203029351E-28</v>
      </c>
      <c r="AQ78">
        <f t="shared" si="71"/>
        <v>-3.496171017338498E-24</v>
      </c>
      <c r="AR78">
        <f t="shared" si="72"/>
        <v>-3.4964438951405282E-24</v>
      </c>
      <c r="AS78">
        <f t="shared" si="73"/>
        <v>-1.4111969772946791E-4</v>
      </c>
      <c r="AT78">
        <f t="shared" si="74"/>
        <v>-9.2198202516585696E-5</v>
      </c>
      <c r="AU78">
        <f t="shared" si="75"/>
        <v>-2.333179002460536E-4</v>
      </c>
      <c r="AW78">
        <v>75</v>
      </c>
      <c r="AX78">
        <f>IF(Z78&gt;0, (R78*SUMPRODUCT(K78:$K$98, X78:$X$98)-K78*$AZ$3)/Z78, 0)</f>
        <v>-2.1548060566471907E+26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0.92358270799999997</v>
      </c>
      <c r="Q79" s="5">
        <f t="shared" si="81"/>
        <v>50</v>
      </c>
      <c r="R79">
        <f t="shared" si="61"/>
        <v>50000</v>
      </c>
      <c r="S79">
        <f t="shared" si="62"/>
        <v>-2.8967365594328625E+27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-2.2587270346288784</v>
      </c>
      <c r="AC79">
        <f t="shared" si="79"/>
        <v>-2.0167205666329271</v>
      </c>
      <c r="AE79">
        <f t="shared" si="63"/>
        <v>0</v>
      </c>
      <c r="AF79">
        <f t="shared" si="64"/>
        <v>0</v>
      </c>
      <c r="AG79">
        <f t="shared" si="65"/>
        <v>-3.4810217036577374E-26</v>
      </c>
      <c r="AH79">
        <f t="shared" si="66"/>
        <v>-4.8406241128755858E-22</v>
      </c>
      <c r="AI79">
        <f t="shared" si="88"/>
        <v>-4.8409722150459516E-22</v>
      </c>
      <c r="AJ79">
        <f t="shared" si="67"/>
        <v>-0.24200646799595127</v>
      </c>
      <c r="AK79">
        <f t="shared" si="80"/>
        <v>-0.15811089242402149</v>
      </c>
      <c r="AL79">
        <f t="shared" si="89"/>
        <v>-0.40011736041997276</v>
      </c>
      <c r="AN79">
        <f t="shared" si="68"/>
        <v>0</v>
      </c>
      <c r="AO79">
        <f t="shared" si="69"/>
        <v>0</v>
      </c>
      <c r="AP79">
        <f t="shared" si="70"/>
        <v>-1.6181968444432315E-29</v>
      </c>
      <c r="AQ79">
        <f t="shared" si="71"/>
        <v>-2.2502251727877353E-25</v>
      </c>
      <c r="AR79">
        <f t="shared" si="72"/>
        <v>-2.2503869924721798E-25</v>
      </c>
      <c r="AS79">
        <f t="shared" si="73"/>
        <v>-1.1249975903178244E-4</v>
      </c>
      <c r="AT79">
        <f t="shared" si="74"/>
        <v>-7.3499842567431185E-5</v>
      </c>
      <c r="AU79">
        <f t="shared" si="75"/>
        <v>-1.8599960159921362E-4</v>
      </c>
      <c r="AW79">
        <v>76</v>
      </c>
      <c r="AX79">
        <f>IF(Z79&gt;0, (R79*SUMPRODUCT(K79:$K$98, X79:$X$98)-K79*$AZ$3)/Z79, 0)</f>
        <v>-2.8967365594328625E+27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0.92968762000000005</v>
      </c>
      <c r="Q80" s="5">
        <f t="shared" si="81"/>
        <v>50</v>
      </c>
      <c r="R80">
        <f t="shared" si="61"/>
        <v>50000</v>
      </c>
      <c r="S80">
        <f t="shared" si="62"/>
        <v>-4.2882935942256912E+28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-2.0167205666329271</v>
      </c>
      <c r="AC80">
        <f t="shared" si="79"/>
        <v>-1.8006433630651133</v>
      </c>
      <c r="AE80">
        <f t="shared" si="63"/>
        <v>0</v>
      </c>
      <c r="AF80">
        <f t="shared" si="64"/>
        <v>0</v>
      </c>
      <c r="AG80">
        <f t="shared" si="65"/>
        <v>-2.0994870377925273E-27</v>
      </c>
      <c r="AH80">
        <f t="shared" si="66"/>
        <v>-3.236262782841907E-23</v>
      </c>
      <c r="AI80">
        <f t="shared" si="88"/>
        <v>-3.2364727315456863E-23</v>
      </c>
      <c r="AJ80">
        <f t="shared" si="67"/>
        <v>-0.21607720356781379</v>
      </c>
      <c r="AK80">
        <f t="shared" si="80"/>
        <v>-0.1411704396643049</v>
      </c>
      <c r="AL80">
        <f t="shared" si="89"/>
        <v>-0.35724764323211866</v>
      </c>
      <c r="AN80">
        <f t="shared" si="68"/>
        <v>0</v>
      </c>
      <c r="AO80">
        <f t="shared" si="69"/>
        <v>0</v>
      </c>
      <c r="AP80">
        <f t="shared" si="70"/>
        <v>-8.714044910434018E-31</v>
      </c>
      <c r="AQ80">
        <f t="shared" si="71"/>
        <v>-1.3432299758945874E-26</v>
      </c>
      <c r="AR80">
        <f t="shared" si="72"/>
        <v>-1.3433171163436918E-26</v>
      </c>
      <c r="AS80">
        <f t="shared" si="73"/>
        <v>-8.9684119126102121E-5</v>
      </c>
      <c r="AT80">
        <f t="shared" si="74"/>
        <v>-5.8593624495720008E-5</v>
      </c>
      <c r="AU80">
        <f t="shared" si="75"/>
        <v>-1.4827774362182212E-4</v>
      </c>
      <c r="AW80">
        <v>77</v>
      </c>
      <c r="AX80">
        <f>IF(Z80&gt;0, (R80*SUMPRODUCT(K80:$K$98, X80:$X$98)-K80*$AZ$3)/Z80, 0)</f>
        <v>-4.2882935942256912E+28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0.93575936900000001</v>
      </c>
      <c r="Q81" s="5">
        <f t="shared" si="81"/>
        <v>50</v>
      </c>
      <c r="R81">
        <f t="shared" si="61"/>
        <v>50000</v>
      </c>
      <c r="S81">
        <f t="shared" si="62"/>
        <v>-7.0589768143975695E+29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-1.8006433630651133</v>
      </c>
      <c r="AC81">
        <f t="shared" si="79"/>
        <v>-1.6077172884509938</v>
      </c>
      <c r="AE81">
        <f t="shared" si="63"/>
        <v>0</v>
      </c>
      <c r="AF81">
        <f t="shared" si="64"/>
        <v>0</v>
      </c>
      <c r="AG81">
        <f t="shared" si="65"/>
        <v>-1.1387750170618744E-28</v>
      </c>
      <c r="AH81">
        <f t="shared" si="66"/>
        <v>-1.9646146657084143E-24</v>
      </c>
      <c r="AI81">
        <f t="shared" si="88"/>
        <v>-1.9647285432101205E-24</v>
      </c>
      <c r="AJ81">
        <f t="shared" si="67"/>
        <v>-0.19292607461411948</v>
      </c>
      <c r="AK81">
        <f t="shared" si="80"/>
        <v>-0.12604503541455794</v>
      </c>
      <c r="AL81">
        <f t="shared" si="89"/>
        <v>-0.3189711100286774</v>
      </c>
      <c r="AN81">
        <f t="shared" si="68"/>
        <v>0</v>
      </c>
      <c r="AO81">
        <f t="shared" si="69"/>
        <v>0</v>
      </c>
      <c r="AP81">
        <f t="shared" si="70"/>
        <v>-4.2201365580739217E-32</v>
      </c>
      <c r="AQ81">
        <f t="shared" si="71"/>
        <v>-7.280579613236961E-28</v>
      </c>
      <c r="AR81">
        <f t="shared" si="72"/>
        <v>-7.2810016268927684E-28</v>
      </c>
      <c r="AS81">
        <f t="shared" si="73"/>
        <v>-7.1495630680884991E-5</v>
      </c>
      <c r="AT81">
        <f t="shared" si="74"/>
        <v>-4.6710478711511483E-5</v>
      </c>
      <c r="AU81">
        <f t="shared" si="75"/>
        <v>-1.1820610939239647E-4</v>
      </c>
      <c r="AW81">
        <v>78</v>
      </c>
      <c r="AX81">
        <f>IF(Z81&gt;0, (R81*SUMPRODUCT(K81:$K$98, X81:$X$98)-K81*$AZ$3)/Z81, 0)</f>
        <v>-7.0589768143975695E+29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0.94179042899999998</v>
      </c>
      <c r="Q82" s="5">
        <f t="shared" si="81"/>
        <v>50</v>
      </c>
      <c r="R82">
        <f t="shared" si="61"/>
        <v>50000</v>
      </c>
      <c r="S82">
        <f t="shared" si="62"/>
        <v>-1.3073457695771302E+31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-1.6077172884509938</v>
      </c>
      <c r="AC82">
        <f t="shared" si="79"/>
        <v>-1.4354618646883872</v>
      </c>
      <c r="AE82">
        <f t="shared" si="63"/>
        <v>0</v>
      </c>
      <c r="AF82">
        <f t="shared" si="64"/>
        <v>0</v>
      </c>
      <c r="AG82">
        <f t="shared" si="65"/>
        <v>-5.4899855038070648E-30</v>
      </c>
      <c r="AH82">
        <f t="shared" si="66"/>
        <v>-1.0724874118531852E-25</v>
      </c>
      <c r="AI82">
        <f t="shared" si="88"/>
        <v>-1.0725423117082231E-25</v>
      </c>
      <c r="AJ82">
        <f t="shared" si="67"/>
        <v>-0.17225542376260661</v>
      </c>
      <c r="AK82">
        <f t="shared" si="80"/>
        <v>-0.11254021019156958</v>
      </c>
      <c r="AL82">
        <f t="shared" si="89"/>
        <v>-0.28479563395417617</v>
      </c>
      <c r="AN82">
        <f t="shared" si="68"/>
        <v>0</v>
      </c>
      <c r="AO82">
        <f t="shared" si="69"/>
        <v>0</v>
      </c>
      <c r="AP82">
        <f t="shared" si="70"/>
        <v>-1.8165265448764315E-33</v>
      </c>
      <c r="AQ82">
        <f t="shared" si="71"/>
        <v>-3.5486466245241269E-29</v>
      </c>
      <c r="AR82">
        <f t="shared" si="72"/>
        <v>-3.5488282771786144E-29</v>
      </c>
      <c r="AS82">
        <f t="shared" si="73"/>
        <v>-5.6995879050450377E-5</v>
      </c>
      <c r="AT82">
        <f t="shared" si="74"/>
        <v>-3.7237307646294225E-5</v>
      </c>
      <c r="AU82">
        <f t="shared" si="75"/>
        <v>-9.4233186696744602E-5</v>
      </c>
      <c r="AW82">
        <v>79</v>
      </c>
      <c r="AX82">
        <f>IF(Z82&gt;0, (R82*SUMPRODUCT(K82:$K$98, X82:$X$98)-K82*$AZ$3)/Z82, 0)</f>
        <v>-1.3073457695771302E+31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0.94777327099999997</v>
      </c>
      <c r="Q83" s="5">
        <f t="shared" si="81"/>
        <v>50</v>
      </c>
      <c r="R83">
        <f t="shared" si="61"/>
        <v>50000</v>
      </c>
      <c r="S83">
        <f t="shared" si="62"/>
        <v>-2.7642989078102834E+32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-1.4354618646883872</v>
      </c>
      <c r="AC83">
        <f t="shared" si="79"/>
        <v>-1.2816623791860597</v>
      </c>
      <c r="AE83">
        <f t="shared" si="63"/>
        <v>0</v>
      </c>
      <c r="AF83">
        <f t="shared" si="64"/>
        <v>0</v>
      </c>
      <c r="AG83">
        <f t="shared" si="65"/>
        <v>-2.3182413008318953E-31</v>
      </c>
      <c r="AH83">
        <f t="shared" si="66"/>
        <v>-5.2032615186858046E-27</v>
      </c>
      <c r="AI83">
        <f t="shared" si="88"/>
        <v>-5.2034933428158878E-27</v>
      </c>
      <c r="AJ83">
        <f t="shared" si="67"/>
        <v>-0.15379948550232747</v>
      </c>
      <c r="AK83">
        <f t="shared" si="80"/>
        <v>-0.10048233052818711</v>
      </c>
      <c r="AL83">
        <f t="shared" si="89"/>
        <v>-0.25428181603051458</v>
      </c>
      <c r="AN83">
        <f t="shared" si="68"/>
        <v>0</v>
      </c>
      <c r="AO83">
        <f t="shared" si="69"/>
        <v>0</v>
      </c>
      <c r="AP83">
        <f t="shared" si="70"/>
        <v>-6.848747690339594E-35</v>
      </c>
      <c r="AQ83">
        <f t="shared" si="71"/>
        <v>-1.5371922368713066E-30</v>
      </c>
      <c r="AR83">
        <f t="shared" si="72"/>
        <v>-1.5372607243482101E-30</v>
      </c>
      <c r="AS83">
        <f t="shared" si="73"/>
        <v>-4.5436765824657545E-5</v>
      </c>
      <c r="AT83">
        <f t="shared" si="74"/>
        <v>-2.9685353672109544E-5</v>
      </c>
      <c r="AU83">
        <f t="shared" si="75"/>
        <v>-7.5122119496767086E-5</v>
      </c>
      <c r="AW83">
        <v>80</v>
      </c>
      <c r="AX83">
        <f>IF(Z83&gt;0, (R83*SUMPRODUCT(K83:$K$98, X83:$X$98)-K83*$AZ$3)/Z83, 0)</f>
        <v>-2.7642989078102834E+32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0.95370057100000005</v>
      </c>
      <c r="Q84" s="5">
        <f t="shared" si="81"/>
        <v>50</v>
      </c>
      <c r="R84">
        <f t="shared" si="61"/>
        <v>50000</v>
      </c>
      <c r="S84">
        <f t="shared" si="62"/>
        <v>-6.7993466917361673E+33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-1.2816623791860597</v>
      </c>
      <c r="AC84">
        <f t="shared" si="79"/>
        <v>-1.1443414099875535</v>
      </c>
      <c r="AE84">
        <f t="shared" si="63"/>
        <v>0</v>
      </c>
      <c r="AF84">
        <f t="shared" si="64"/>
        <v>0</v>
      </c>
      <c r="AG84">
        <f t="shared" si="65"/>
        <v>-8.415083550441474E-33</v>
      </c>
      <c r="AH84">
        <f t="shared" si="66"/>
        <v>-2.2109080523191614E-28</v>
      </c>
      <c r="AI84">
        <f t="shared" si="88"/>
        <v>-2.2109922031546659E-28</v>
      </c>
      <c r="AJ84">
        <f t="shared" si="67"/>
        <v>-0.13732096919850623</v>
      </c>
      <c r="AK84">
        <f t="shared" si="80"/>
        <v>-8.9716366543024187E-2</v>
      </c>
      <c r="AL84">
        <f t="shared" si="89"/>
        <v>-0.2270373357415304</v>
      </c>
      <c r="AN84">
        <f t="shared" si="68"/>
        <v>0</v>
      </c>
      <c r="AO84">
        <f t="shared" si="69"/>
        <v>0</v>
      </c>
      <c r="AP84">
        <f t="shared" si="70"/>
        <v>-2.2196931296821E-36</v>
      </c>
      <c r="AQ84">
        <f t="shared" si="71"/>
        <v>-5.8318344490283949E-32</v>
      </c>
      <c r="AR84">
        <f t="shared" si="72"/>
        <v>-5.8320564183413624E-32</v>
      </c>
      <c r="AS84">
        <f t="shared" si="73"/>
        <v>-3.6221911531136316E-5</v>
      </c>
      <c r="AT84">
        <f t="shared" si="74"/>
        <v>-2.3664982200342423E-5</v>
      </c>
      <c r="AU84">
        <f t="shared" si="75"/>
        <v>-5.9886893731478739E-5</v>
      </c>
      <c r="AW84">
        <v>81</v>
      </c>
      <c r="AX84">
        <f>IF(Z84&gt;0, (R84*SUMPRODUCT(K84:$K$98, X84:$X$98)-K84*$AZ$3)/Z84, 0)</f>
        <v>-6.7993466917361673E+33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0.95959776100000005</v>
      </c>
      <c r="Q85" s="5">
        <f t="shared" si="81"/>
        <v>50</v>
      </c>
      <c r="R85">
        <f t="shared" si="61"/>
        <v>50000</v>
      </c>
      <c r="S85">
        <f t="shared" si="62"/>
        <v>-1.9968415025218166E+35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-1.1443414099875535</v>
      </c>
      <c r="AC85">
        <f t="shared" si="79"/>
        <v>-1.0217334017746011</v>
      </c>
      <c r="AE85">
        <f t="shared" si="63"/>
        <v>0</v>
      </c>
      <c r="AF85">
        <f t="shared" si="64"/>
        <v>0</v>
      </c>
      <c r="AG85">
        <f t="shared" si="65"/>
        <v>-2.558373813054895E-34</v>
      </c>
      <c r="AH85">
        <f t="shared" si="66"/>
        <v>-8.0750953336315703E-30</v>
      </c>
      <c r="AI85">
        <f t="shared" si="88"/>
        <v>-8.0753511710128756E-30</v>
      </c>
      <c r="AJ85">
        <f t="shared" si="67"/>
        <v>-0.12260800821295237</v>
      </c>
      <c r="AK85">
        <f t="shared" si="80"/>
        <v>-8.0103898699128748E-2</v>
      </c>
      <c r="AL85">
        <f t="shared" si="89"/>
        <v>-0.20271190691208113</v>
      </c>
      <c r="AN85">
        <f t="shared" si="68"/>
        <v>0</v>
      </c>
      <c r="AO85">
        <f t="shared" si="69"/>
        <v>0</v>
      </c>
      <c r="AP85">
        <f t="shared" si="70"/>
        <v>-6.0253250924333035E-38</v>
      </c>
      <c r="AQ85">
        <f t="shared" si="71"/>
        <v>-1.9017969262053805E-33</v>
      </c>
      <c r="AR85">
        <f t="shared" si="72"/>
        <v>-1.9018571794563049E-33</v>
      </c>
      <c r="AS85">
        <f t="shared" si="73"/>
        <v>-2.8875886105816666E-5</v>
      </c>
      <c r="AT85">
        <f t="shared" si="74"/>
        <v>-1.8865578922466856E-5</v>
      </c>
      <c r="AU85">
        <f t="shared" si="75"/>
        <v>-4.7741465028283529E-5</v>
      </c>
      <c r="AW85">
        <v>82</v>
      </c>
      <c r="AX85">
        <f>IF(Z85&gt;0, (R85*SUMPRODUCT(K85:$K$98, X85:$X$98)-K85*$AZ$3)/Z85, 0)</f>
        <v>-1.9968415025218166E+35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0.96549474700000004</v>
      </c>
      <c r="Q86" s="5">
        <f t="shared" si="81"/>
        <v>50</v>
      </c>
      <c r="R86">
        <f t="shared" si="61"/>
        <v>50000</v>
      </c>
      <c r="S86">
        <f t="shared" si="62"/>
        <v>-7.2755592389933621E+36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-1.0217334017746011</v>
      </c>
      <c r="AC86">
        <f t="shared" si="79"/>
        <v>-0.9122619658701796</v>
      </c>
      <c r="AE86">
        <f t="shared" si="63"/>
        <v>0</v>
      </c>
      <c r="AF86">
        <f t="shared" si="64"/>
        <v>0</v>
      </c>
      <c r="AG86">
        <f t="shared" si="65"/>
        <v>-6.2693597557484746E-36</v>
      </c>
      <c r="AH86">
        <f t="shared" si="66"/>
        <v>-2.4700964773668612E-31</v>
      </c>
      <c r="AI86">
        <f t="shared" si="88"/>
        <v>-2.4701591709644186E-31</v>
      </c>
      <c r="AJ86">
        <f t="shared" si="67"/>
        <v>-0.10947143590442154</v>
      </c>
      <c r="AK86">
        <f t="shared" si="80"/>
        <v>-7.1521338124222081E-2</v>
      </c>
      <c r="AL86">
        <f t="shared" si="89"/>
        <v>-0.18099277402864361</v>
      </c>
      <c r="AN86">
        <f t="shared" si="68"/>
        <v>0</v>
      </c>
      <c r="AO86">
        <f t="shared" si="69"/>
        <v>0</v>
      </c>
      <c r="AP86">
        <f t="shared" si="70"/>
        <v>-1.318322462476126E-39</v>
      </c>
      <c r="AQ86">
        <f t="shared" si="71"/>
        <v>-5.1941247550996824E-35</v>
      </c>
      <c r="AR86">
        <f t="shared" si="72"/>
        <v>-5.1942565873459299E-35</v>
      </c>
      <c r="AS86">
        <f t="shared" si="73"/>
        <v>-2.3019679612417576E-5</v>
      </c>
      <c r="AT86">
        <f t="shared" si="74"/>
        <v>-1.5039524013446151E-5</v>
      </c>
      <c r="AU86">
        <f t="shared" si="75"/>
        <v>-3.8059203625863725E-5</v>
      </c>
      <c r="AW86">
        <v>83</v>
      </c>
      <c r="AX86">
        <f>IF(Z86&gt;0, (R86*SUMPRODUCT(K86:$K$98, X86:$X$98)-K86*$AZ$3)/Z86, 0)</f>
        <v>-7.2755592389933621E+36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0.97139193700000004</v>
      </c>
      <c r="Q87" s="5">
        <f t="shared" si="81"/>
        <v>50</v>
      </c>
      <c r="R87">
        <f t="shared" si="61"/>
        <v>50000</v>
      </c>
      <c r="S87">
        <f t="shared" si="62"/>
        <v>-3.4909786337328804E+38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-0.9122619658701796</v>
      </c>
      <c r="AC87">
        <f t="shared" si="79"/>
        <v>-0.81451961238408888</v>
      </c>
      <c r="AE87">
        <f t="shared" si="63"/>
        <v>0</v>
      </c>
      <c r="AF87">
        <f t="shared" si="64"/>
        <v>0</v>
      </c>
      <c r="AG87">
        <f t="shared" si="65"/>
        <v>-1.1666064130463159E-37</v>
      </c>
      <c r="AH87">
        <f t="shared" si="66"/>
        <v>-6.090005516886358E-33</v>
      </c>
      <c r="AI87">
        <f t="shared" si="88"/>
        <v>-6.0901221775276628E-33</v>
      </c>
      <c r="AJ87">
        <f t="shared" si="67"/>
        <v>-9.7742353486090727E-2</v>
      </c>
      <c r="AK87">
        <f t="shared" si="80"/>
        <v>-6.3858337610912572E-2</v>
      </c>
      <c r="AL87">
        <f t="shared" si="89"/>
        <v>-0.16160069109700331</v>
      </c>
      <c r="AN87">
        <f t="shared" si="68"/>
        <v>0</v>
      </c>
      <c r="AO87">
        <f t="shared" si="69"/>
        <v>0</v>
      </c>
      <c r="AP87">
        <f t="shared" si="70"/>
        <v>-2.1903060210777459E-41</v>
      </c>
      <c r="AQ87">
        <f t="shared" si="71"/>
        <v>-1.1433998307279409E-36</v>
      </c>
      <c r="AR87">
        <f t="shared" si="72"/>
        <v>-1.1434217337881517E-36</v>
      </c>
      <c r="AS87">
        <f t="shared" si="73"/>
        <v>-1.835114765020535E-5</v>
      </c>
      <c r="AT87">
        <f t="shared" si="74"/>
        <v>-1.1989416464800822E-5</v>
      </c>
      <c r="AU87">
        <f t="shared" si="75"/>
        <v>-3.0340564115006173E-5</v>
      </c>
      <c r="AW87">
        <v>84</v>
      </c>
      <c r="AX87">
        <f>IF(Z87&gt;0, (R87*SUMPRODUCT(K87:$K$98, X87:$X$98)-K87*$AZ$3)/Z87, 0)</f>
        <v>-3.4909786337328804E+38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0.97728912599999995</v>
      </c>
      <c r="Q88" s="5">
        <f t="shared" si="81"/>
        <v>50</v>
      </c>
      <c r="R88">
        <f t="shared" si="61"/>
        <v>50000</v>
      </c>
      <c r="S88">
        <f t="shared" si="62"/>
        <v>-2.4521879523705913E+40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-0.81451961238408888</v>
      </c>
      <c r="AC88">
        <f t="shared" si="79"/>
        <v>-0.72724965391436502</v>
      </c>
      <c r="AE88">
        <f t="shared" si="63"/>
        <v>0</v>
      </c>
      <c r="AF88">
        <f t="shared" si="64"/>
        <v>0</v>
      </c>
      <c r="AG88">
        <f t="shared" si="65"/>
        <v>-1.4828587123823738E-39</v>
      </c>
      <c r="AH88">
        <f t="shared" si="66"/>
        <v>-1.1401117617920291E-34</v>
      </c>
      <c r="AI88">
        <f t="shared" si="88"/>
        <v>-1.1401265903791529E-34</v>
      </c>
      <c r="AJ88">
        <f t="shared" si="67"/>
        <v>-8.7269958469723852E-2</v>
      </c>
      <c r="AK88">
        <f t="shared" si="80"/>
        <v>-5.7016372866886225E-2</v>
      </c>
      <c r="AL88">
        <f t="shared" si="89"/>
        <v>-0.14428633133661006</v>
      </c>
      <c r="AN88">
        <f t="shared" si="68"/>
        <v>0</v>
      </c>
      <c r="AO88">
        <f t="shared" si="69"/>
        <v>0</v>
      </c>
      <c r="AP88">
        <f t="shared" si="70"/>
        <v>-2.4857771299429183E-43</v>
      </c>
      <c r="AQ88">
        <f t="shared" si="71"/>
        <v>-1.9112163009032214E-38</v>
      </c>
      <c r="AR88">
        <f t="shared" si="72"/>
        <v>-1.9112411586745206E-38</v>
      </c>
      <c r="AS88">
        <f t="shared" si="73"/>
        <v>-1.4629422552778498E-5</v>
      </c>
      <c r="AT88">
        <f t="shared" si="74"/>
        <v>-9.557889401148614E-6</v>
      </c>
      <c r="AU88">
        <f t="shared" si="75"/>
        <v>-2.4187311953927111E-5</v>
      </c>
      <c r="AW88">
        <v>85</v>
      </c>
      <c r="AX88">
        <f>IF(Z88&gt;0, (R88*SUMPRODUCT(K88:$K$98, X88:$X$98)-K88*$AZ$3)/Z88, 0)</f>
        <v>-2.4521879523705913E+40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-0.72724965391436502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-0.72724965391436502</v>
      </c>
      <c r="AK89">
        <f t="shared" si="80"/>
        <v>-5.0907475774005555E-2</v>
      </c>
      <c r="AL89">
        <f t="shared" si="89"/>
        <v>-0.77815712968837059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-2.2194438660204626E-40</v>
      </c>
      <c r="AR89">
        <f t="shared" si="72"/>
        <v>-2.2194438660204626E-40</v>
      </c>
      <c r="AS89">
        <f t="shared" si="73"/>
        <v>-1.0884987018436375E-4</v>
      </c>
      <c r="AT89">
        <f t="shared" si="74"/>
        <v>-7.6194909129054627E-6</v>
      </c>
      <c r="AU89">
        <f t="shared" si="75"/>
        <v>-1.164693610972692E-4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6595.3152091989359</v>
      </c>
      <c r="AO91" s="6">
        <f t="shared" ref="AO91:AU91" si="93">SUM(AO3:AO89)</f>
        <v>-659.53152091989364</v>
      </c>
      <c r="AP91" s="6">
        <f t="shared" si="93"/>
        <v>-875.70049130703956</v>
      </c>
      <c r="AQ91" s="6">
        <f t="shared" si="93"/>
        <v>-4338.315259215321</v>
      </c>
      <c r="AR91" s="6">
        <f t="shared" si="93"/>
        <v>721.76793775668034</v>
      </c>
      <c r="AS91" s="6">
        <f t="shared" si="93"/>
        <v>-1051.7353396899368</v>
      </c>
      <c r="AT91" s="6">
        <f t="shared" si="93"/>
        <v>329.96740193325581</v>
      </c>
      <c r="AU91" s="6">
        <f t="shared" si="93"/>
        <v>-1.2280321616368883E-13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13572.748019162676</v>
      </c>
      <c r="K3">
        <v>1</v>
      </c>
      <c r="L3" s="2">
        <v>0</v>
      </c>
      <c r="O3">
        <f>$C$3</f>
        <v>13572.748019162676</v>
      </c>
      <c r="P3">
        <f>O3*C5</f>
        <v>1357.2748019162677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13572.748019162676</v>
      </c>
      <c r="AF3">
        <f t="shared" ref="AF3:AF34" si="3">-$Z3*P3</f>
        <v>-1357.2748019162677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11815.473217246408</v>
      </c>
      <c r="AJ3">
        <f t="shared" ref="AJ3:AJ34" si="7">AB3-AC3</f>
        <v>0</v>
      </c>
      <c r="AL3">
        <f t="shared" ref="AL3:AL23" si="8">SUM(AI3:AK3)</f>
        <v>11815.473217246408</v>
      </c>
      <c r="AN3">
        <f t="shared" ref="AN3:AN34" si="9">AE3*$K3</f>
        <v>13572.748019162676</v>
      </c>
      <c r="AO3">
        <f t="shared" ref="AO3:AO34" si="10">AF3*$K3</f>
        <v>-1357.2748019162677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11815.473217246408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11815.473217246408</v>
      </c>
      <c r="AW3">
        <v>0</v>
      </c>
      <c r="AX3">
        <f>IF(Z3&gt;0, (R3*SUMPRODUCT(K3:$K$98, X3:$X$98)-K3*$AZ$3)/Z3, 0)</f>
        <v>0</v>
      </c>
      <c r="AZ3">
        <f>C6*ABS(SUMPRODUCT(X4:X79, K4:K79))/1</f>
        <v>10309.095794699258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700.2736937424703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691.50479302068925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-691.50479302068925</v>
      </c>
      <c r="AK4">
        <f t="shared" ref="AK4:AK35" si="28">G4*SUM(AB4:AB4, AE4:AF4)</f>
        <v>0</v>
      </c>
      <c r="AL4">
        <f t="shared" si="8"/>
        <v>-817.61004302068932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-117.64646888702305</v>
      </c>
      <c r="AR4">
        <f t="shared" si="13"/>
        <v>-117.64646888702305</v>
      </c>
      <c r="AS4">
        <f t="shared" si="14"/>
        <v>-645.12062041299487</v>
      </c>
      <c r="AT4">
        <f t="shared" si="15"/>
        <v>0</v>
      </c>
      <c r="AU4">
        <f t="shared" si="16"/>
        <v>-762.76708930001803</v>
      </c>
      <c r="AW4">
        <v>1</v>
      </c>
      <c r="AX4">
        <f>IF(Z4&gt;0, (R4*SUMPRODUCT(K4:$K$98, X4:$X$98)-K4*$AZ$3)/Z4, 0)</f>
        <v>700.2736937424703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2.679E-3</v>
      </c>
      <c r="Q5" s="5">
        <f t="shared" ref="Q5:Q36" si="30">$C$8</f>
        <v>50</v>
      </c>
      <c r="R5">
        <f t="shared" si="0"/>
        <v>50000</v>
      </c>
      <c r="S5">
        <f t="shared" si="1"/>
        <v>1411.403704345518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691.50479302068925</v>
      </c>
      <c r="AC5">
        <f t="shared" si="27"/>
        <v>1376.0588568126313</v>
      </c>
      <c r="AE5">
        <f t="shared" si="2"/>
        <v>0</v>
      </c>
      <c r="AF5">
        <f t="shared" si="3"/>
        <v>0</v>
      </c>
      <c r="AG5">
        <f t="shared" si="4"/>
        <v>-48.747883138464751</v>
      </c>
      <c r="AH5">
        <f t="shared" si="5"/>
        <v>-132.27266403524999</v>
      </c>
      <c r="AI5">
        <f t="shared" si="6"/>
        <v>-181.02054717371473</v>
      </c>
      <c r="AJ5">
        <f t="shared" si="7"/>
        <v>-684.5540637919421</v>
      </c>
      <c r="AK5">
        <f t="shared" si="28"/>
        <v>28.35169651384826</v>
      </c>
      <c r="AL5">
        <f t="shared" si="8"/>
        <v>-837.22291445180849</v>
      </c>
      <c r="AN5">
        <f t="shared" si="9"/>
        <v>0</v>
      </c>
      <c r="AO5">
        <f t="shared" si="10"/>
        <v>0</v>
      </c>
      <c r="AP5">
        <f t="shared" si="11"/>
        <v>-41.684705716255799</v>
      </c>
      <c r="AQ5">
        <f t="shared" si="12"/>
        <v>-113.10741553542289</v>
      </c>
      <c r="AR5">
        <f t="shared" si="13"/>
        <v>-154.79212125167868</v>
      </c>
      <c r="AS5">
        <f t="shared" si="14"/>
        <v>-585.36766847867659</v>
      </c>
      <c r="AT5">
        <f t="shared" si="15"/>
        <v>24.243763003604762</v>
      </c>
      <c r="AU5">
        <f t="shared" si="16"/>
        <v>-715.91602672675049</v>
      </c>
      <c r="AW5">
        <v>2</v>
      </c>
      <c r="AX5">
        <f>IF(Z5&gt;0, (R5*SUMPRODUCT(K5:$K$98, X5:$X$98)-K5*$AZ$3)/Z5, 0)</f>
        <v>1411.403704345518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4.0439999999999999E-3</v>
      </c>
      <c r="Q6" s="5">
        <f t="shared" si="30"/>
        <v>50</v>
      </c>
      <c r="R6">
        <f t="shared" si="0"/>
        <v>50000</v>
      </c>
      <c r="S6">
        <f t="shared" si="1"/>
        <v>2211.4622181814857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1376.0588568126313</v>
      </c>
      <c r="AC6">
        <f t="shared" si="27"/>
        <v>2125.8020194336868</v>
      </c>
      <c r="AE6">
        <f t="shared" si="2"/>
        <v>0</v>
      </c>
      <c r="AF6">
        <f t="shared" si="3"/>
        <v>0</v>
      </c>
      <c r="AG6">
        <f t="shared" si="4"/>
        <v>-48.063267867668152</v>
      </c>
      <c r="AH6">
        <f t="shared" si="5"/>
        <v>-197.13643941195144</v>
      </c>
      <c r="AI6">
        <f t="shared" si="6"/>
        <v>-245.19970727961959</v>
      </c>
      <c r="AJ6">
        <f t="shared" si="7"/>
        <v>-749.74316262105549</v>
      </c>
      <c r="AK6">
        <f t="shared" si="28"/>
        <v>80.499443123538938</v>
      </c>
      <c r="AL6">
        <f t="shared" si="8"/>
        <v>-914.4434267771361</v>
      </c>
      <c r="AN6">
        <f t="shared" si="9"/>
        <v>0</v>
      </c>
      <c r="AO6">
        <f t="shared" si="10"/>
        <v>0</v>
      </c>
      <c r="AP6">
        <f t="shared" si="11"/>
        <v>-37.076486882432746</v>
      </c>
      <c r="AQ6">
        <f t="shared" si="12"/>
        <v>-152.0730265372471</v>
      </c>
      <c r="AR6">
        <f t="shared" si="13"/>
        <v>-189.14951341967983</v>
      </c>
      <c r="AS6">
        <f t="shared" si="14"/>
        <v>-578.35939517572069</v>
      </c>
      <c r="AT6">
        <f t="shared" si="15"/>
        <v>62.098077792600073</v>
      </c>
      <c r="AU6">
        <f t="shared" si="16"/>
        <v>-705.41083080280043</v>
      </c>
      <c r="AW6">
        <v>3</v>
      </c>
      <c r="AX6">
        <f>IF(Z6&gt;0, (R6*SUMPRODUCT(K6:$K$98, X6:$X$98)-K6*$AZ$3)/Z6, 0)</f>
        <v>2211.4622181814857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5.607E-3</v>
      </c>
      <c r="Q7" s="5">
        <f t="shared" si="30"/>
        <v>50</v>
      </c>
      <c r="R7">
        <f t="shared" si="0"/>
        <v>50000</v>
      </c>
      <c r="S7">
        <f t="shared" si="1"/>
        <v>2843.5725847214198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2125.8020194336868</v>
      </c>
      <c r="AC7">
        <f t="shared" si="27"/>
        <v>2690.7672088754698</v>
      </c>
      <c r="AE7">
        <f t="shared" si="2"/>
        <v>0</v>
      </c>
      <c r="AF7">
        <f t="shared" si="3"/>
        <v>0</v>
      </c>
      <c r="AG7">
        <f t="shared" si="4"/>
        <v>-47.313144446057457</v>
      </c>
      <c r="AH7">
        <f t="shared" si="5"/>
        <v>-269.49074293401532</v>
      </c>
      <c r="AI7">
        <f t="shared" si="6"/>
        <v>-316.80388738007275</v>
      </c>
      <c r="AJ7">
        <f t="shared" si="7"/>
        <v>-564.96518944178297</v>
      </c>
      <c r="AK7">
        <f t="shared" si="28"/>
        <v>104.37687915419401</v>
      </c>
      <c r="AL7">
        <f t="shared" si="8"/>
        <v>-777.39219766766166</v>
      </c>
      <c r="AN7">
        <f t="shared" si="9"/>
        <v>0</v>
      </c>
      <c r="AO7">
        <f t="shared" si="10"/>
        <v>0</v>
      </c>
      <c r="AP7">
        <f t="shared" si="11"/>
        <v>-33.207018607641359</v>
      </c>
      <c r="AQ7">
        <f t="shared" si="12"/>
        <v>-189.14371936111402</v>
      </c>
      <c r="AR7">
        <f t="shared" si="13"/>
        <v>-222.35073796875537</v>
      </c>
      <c r="AS7">
        <f t="shared" si="14"/>
        <v>-396.52425933880681</v>
      </c>
      <c r="AT7">
        <f t="shared" si="15"/>
        <v>73.257548380293201</v>
      </c>
      <c r="AU7">
        <f t="shared" si="16"/>
        <v>-545.61744892726892</v>
      </c>
      <c r="AW7">
        <v>4</v>
      </c>
      <c r="AX7">
        <f>IF(Z7&gt;0, (R7*SUMPRODUCT(K7:$K$98, X7:$X$98)-K7*$AZ$3)/Z7, 0)</f>
        <v>2843.5725847214198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7.2589999999999998E-3</v>
      </c>
      <c r="Q8" s="5">
        <f t="shared" si="30"/>
        <v>50</v>
      </c>
      <c r="R8">
        <f t="shared" si="0"/>
        <v>50000</v>
      </c>
      <c r="S8">
        <f t="shared" si="1"/>
        <v>3207.9570538017729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2690.7672088754698</v>
      </c>
      <c r="AC8">
        <f t="shared" si="27"/>
        <v>2983.179794394232</v>
      </c>
      <c r="AE8">
        <f t="shared" si="2"/>
        <v>0</v>
      </c>
      <c r="AF8">
        <f t="shared" si="3"/>
        <v>0</v>
      </c>
      <c r="AG8">
        <f t="shared" si="4"/>
        <v>-46.496566886062958</v>
      </c>
      <c r="AH8">
        <f t="shared" si="5"/>
        <v>-343.44611553393111</v>
      </c>
      <c r="AI8">
        <f t="shared" si="6"/>
        <v>-389.94268241999407</v>
      </c>
      <c r="AJ8">
        <f t="shared" si="7"/>
        <v>-292.41258551876217</v>
      </c>
      <c r="AK8">
        <f t="shared" si="28"/>
        <v>57.313341549047507</v>
      </c>
      <c r="AL8">
        <f t="shared" si="8"/>
        <v>-625.04192638970869</v>
      </c>
      <c r="AN8">
        <f t="shared" si="9"/>
        <v>0</v>
      </c>
      <c r="AO8">
        <f t="shared" si="10"/>
        <v>0</v>
      </c>
      <c r="AP8">
        <f t="shared" si="11"/>
        <v>-30.46196086389628</v>
      </c>
      <c r="AQ8">
        <f t="shared" si="12"/>
        <v>-225.00676567989237</v>
      </c>
      <c r="AR8">
        <f t="shared" si="13"/>
        <v>-255.46872654378865</v>
      </c>
      <c r="AS8">
        <f t="shared" si="14"/>
        <v>-191.57243927299956</v>
      </c>
      <c r="AT8">
        <f t="shared" si="15"/>
        <v>37.548509151748171</v>
      </c>
      <c r="AU8">
        <f t="shared" si="16"/>
        <v>-409.49265666503999</v>
      </c>
      <c r="AW8">
        <v>5</v>
      </c>
      <c r="AX8">
        <f>IF(Z8&gt;0, (R8*SUMPRODUCT(K8:$K$98, X8:$X$98)-K8*$AZ$3)/Z8, 0)</f>
        <v>3207.9570538017729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9.0740000000000005E-3</v>
      </c>
      <c r="Q9" s="5">
        <f t="shared" si="30"/>
        <v>50</v>
      </c>
      <c r="R9">
        <f t="shared" si="0"/>
        <v>50000</v>
      </c>
      <c r="S9">
        <f t="shared" si="1"/>
        <v>3415.6458707559996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2983.179794394232</v>
      </c>
      <c r="AC9">
        <f t="shared" si="27"/>
        <v>3115.7310798386125</v>
      </c>
      <c r="AE9">
        <f t="shared" si="2"/>
        <v>0</v>
      </c>
      <c r="AF9">
        <f t="shared" si="3"/>
        <v>0</v>
      </c>
      <c r="AG9">
        <f t="shared" si="4"/>
        <v>-45.609691369278195</v>
      </c>
      <c r="AH9">
        <f t="shared" si="5"/>
        <v>-421.90984792413531</v>
      </c>
      <c r="AI9">
        <f t="shared" si="6"/>
        <v>-467.51953929341352</v>
      </c>
      <c r="AJ9">
        <f t="shared" si="7"/>
        <v>-132.55128544438048</v>
      </c>
      <c r="AK9">
        <f t="shared" si="28"/>
        <v>17.600760786925967</v>
      </c>
      <c r="AL9">
        <f t="shared" si="8"/>
        <v>-582.47006395086805</v>
      </c>
      <c r="AN9">
        <f t="shared" si="9"/>
        <v>0</v>
      </c>
      <c r="AO9">
        <f t="shared" si="10"/>
        <v>0</v>
      </c>
      <c r="AP9">
        <f t="shared" si="11"/>
        <v>-28.299014511202124</v>
      </c>
      <c r="AQ9">
        <f t="shared" si="12"/>
        <v>-261.77841924329471</v>
      </c>
      <c r="AR9">
        <f t="shared" si="13"/>
        <v>-290.07743375449684</v>
      </c>
      <c r="AS9">
        <f t="shared" si="14"/>
        <v>-82.242844396786836</v>
      </c>
      <c r="AT9">
        <f t="shared" si="15"/>
        <v>10.920577841333852</v>
      </c>
      <c r="AU9">
        <f t="shared" si="16"/>
        <v>-361.39970030994982</v>
      </c>
      <c r="AW9">
        <v>6</v>
      </c>
      <c r="AX9">
        <f>IF(Z9&gt;0, (R9*SUMPRODUCT(K9:$K$98, X9:$X$98)-K9*$AZ$3)/Z9, 0)</f>
        <v>3415.6458707559996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1.1021E-2</v>
      </c>
      <c r="Q10" s="5">
        <f t="shared" si="30"/>
        <v>50</v>
      </c>
      <c r="R10">
        <f t="shared" si="0"/>
        <v>50000</v>
      </c>
      <c r="S10">
        <f t="shared" si="1"/>
        <v>3563.4610822245013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3115.7310798386125</v>
      </c>
      <c r="AC10">
        <f t="shared" si="27"/>
        <v>3182.2370301525898</v>
      </c>
      <c r="AE10">
        <f t="shared" si="2"/>
        <v>0</v>
      </c>
      <c r="AF10">
        <f t="shared" si="3"/>
        <v>0</v>
      </c>
      <c r="AG10">
        <f t="shared" si="4"/>
        <v>-44.650930047004593</v>
      </c>
      <c r="AH10">
        <f t="shared" si="5"/>
        <v>-502.66440858081501</v>
      </c>
      <c r="AI10">
        <f t="shared" si="6"/>
        <v>-547.31533862781964</v>
      </c>
      <c r="AJ10">
        <f t="shared" si="7"/>
        <v>-66.505950313977337</v>
      </c>
      <c r="AK10">
        <f t="shared" si="28"/>
        <v>12.774497427338313</v>
      </c>
      <c r="AL10">
        <f t="shared" si="8"/>
        <v>-601.04679151445862</v>
      </c>
      <c r="AN10">
        <f t="shared" si="9"/>
        <v>0</v>
      </c>
      <c r="AO10">
        <f t="shared" si="10"/>
        <v>0</v>
      </c>
      <c r="AP10">
        <f t="shared" si="11"/>
        <v>-26.282270113995011</v>
      </c>
      <c r="AQ10">
        <f t="shared" si="12"/>
        <v>-295.87651923722478</v>
      </c>
      <c r="AR10">
        <f t="shared" si="13"/>
        <v>-322.15878935121981</v>
      </c>
      <c r="AS10">
        <f t="shared" si="14"/>
        <v>-39.146493667653026</v>
      </c>
      <c r="AT10">
        <f t="shared" si="15"/>
        <v>7.5192788056687565</v>
      </c>
      <c r="AU10">
        <f t="shared" si="16"/>
        <v>-353.78600421320402</v>
      </c>
      <c r="AW10">
        <v>7</v>
      </c>
      <c r="AX10">
        <f>IF(Z10&gt;0, (R10*SUMPRODUCT(K10:$K$98, X10:$X$98)-K10*$AZ$3)/Z10, 0)</f>
        <v>3563.4610822245013</v>
      </c>
    </row>
    <row r="11" spans="1:52" x14ac:dyDescent="0.3">
      <c r="A11" t="s">
        <v>33</v>
      </c>
      <c r="C11" s="25">
        <f>AU81</f>
        <v>-1.0883867591904295E-12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1.3263E-2</v>
      </c>
      <c r="Q11" s="5">
        <f t="shared" si="30"/>
        <v>50</v>
      </c>
      <c r="R11">
        <f t="shared" si="0"/>
        <v>50000</v>
      </c>
      <c r="S11">
        <f t="shared" si="1"/>
        <v>3655.5092559092136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3182.2370301525898</v>
      </c>
      <c r="AC11">
        <f t="shared" si="27"/>
        <v>3188.4971457913261</v>
      </c>
      <c r="AE11">
        <f t="shared" si="2"/>
        <v>0</v>
      </c>
      <c r="AF11">
        <f t="shared" si="3"/>
        <v>0</v>
      </c>
      <c r="AG11">
        <f t="shared" si="4"/>
        <v>-43.612215461321128</v>
      </c>
      <c r="AH11">
        <f t="shared" si="5"/>
        <v>-592.20528521342192</v>
      </c>
      <c r="AI11">
        <f t="shared" si="6"/>
        <v>-635.81750067474309</v>
      </c>
      <c r="AJ11">
        <f t="shared" si="7"/>
        <v>-6.2601156387363517</v>
      </c>
      <c r="AK11">
        <f t="shared" si="28"/>
        <v>7.6373688723662152</v>
      </c>
      <c r="AL11">
        <f t="shared" si="8"/>
        <v>-634.44024744111323</v>
      </c>
      <c r="AN11">
        <f t="shared" si="9"/>
        <v>0</v>
      </c>
      <c r="AO11">
        <f t="shared" si="10"/>
        <v>0</v>
      </c>
      <c r="AP11">
        <f t="shared" si="11"/>
        <v>-24.392688772646473</v>
      </c>
      <c r="AQ11">
        <f t="shared" si="12"/>
        <v>-331.22553071257681</v>
      </c>
      <c r="AR11">
        <f t="shared" si="13"/>
        <v>-355.61821948522334</v>
      </c>
      <c r="AS11">
        <f t="shared" si="14"/>
        <v>-3.5013367434153984</v>
      </c>
      <c r="AT11">
        <f t="shared" si="15"/>
        <v>4.2716463718920563</v>
      </c>
      <c r="AU11">
        <f t="shared" si="16"/>
        <v>-354.84790985674664</v>
      </c>
      <c r="AW11">
        <v>8</v>
      </c>
      <c r="AX11">
        <f>IF(Z11&gt;0, (R11*SUMPRODUCT(K11:$K$98, X11:$X$98)-K11*$AZ$3)/Z11, 0)</f>
        <v>3655.5092559092136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1.5814999999999999E-2</v>
      </c>
      <c r="Q12" s="5">
        <f t="shared" si="30"/>
        <v>50</v>
      </c>
      <c r="R12">
        <f t="shared" si="0"/>
        <v>50000</v>
      </c>
      <c r="S12">
        <f t="shared" si="1"/>
        <v>3699.8268019300449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3188.4971457913261</v>
      </c>
      <c r="AC12">
        <f t="shared" si="27"/>
        <v>3143.8439216876222</v>
      </c>
      <c r="AE12">
        <f t="shared" si="2"/>
        <v>0</v>
      </c>
      <c r="AF12">
        <f t="shared" si="3"/>
        <v>0</v>
      </c>
      <c r="AG12">
        <f t="shared" si="4"/>
        <v>-42.486366119187124</v>
      </c>
      <c r="AH12">
        <f t="shared" si="5"/>
        <v>-689.72718752079368</v>
      </c>
      <c r="AI12">
        <f t="shared" si="6"/>
        <v>-732.21355363998077</v>
      </c>
      <c r="AJ12">
        <f t="shared" si="7"/>
        <v>44.653224103703906</v>
      </c>
      <c r="AK12">
        <f t="shared" si="28"/>
        <v>7.3335434353200499</v>
      </c>
      <c r="AL12">
        <f t="shared" si="8"/>
        <v>-680.22678610095682</v>
      </c>
      <c r="AN12">
        <f t="shared" si="9"/>
        <v>0</v>
      </c>
      <c r="AO12">
        <f t="shared" si="10"/>
        <v>0</v>
      </c>
      <c r="AP12">
        <f t="shared" si="11"/>
        <v>-22.581955252286043</v>
      </c>
      <c r="AQ12">
        <f t="shared" si="12"/>
        <v>-366.59733245215619</v>
      </c>
      <c r="AR12">
        <f t="shared" si="13"/>
        <v>-389.17928770444223</v>
      </c>
      <c r="AS12">
        <f t="shared" si="14"/>
        <v>23.733663306280302</v>
      </c>
      <c r="AT12">
        <f t="shared" si="15"/>
        <v>3.8978562965945156</v>
      </c>
      <c r="AU12">
        <f t="shared" si="16"/>
        <v>-361.54776810156739</v>
      </c>
      <c r="AW12">
        <v>9</v>
      </c>
      <c r="AX12">
        <f>IF(Z12&gt;0, (R12*SUMPRODUCT(K12:$K$98, X12:$X$98)-K12*$AZ$3)/Z12, 0)</f>
        <v>3699.8268019300449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1.864E-2</v>
      </c>
      <c r="Q13" s="5">
        <f t="shared" si="30"/>
        <v>50</v>
      </c>
      <c r="R13">
        <f t="shared" si="0"/>
        <v>50000</v>
      </c>
      <c r="S13">
        <f t="shared" si="1"/>
        <v>3692.9051479580257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3143.8439216876222</v>
      </c>
      <c r="AC13">
        <f t="shared" si="27"/>
        <v>3048.0911599641067</v>
      </c>
      <c r="AE13">
        <f t="shared" si="2"/>
        <v>0</v>
      </c>
      <c r="AF13">
        <f t="shared" si="3"/>
        <v>0</v>
      </c>
      <c r="AG13">
        <f t="shared" si="4"/>
        <v>-41.269556593533608</v>
      </c>
      <c r="AH13">
        <f t="shared" si="5"/>
        <v>-791.94586446164806</v>
      </c>
      <c r="AI13">
        <f t="shared" si="6"/>
        <v>-833.21542105518165</v>
      </c>
      <c r="AJ13">
        <f t="shared" si="7"/>
        <v>95.752761723515505</v>
      </c>
      <c r="AK13">
        <f t="shared" si="28"/>
        <v>6.2876878433752443</v>
      </c>
      <c r="AL13">
        <f t="shared" si="8"/>
        <v>-731.17497148829091</v>
      </c>
      <c r="AN13">
        <f t="shared" si="9"/>
        <v>0</v>
      </c>
      <c r="AO13">
        <f t="shared" si="10"/>
        <v>0</v>
      </c>
      <c r="AP13">
        <f t="shared" si="11"/>
        <v>-20.850958226103202</v>
      </c>
      <c r="AQ13">
        <f t="shared" si="12"/>
        <v>-400.12133640932683</v>
      </c>
      <c r="AR13">
        <f t="shared" si="13"/>
        <v>-420.97229463543005</v>
      </c>
      <c r="AS13">
        <f t="shared" si="14"/>
        <v>48.377957010661618</v>
      </c>
      <c r="AT13">
        <f t="shared" si="15"/>
        <v>3.1767803529426937</v>
      </c>
      <c r="AU13">
        <f t="shared" si="16"/>
        <v>-369.41755727182573</v>
      </c>
      <c r="AW13">
        <v>10</v>
      </c>
      <c r="AX13">
        <f>IF(Z13&gt;0, (R13*SUMPRODUCT(K13:$K$98, X13:$X$98)-K13*$AZ$3)/Z13, 0)</f>
        <v>3692.9051479580257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2.1847999999999999E-2</v>
      </c>
      <c r="Q14" s="5">
        <f t="shared" si="30"/>
        <v>50</v>
      </c>
      <c r="R14">
        <f t="shared" si="0"/>
        <v>50000</v>
      </c>
      <c r="S14">
        <f t="shared" si="1"/>
        <v>3634.6769826175578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3048.0911599641067</v>
      </c>
      <c r="AC14">
        <f t="shared" si="27"/>
        <v>2904.4851884922391</v>
      </c>
      <c r="AE14">
        <f t="shared" si="2"/>
        <v>0</v>
      </c>
      <c r="AF14">
        <f t="shared" si="3"/>
        <v>0</v>
      </c>
      <c r="AG14">
        <f t="shared" si="4"/>
        <v>-39.955203755142747</v>
      </c>
      <c r="AH14">
        <f t="shared" si="5"/>
        <v>-901.65727245552216</v>
      </c>
      <c r="AI14">
        <f t="shared" si="6"/>
        <v>-941.61247621066491</v>
      </c>
      <c r="AJ14">
        <f t="shared" si="7"/>
        <v>143.60597147186763</v>
      </c>
      <c r="AK14">
        <f t="shared" si="28"/>
        <v>5.4865640879353919</v>
      </c>
      <c r="AL14">
        <f t="shared" si="8"/>
        <v>-792.51994065086183</v>
      </c>
      <c r="AN14">
        <f t="shared" si="9"/>
        <v>0</v>
      </c>
      <c r="AO14">
        <f t="shared" si="10"/>
        <v>0</v>
      </c>
      <c r="AP14">
        <f t="shared" si="11"/>
        <v>-19.192714307395196</v>
      </c>
      <c r="AQ14">
        <f t="shared" si="12"/>
        <v>-433.11631044295751</v>
      </c>
      <c r="AR14">
        <f t="shared" si="13"/>
        <v>-452.30902475035271</v>
      </c>
      <c r="AS14">
        <f t="shared" si="14"/>
        <v>68.981962904913061</v>
      </c>
      <c r="AT14">
        <f t="shared" si="15"/>
        <v>2.6355029426024275</v>
      </c>
      <c r="AU14">
        <f t="shared" si="16"/>
        <v>-380.69155890283719</v>
      </c>
      <c r="AW14">
        <v>11</v>
      </c>
      <c r="AX14">
        <f>IF(Z14&gt;0, (R14*SUMPRODUCT(K14:$K$98, X14:$X$98)-K14*$AZ$3)/Z14, 0)</f>
        <v>3634.6769826175578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2.5484E-2</v>
      </c>
      <c r="Q15" s="5">
        <f t="shared" si="30"/>
        <v>50</v>
      </c>
      <c r="R15">
        <f t="shared" si="0"/>
        <v>50000</v>
      </c>
      <c r="S15">
        <f t="shared" si="1"/>
        <v>3536.2034895315473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2904.4851884922391</v>
      </c>
      <c r="AC15">
        <f t="shared" si="27"/>
        <v>2725.5241226213429</v>
      </c>
      <c r="AE15">
        <f t="shared" si="2"/>
        <v>0</v>
      </c>
      <c r="AF15">
        <f t="shared" si="3"/>
        <v>0</v>
      </c>
      <c r="AG15">
        <f t="shared" si="4"/>
        <v>-38.537433305095263</v>
      </c>
      <c r="AH15">
        <f t="shared" si="5"/>
        <v>-1018.2184124960579</v>
      </c>
      <c r="AI15">
        <f t="shared" si="6"/>
        <v>-1056.7558458011531</v>
      </c>
      <c r="AJ15">
        <f t="shared" si="7"/>
        <v>178.96106587089616</v>
      </c>
      <c r="AK15">
        <f t="shared" si="28"/>
        <v>11.908389272818182</v>
      </c>
      <c r="AL15">
        <f t="shared" si="8"/>
        <v>-865.88639065743871</v>
      </c>
      <c r="AN15">
        <f t="shared" si="9"/>
        <v>0</v>
      </c>
      <c r="AO15">
        <f t="shared" si="10"/>
        <v>0</v>
      </c>
      <c r="AP15">
        <f t="shared" si="11"/>
        <v>-17.561597602610362</v>
      </c>
      <c r="AQ15">
        <f t="shared" si="12"/>
        <v>-464.00448857761052</v>
      </c>
      <c r="AR15">
        <f t="shared" si="13"/>
        <v>-481.56608618022085</v>
      </c>
      <c r="AS15">
        <f t="shared" si="14"/>
        <v>81.552972157681083</v>
      </c>
      <c r="AT15">
        <f t="shared" si="15"/>
        <v>5.426680569222663</v>
      </c>
      <c r="AU15">
        <f t="shared" si="16"/>
        <v>-394.58643345331706</v>
      </c>
      <c r="AW15">
        <v>12</v>
      </c>
      <c r="AX15">
        <f>IF(Z15&gt;0, (R15*SUMPRODUCT(K15:$K$98, X15:$X$98)-K15*$AZ$3)/Z15, 0)</f>
        <v>3536.2034895315473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2.9274999999999999E-2</v>
      </c>
      <c r="Q16" s="5">
        <f t="shared" si="30"/>
        <v>50</v>
      </c>
      <c r="R16">
        <f t="shared" si="0"/>
        <v>50000</v>
      </c>
      <c r="S16">
        <f t="shared" si="1"/>
        <v>3396.8335588030277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2725.5241226213429</v>
      </c>
      <c r="AC16">
        <f t="shared" si="27"/>
        <v>2515.2788631183694</v>
      </c>
      <c r="AE16">
        <f t="shared" si="2"/>
        <v>0</v>
      </c>
      <c r="AF16">
        <f t="shared" si="3"/>
        <v>0</v>
      </c>
      <c r="AG16">
        <f t="shared" si="4"/>
        <v>-37.023875612037649</v>
      </c>
      <c r="AH16">
        <f t="shared" si="5"/>
        <v>-1128.1833600066639</v>
      </c>
      <c r="AI16">
        <f t="shared" si="6"/>
        <v>-1165.2072356187016</v>
      </c>
      <c r="AJ16">
        <f t="shared" si="7"/>
        <v>210.24525950297357</v>
      </c>
      <c r="AK16">
        <f t="shared" si="28"/>
        <v>19.351221270611536</v>
      </c>
      <c r="AL16">
        <f t="shared" si="8"/>
        <v>-935.6107548451165</v>
      </c>
      <c r="AN16">
        <f t="shared" si="9"/>
        <v>0</v>
      </c>
      <c r="AO16">
        <f t="shared" si="10"/>
        <v>0</v>
      </c>
      <c r="AP16">
        <f t="shared" si="11"/>
        <v>-15.960520155867792</v>
      </c>
      <c r="AQ16">
        <f t="shared" si="12"/>
        <v>-486.34544491194629</v>
      </c>
      <c r="AR16">
        <f t="shared" si="13"/>
        <v>-502.30596506781416</v>
      </c>
      <c r="AS16">
        <f t="shared" si="14"/>
        <v>90.634047530179245</v>
      </c>
      <c r="AT16">
        <f t="shared" si="15"/>
        <v>8.3420644658236185</v>
      </c>
      <c r="AU16">
        <f t="shared" si="16"/>
        <v>-403.32985307181127</v>
      </c>
      <c r="AW16">
        <v>13</v>
      </c>
      <c r="AX16">
        <f>IF(Z16&gt;0, (R16*SUMPRODUCT(K16:$K$98, X16:$X$98)-K16*$AZ$3)/Z16, 0)</f>
        <v>3396.8335588030277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3.3331E-2</v>
      </c>
      <c r="Q17" s="5">
        <f t="shared" si="30"/>
        <v>50</v>
      </c>
      <c r="R17">
        <f t="shared" si="0"/>
        <v>50000</v>
      </c>
      <c r="S17">
        <f t="shared" si="1"/>
        <v>3240.3866880317528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2515.2788631183694</v>
      </c>
      <c r="AC17">
        <f t="shared" si="27"/>
        <v>2295.4636216136651</v>
      </c>
      <c r="AE17">
        <f t="shared" si="2"/>
        <v>0</v>
      </c>
      <c r="AF17">
        <f t="shared" si="3"/>
        <v>0</v>
      </c>
      <c r="AG17">
        <f t="shared" si="4"/>
        <v>-35.419594057892446</v>
      </c>
      <c r="AH17">
        <f t="shared" si="5"/>
        <v>-1234.0427980248269</v>
      </c>
      <c r="AI17">
        <f t="shared" si="6"/>
        <v>-1269.4623920827194</v>
      </c>
      <c r="AJ17">
        <f t="shared" si="7"/>
        <v>219.81524150470432</v>
      </c>
      <c r="AK17">
        <f t="shared" si="28"/>
        <v>34.710848311033494</v>
      </c>
      <c r="AL17">
        <f t="shared" si="8"/>
        <v>-1014.9363022669816</v>
      </c>
      <c r="AN17">
        <f t="shared" si="9"/>
        <v>0</v>
      </c>
      <c r="AO17">
        <f t="shared" si="10"/>
        <v>0</v>
      </c>
      <c r="AP17">
        <f t="shared" si="11"/>
        <v>-14.353200655192596</v>
      </c>
      <c r="AQ17">
        <f t="shared" si="12"/>
        <v>-500.07529358453593</v>
      </c>
      <c r="AR17">
        <f t="shared" si="13"/>
        <v>-514.42849423972859</v>
      </c>
      <c r="AS17">
        <f t="shared" si="14"/>
        <v>89.076466072134721</v>
      </c>
      <c r="AT17">
        <f t="shared" si="15"/>
        <v>14.065993243906242</v>
      </c>
      <c r="AU17">
        <f t="shared" si="16"/>
        <v>-411.28603492368762</v>
      </c>
      <c r="AW17">
        <v>14</v>
      </c>
      <c r="AX17">
        <f>IF(Z17&gt;0, (R17*SUMPRODUCT(K17:$K$98, X17:$X$98)-K17*$AZ$3)/Z17, 0)</f>
        <v>3240.3866880317528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3.7801000000000001E-2</v>
      </c>
      <c r="Q18" s="5">
        <f t="shared" si="30"/>
        <v>50</v>
      </c>
      <c r="R18">
        <f t="shared" si="0"/>
        <v>50000</v>
      </c>
      <c r="S18">
        <f t="shared" si="1"/>
        <v>3075.501335192766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2295.4636216136651</v>
      </c>
      <c r="AC18">
        <f t="shared" si="27"/>
        <v>2074.5180412514187</v>
      </c>
      <c r="AE18">
        <f t="shared" si="2"/>
        <v>0</v>
      </c>
      <c r="AF18">
        <f t="shared" si="3"/>
        <v>0</v>
      </c>
      <c r="AG18">
        <f t="shared" si="4"/>
        <v>-33.726502042331127</v>
      </c>
      <c r="AH18">
        <f t="shared" si="5"/>
        <v>-1338.8960749823923</v>
      </c>
      <c r="AI18">
        <f t="shared" si="6"/>
        <v>-1372.6225770247233</v>
      </c>
      <c r="AJ18">
        <f t="shared" si="7"/>
        <v>220.94558036224635</v>
      </c>
      <c r="AK18">
        <f t="shared" si="28"/>
        <v>49.582014226855165</v>
      </c>
      <c r="AL18">
        <f t="shared" si="8"/>
        <v>-1102.0949824356219</v>
      </c>
      <c r="AN18">
        <f t="shared" si="9"/>
        <v>0</v>
      </c>
      <c r="AO18">
        <f t="shared" si="10"/>
        <v>0</v>
      </c>
      <c r="AP18">
        <f t="shared" si="11"/>
        <v>-12.753922462368173</v>
      </c>
      <c r="AQ18">
        <f t="shared" si="12"/>
        <v>-506.31330530695715</v>
      </c>
      <c r="AR18">
        <f t="shared" si="13"/>
        <v>-519.06722776932531</v>
      </c>
      <c r="AS18">
        <f t="shared" si="14"/>
        <v>83.552180917136553</v>
      </c>
      <c r="AT18">
        <f t="shared" si="15"/>
        <v>18.749799910576147</v>
      </c>
      <c r="AU18">
        <f t="shared" si="16"/>
        <v>-416.76524694161265</v>
      </c>
      <c r="AW18">
        <v>15</v>
      </c>
      <c r="AX18">
        <f>IF(Z18&gt;0, (R18*SUMPRODUCT(K18:$K$98, X18:$X$98)-K18*$AZ$3)/Z18, 0)</f>
        <v>3075.501335192766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4.3147999999999999E-2</v>
      </c>
      <c r="Q19" s="5">
        <f t="shared" si="30"/>
        <v>50</v>
      </c>
      <c r="R19">
        <f t="shared" si="0"/>
        <v>50000</v>
      </c>
      <c r="S19">
        <f t="shared" si="1"/>
        <v>2866.9422373675552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2074.5180412514187</v>
      </c>
      <c r="AC19">
        <f t="shared" si="27"/>
        <v>1831.0590071368506</v>
      </c>
      <c r="AE19">
        <f t="shared" si="2"/>
        <v>0</v>
      </c>
      <c r="AF19">
        <f t="shared" si="3"/>
        <v>0</v>
      </c>
      <c r="AG19">
        <f t="shared" si="4"/>
        <v>-31.934005911785317</v>
      </c>
      <c r="AH19">
        <f t="shared" si="5"/>
        <v>-1455.2311101225034</v>
      </c>
      <c r="AI19">
        <f t="shared" si="6"/>
        <v>-1487.1651160342888</v>
      </c>
      <c r="AJ19">
        <f t="shared" si="7"/>
        <v>243.45903411456811</v>
      </c>
      <c r="AK19">
        <f t="shared" si="28"/>
        <v>46.261752319906641</v>
      </c>
      <c r="AL19">
        <f t="shared" si="8"/>
        <v>-1197.444329599814</v>
      </c>
      <c r="AN19">
        <f t="shared" si="9"/>
        <v>0</v>
      </c>
      <c r="AO19">
        <f t="shared" si="10"/>
        <v>0</v>
      </c>
      <c r="AP19">
        <f t="shared" si="11"/>
        <v>-11.261845557528892</v>
      </c>
      <c r="AQ19">
        <f t="shared" si="12"/>
        <v>-513.2017592150163</v>
      </c>
      <c r="AR19">
        <f t="shared" si="13"/>
        <v>-524.46360477254518</v>
      </c>
      <c r="AS19">
        <f t="shared" si="14"/>
        <v>85.858255596162365</v>
      </c>
      <c r="AT19">
        <f t="shared" si="15"/>
        <v>16.314668171811448</v>
      </c>
      <c r="AU19">
        <f t="shared" si="16"/>
        <v>-422.2906810045713</v>
      </c>
      <c r="AW19">
        <v>16</v>
      </c>
      <c r="AX19">
        <f>IF(Z19&gt;0, (R19*SUMPRODUCT(K19:$K$98, X19:$X$98)-K19*$AZ$3)/Z19, 0)</f>
        <v>2866.9422373675552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4.8848999999999997E-2</v>
      </c>
      <c r="Q20" s="5">
        <f t="shared" si="30"/>
        <v>50</v>
      </c>
      <c r="R20">
        <f t="shared" si="0"/>
        <v>50000</v>
      </c>
      <c r="S20">
        <f t="shared" si="1"/>
        <v>2503.9379642003391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1831.0590071368506</v>
      </c>
      <c r="AC20">
        <f t="shared" si="27"/>
        <v>1505.1031682482057</v>
      </c>
      <c r="AE20">
        <f t="shared" si="2"/>
        <v>0</v>
      </c>
      <c r="AF20">
        <f t="shared" si="3"/>
        <v>0</v>
      </c>
      <c r="AG20">
        <f t="shared" si="4"/>
        <v>-30.054721597882665</v>
      </c>
      <c r="AH20">
        <f t="shared" si="5"/>
        <v>-1559.9442547848007</v>
      </c>
      <c r="AI20">
        <f t="shared" si="6"/>
        <v>-1589.9989763826834</v>
      </c>
      <c r="AJ20">
        <f t="shared" si="7"/>
        <v>325.95583888864485</v>
      </c>
      <c r="AK20">
        <f t="shared" si="28"/>
        <v>7.8735537306884575</v>
      </c>
      <c r="AL20">
        <f t="shared" si="8"/>
        <v>-1256.1695837633501</v>
      </c>
      <c r="AN20">
        <f t="shared" si="9"/>
        <v>0</v>
      </c>
      <c r="AO20">
        <f t="shared" si="10"/>
        <v>0</v>
      </c>
      <c r="AP20">
        <f t="shared" si="11"/>
        <v>-10.053208013197263</v>
      </c>
      <c r="AQ20">
        <f t="shared" si="12"/>
        <v>-521.79635174023406</v>
      </c>
      <c r="AR20">
        <f t="shared" si="13"/>
        <v>-531.84955975343132</v>
      </c>
      <c r="AS20">
        <f t="shared" si="14"/>
        <v>109.03118303031016</v>
      </c>
      <c r="AT20">
        <f t="shared" si="15"/>
        <v>2.6336784787676355</v>
      </c>
      <c r="AU20">
        <f t="shared" si="16"/>
        <v>-420.18469824435357</v>
      </c>
      <c r="AW20">
        <v>17</v>
      </c>
      <c r="AX20">
        <f>IF(Z20&gt;0, (R20*SUMPRODUCT(K20:$K$98, X20:$X$98)-K20*$AZ$3)/Z20, 0)</f>
        <v>2503.9379642003391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5.4528E-2</v>
      </c>
      <c r="Q21" s="5">
        <f t="shared" si="30"/>
        <v>50</v>
      </c>
      <c r="R21">
        <f t="shared" si="0"/>
        <v>50000</v>
      </c>
      <c r="S21">
        <f t="shared" si="1"/>
        <v>2049.6120404273865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1505.1031682482057</v>
      </c>
      <c r="AC21">
        <f t="shared" si="27"/>
        <v>1152.5112190397417</v>
      </c>
      <c r="AE21">
        <f t="shared" si="2"/>
        <v>0</v>
      </c>
      <c r="AF21">
        <f t="shared" si="3"/>
        <v>0</v>
      </c>
      <c r="AG21">
        <f t="shared" si="4"/>
        <v>-28.115350522614495</v>
      </c>
      <c r="AH21">
        <f t="shared" si="5"/>
        <v>-1638.823859289346</v>
      </c>
      <c r="AI21">
        <f t="shared" si="6"/>
        <v>-1666.9392098119606</v>
      </c>
      <c r="AJ21">
        <f t="shared" si="7"/>
        <v>352.59194920846403</v>
      </c>
      <c r="AK21">
        <f t="shared" si="28"/>
        <v>2.4081650691971292</v>
      </c>
      <c r="AL21">
        <f t="shared" si="8"/>
        <v>-1311.9390955342994</v>
      </c>
      <c r="AN21">
        <f t="shared" si="9"/>
        <v>0</v>
      </c>
      <c r="AO21">
        <f t="shared" si="10"/>
        <v>0</v>
      </c>
      <c r="AP21">
        <f t="shared" si="11"/>
        <v>-8.9430340495641616</v>
      </c>
      <c r="AQ21">
        <f t="shared" si="12"/>
        <v>-521.28311767175774</v>
      </c>
      <c r="AR21">
        <f t="shared" si="13"/>
        <v>-530.22615172132191</v>
      </c>
      <c r="AS21">
        <f t="shared" si="14"/>
        <v>112.15374337364889</v>
      </c>
      <c r="AT21">
        <f t="shared" si="15"/>
        <v>0.7659979979078797</v>
      </c>
      <c r="AU21">
        <f t="shared" si="16"/>
        <v>-417.3064103497652</v>
      </c>
      <c r="AW21">
        <v>18</v>
      </c>
      <c r="AX21">
        <f>IF(Z21&gt;0, (R21*SUMPRODUCT(K21:$K$98, X21:$X$98)-K21*$AZ$3)/Z21, 0)</f>
        <v>2049.6120404273865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6.0775000000000003E-2</v>
      </c>
      <c r="Q22" s="5">
        <f t="shared" si="30"/>
        <v>50</v>
      </c>
      <c r="R22">
        <f t="shared" si="0"/>
        <v>50000</v>
      </c>
      <c r="S22">
        <f t="shared" si="1"/>
        <v>1624.1108655921178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1152.5112190397417</v>
      </c>
      <c r="AC22">
        <f t="shared" si="27"/>
        <v>848.61373277374923</v>
      </c>
      <c r="AE22">
        <f t="shared" si="2"/>
        <v>0</v>
      </c>
      <c r="AF22">
        <f t="shared" si="3"/>
        <v>0</v>
      </c>
      <c r="AG22">
        <f t="shared" si="4"/>
        <v>-26.125486589376457</v>
      </c>
      <c r="AH22">
        <f t="shared" si="5"/>
        <v>-1708.7104280118961</v>
      </c>
      <c r="AI22">
        <f t="shared" si="6"/>
        <v>-1734.8359146012724</v>
      </c>
      <c r="AJ22">
        <f t="shared" si="7"/>
        <v>303.89748626599248</v>
      </c>
      <c r="AK22">
        <f t="shared" si="28"/>
        <v>24.202735599834579</v>
      </c>
      <c r="AL22">
        <f t="shared" si="8"/>
        <v>-1406.7356927354454</v>
      </c>
      <c r="AN22">
        <f t="shared" si="9"/>
        <v>0</v>
      </c>
      <c r="AO22">
        <f t="shared" si="10"/>
        <v>0</v>
      </c>
      <c r="AP22">
        <f t="shared" si="11"/>
        <v>-7.7591884357668146</v>
      </c>
      <c r="AQ22">
        <f t="shared" si="12"/>
        <v>-507.48169408241074</v>
      </c>
      <c r="AR22">
        <f t="shared" si="13"/>
        <v>-515.2408825181775</v>
      </c>
      <c r="AS22">
        <f t="shared" si="14"/>
        <v>90.256610265492171</v>
      </c>
      <c r="AT22">
        <f t="shared" si="15"/>
        <v>7.1881373591916846</v>
      </c>
      <c r="AU22">
        <f t="shared" si="16"/>
        <v>-417.79613489349367</v>
      </c>
      <c r="AW22">
        <v>19</v>
      </c>
      <c r="AX22">
        <f>IF(Z22&gt;0, (R22*SUMPRODUCT(K22:$K$98, X22:$X$98)-K22*$AZ$3)/Z22, 0)</f>
        <v>1624.1108655921178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6.7419999999999994E-2</v>
      </c>
      <c r="Q23" s="5">
        <f t="shared" si="30"/>
        <v>50</v>
      </c>
      <c r="R23">
        <f t="shared" si="0"/>
        <v>50000</v>
      </c>
      <c r="S23">
        <f t="shared" si="1"/>
        <v>1388.1734458924673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848.61373277374923</v>
      </c>
      <c r="AC23">
        <f t="shared" si="27"/>
        <v>669.17876616482636</v>
      </c>
      <c r="AE23">
        <f t="shared" si="2"/>
        <v>0</v>
      </c>
      <c r="AF23">
        <f t="shared" si="3"/>
        <v>0</v>
      </c>
      <c r="AG23">
        <f t="shared" si="4"/>
        <v>-24.10285141762693</v>
      </c>
      <c r="AH23">
        <f t="shared" si="5"/>
        <v>-1761.3803058557603</v>
      </c>
      <c r="AI23">
        <f t="shared" si="6"/>
        <v>-1785.4831572733872</v>
      </c>
      <c r="AJ23">
        <f t="shared" si="7"/>
        <v>179.43496660892288</v>
      </c>
      <c r="AK23">
        <f t="shared" si="28"/>
        <v>59.402961294162452</v>
      </c>
      <c r="AL23">
        <f t="shared" si="8"/>
        <v>-1546.6452293703019</v>
      </c>
      <c r="AN23">
        <f t="shared" si="9"/>
        <v>0</v>
      </c>
      <c r="AO23">
        <f t="shared" si="10"/>
        <v>0</v>
      </c>
      <c r="AP23">
        <f t="shared" si="11"/>
        <v>-6.39149291702656</v>
      </c>
      <c r="AQ23">
        <f t="shared" si="12"/>
        <v>-467.07543244589152</v>
      </c>
      <c r="AR23">
        <f t="shared" si="13"/>
        <v>-473.46692536291812</v>
      </c>
      <c r="AS23">
        <f t="shared" si="14"/>
        <v>47.58181089350726</v>
      </c>
      <c r="AT23">
        <f t="shared" si="15"/>
        <v>15.752227808381992</v>
      </c>
      <c r="AU23">
        <f t="shared" si="16"/>
        <v>-410.13288666102886</v>
      </c>
      <c r="AW23">
        <v>20</v>
      </c>
      <c r="AX23">
        <f>IF(Z23&gt;0, (R23*SUMPRODUCT(K23:$K$98, X23:$X$98)-K23*$AZ$3)/Z23, 0)</f>
        <v>1388.1734458924673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7.4817999999999996E-2</v>
      </c>
      <c r="Q24" s="5">
        <f t="shared" si="30"/>
        <v>50</v>
      </c>
      <c r="R24">
        <f t="shared" si="0"/>
        <v>50000</v>
      </c>
      <c r="S24">
        <f t="shared" si="1"/>
        <v>1122.0216527538082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669.17876616482636</v>
      </c>
      <c r="AC24">
        <f t="shared" si="27"/>
        <v>495.00219753454849</v>
      </c>
      <c r="AE24">
        <f t="shared" si="2"/>
        <v>0</v>
      </c>
      <c r="AF24">
        <f t="shared" si="3"/>
        <v>0</v>
      </c>
      <c r="AG24">
        <f t="shared" si="4"/>
        <v>-22.058495766086651</v>
      </c>
      <c r="AH24">
        <f t="shared" si="5"/>
        <v>-1803.3271373640116</v>
      </c>
      <c r="AI24">
        <f t="shared" ref="AI24:AI69" si="39">SUM(AE24:AH24)</f>
        <v>-1825.3856331300983</v>
      </c>
      <c r="AJ24">
        <f t="shared" si="7"/>
        <v>174.17656863027787</v>
      </c>
      <c r="AK24">
        <f t="shared" si="28"/>
        <v>46.842513631537848</v>
      </c>
      <c r="AL24">
        <f t="shared" ref="AL24:AL69" si="40">SUM(AI24:AK24)</f>
        <v>-1604.3665508682825</v>
      </c>
      <c r="AN24">
        <f t="shared" si="9"/>
        <v>0</v>
      </c>
      <c r="AO24">
        <f t="shared" si="10"/>
        <v>0</v>
      </c>
      <c r="AP24">
        <f t="shared" si="11"/>
        <v>-5.2226600632055371</v>
      </c>
      <c r="AQ24">
        <f t="shared" si="12"/>
        <v>-426.96314023758316</v>
      </c>
      <c r="AR24">
        <f t="shared" si="13"/>
        <v>-432.18580030078869</v>
      </c>
      <c r="AS24">
        <f t="shared" si="14"/>
        <v>41.238759821967328</v>
      </c>
      <c r="AT24">
        <f t="shared" si="15"/>
        <v>11.090625933782572</v>
      </c>
      <c r="AU24">
        <f t="shared" si="16"/>
        <v>-379.85641454503877</v>
      </c>
      <c r="AW24">
        <v>21</v>
      </c>
      <c r="AX24">
        <f>IF(Z24&gt;0, (R24*SUMPRODUCT(K24:$K$98, X24:$X$98)-K24*$AZ$3)/Z24, 0)</f>
        <v>1122.0216527538082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8.3350999999999995E-2</v>
      </c>
      <c r="Q25" s="5">
        <f t="shared" si="30"/>
        <v>50</v>
      </c>
      <c r="R25">
        <f t="shared" si="0"/>
        <v>50000</v>
      </c>
      <c r="S25">
        <f t="shared" si="1"/>
        <v>823.9180462926488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495.00219753454849</v>
      </c>
      <c r="AC25">
        <f t="shared" si="27"/>
        <v>329.55589998947789</v>
      </c>
      <c r="AE25">
        <f t="shared" si="2"/>
        <v>0</v>
      </c>
      <c r="AF25">
        <f t="shared" si="3"/>
        <v>0</v>
      </c>
      <c r="AG25">
        <f t="shared" si="4"/>
        <v>-19.999313127826696</v>
      </c>
      <c r="AH25">
        <f t="shared" si="5"/>
        <v>-1838.5976805990883</v>
      </c>
      <c r="AI25">
        <f t="shared" si="39"/>
        <v>-1858.5969937269151</v>
      </c>
      <c r="AJ25">
        <f t="shared" si="7"/>
        <v>165.44629754507059</v>
      </c>
      <c r="AK25">
        <f t="shared" si="28"/>
        <v>34.6501538274184</v>
      </c>
      <c r="AL25">
        <f t="shared" si="40"/>
        <v>-1658.5005423544262</v>
      </c>
      <c r="AN25">
        <f t="shared" si="9"/>
        <v>0</v>
      </c>
      <c r="AO25">
        <f t="shared" si="10"/>
        <v>0</v>
      </c>
      <c r="AP25">
        <f t="shared" si="11"/>
        <v>-4.2277852889689616</v>
      </c>
      <c r="AQ25">
        <f t="shared" si="12"/>
        <v>-388.6731597573613</v>
      </c>
      <c r="AR25">
        <f t="shared" si="13"/>
        <v>-392.90094504633032</v>
      </c>
      <c r="AS25">
        <f t="shared" si="14"/>
        <v>34.9747723036647</v>
      </c>
      <c r="AT25">
        <f t="shared" si="15"/>
        <v>7.3249220948614822</v>
      </c>
      <c r="AU25">
        <f t="shared" si="16"/>
        <v>-350.60125064780414</v>
      </c>
      <c r="AW25">
        <v>22</v>
      </c>
      <c r="AX25">
        <f>IF(Z25&gt;0, (R25*SUMPRODUCT(K25:$K$98, X25:$X$98)-K25*$AZ$3)/Z25, 0)</f>
        <v>823.9180462926488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9.2474000000000001E-2</v>
      </c>
      <c r="Q26" s="5">
        <f t="shared" si="30"/>
        <v>50</v>
      </c>
      <c r="R26">
        <f t="shared" si="0"/>
        <v>50000</v>
      </c>
      <c r="S26">
        <f t="shared" si="1"/>
        <v>485.74055305649216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329.55589998947789</v>
      </c>
      <c r="AC26">
        <f t="shared" si="27"/>
        <v>174.37992120757417</v>
      </c>
      <c r="AE26">
        <f t="shared" si="2"/>
        <v>0</v>
      </c>
      <c r="AF26">
        <f t="shared" si="3"/>
        <v>0</v>
      </c>
      <c r="AG26">
        <f t="shared" si="4"/>
        <v>-17.949903514365783</v>
      </c>
      <c r="AH26">
        <f t="shared" si="5"/>
        <v>-1849.4164821826457</v>
      </c>
      <c r="AI26">
        <f t="shared" si="39"/>
        <v>-1867.3663856970115</v>
      </c>
      <c r="AJ26">
        <f t="shared" si="7"/>
        <v>155.17597878190372</v>
      </c>
      <c r="AK26">
        <f t="shared" si="28"/>
        <v>23.068912999263453</v>
      </c>
      <c r="AL26">
        <f t="shared" si="40"/>
        <v>-1689.1214939158444</v>
      </c>
      <c r="AN26">
        <f t="shared" si="9"/>
        <v>0</v>
      </c>
      <c r="AO26">
        <f t="shared" si="10"/>
        <v>0</v>
      </c>
      <c r="AP26">
        <f t="shared" si="11"/>
        <v>-3.3879885886313894</v>
      </c>
      <c r="AQ26">
        <f t="shared" si="12"/>
        <v>-349.07162215367475</v>
      </c>
      <c r="AR26">
        <f t="shared" si="13"/>
        <v>-352.4596107423061</v>
      </c>
      <c r="AS26">
        <f t="shared" si="14"/>
        <v>29.288984474041168</v>
      </c>
      <c r="AT26">
        <f t="shared" si="15"/>
        <v>4.3541857442901355</v>
      </c>
      <c r="AU26">
        <f t="shared" si="16"/>
        <v>-318.81644052397485</v>
      </c>
      <c r="AW26">
        <v>23</v>
      </c>
      <c r="AX26">
        <f>IF(Z26&gt;0, (R26*SUMPRODUCT(K26:$K$98, X26:$X$98)-K26*$AZ$3)/Z26, 0)</f>
        <v>485.74055305649216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0.10216500000000001</v>
      </c>
      <c r="Q27" s="5">
        <f t="shared" si="30"/>
        <v>50</v>
      </c>
      <c r="R27">
        <f t="shared" si="0"/>
        <v>50000</v>
      </c>
      <c r="S27">
        <f t="shared" si="1"/>
        <v>106.00763477883824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174.37992120757417</v>
      </c>
      <c r="AC27">
        <f t="shared" si="27"/>
        <v>33.787924924843992</v>
      </c>
      <c r="AE27">
        <f t="shared" si="2"/>
        <v>0</v>
      </c>
      <c r="AF27">
        <f t="shared" si="3"/>
        <v>0</v>
      </c>
      <c r="AG27">
        <f t="shared" si="4"/>
        <v>-15.936552586676948</v>
      </c>
      <c r="AH27">
        <f t="shared" si="5"/>
        <v>-1833.8518925451804</v>
      </c>
      <c r="AI27">
        <f t="shared" si="39"/>
        <v>-1849.7884451318573</v>
      </c>
      <c r="AJ27">
        <f t="shared" si="7"/>
        <v>140.59199628273018</v>
      </c>
      <c r="AK27">
        <f t="shared" si="28"/>
        <v>12.206594484530193</v>
      </c>
      <c r="AL27">
        <f t="shared" si="40"/>
        <v>-1696.989854364597</v>
      </c>
      <c r="AN27">
        <f t="shared" si="9"/>
        <v>0</v>
      </c>
      <c r="AO27">
        <f t="shared" si="10"/>
        <v>0</v>
      </c>
      <c r="AP27">
        <f t="shared" si="11"/>
        <v>-2.6856918290960263</v>
      </c>
      <c r="AQ27">
        <f t="shared" si="12"/>
        <v>-309.04808406921956</v>
      </c>
      <c r="AR27">
        <f t="shared" si="13"/>
        <v>-311.73377589831557</v>
      </c>
      <c r="AS27">
        <f t="shared" si="14"/>
        <v>23.693127707462413</v>
      </c>
      <c r="AT27">
        <f t="shared" si="15"/>
        <v>2.0571043134886193</v>
      </c>
      <c r="AU27">
        <f t="shared" si="16"/>
        <v>-285.98354387736453</v>
      </c>
      <c r="AW27">
        <v>24</v>
      </c>
      <c r="AX27">
        <f>IF(Z27&gt;0, (R27*SUMPRODUCT(K27:$K$98, X27:$X$98)-K27*$AZ$3)/Z27, 0)</f>
        <v>106.00763477883824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0.113081</v>
      </c>
      <c r="Q28" s="5">
        <f t="shared" si="30"/>
        <v>50</v>
      </c>
      <c r="R28">
        <f t="shared" si="0"/>
        <v>50000</v>
      </c>
      <c r="S28">
        <f t="shared" si="1"/>
        <v>-318.8451403023185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33.787924924843992</v>
      </c>
      <c r="AC28">
        <f t="shared" si="27"/>
        <v>-89.117636045317809</v>
      </c>
      <c r="AE28">
        <f t="shared" si="2"/>
        <v>0</v>
      </c>
      <c r="AF28">
        <f t="shared" si="3"/>
        <v>0</v>
      </c>
      <c r="AG28">
        <f t="shared" si="4"/>
        <v>-13.975065757756161</v>
      </c>
      <c r="AH28">
        <f t="shared" si="5"/>
        <v>-1802.1213030540159</v>
      </c>
      <c r="AI28">
        <f t="shared" si="39"/>
        <v>-1816.096368811772</v>
      </c>
      <c r="AJ28">
        <f t="shared" si="7"/>
        <v>122.9055609701618</v>
      </c>
      <c r="AK28">
        <f t="shared" si="28"/>
        <v>2.3651547447390797</v>
      </c>
      <c r="AL28">
        <f t="shared" si="40"/>
        <v>-1690.8256530968711</v>
      </c>
      <c r="AN28">
        <f t="shared" si="9"/>
        <v>0</v>
      </c>
      <c r="AO28">
        <f t="shared" si="10"/>
        <v>0</v>
      </c>
      <c r="AP28">
        <f t="shared" si="11"/>
        <v>-2.1027983866777307</v>
      </c>
      <c r="AQ28">
        <f t="shared" si="12"/>
        <v>-271.16135511250695</v>
      </c>
      <c r="AR28">
        <f t="shared" si="13"/>
        <v>-273.26415349918466</v>
      </c>
      <c r="AS28">
        <f t="shared" si="14"/>
        <v>18.493338049471458</v>
      </c>
      <c r="AT28">
        <f t="shared" si="15"/>
        <v>0.35587979818415205</v>
      </c>
      <c r="AU28">
        <f t="shared" si="16"/>
        <v>-254.41493565152905</v>
      </c>
      <c r="AW28">
        <v>25</v>
      </c>
      <c r="AX28">
        <f>IF(Z28&gt;0, (R28*SUMPRODUCT(K28:$K$98, X28:$X$98)-K28*$AZ$3)/Z28, 0)</f>
        <v>-318.8451403023185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0.12539</v>
      </c>
      <c r="Q29" s="5">
        <f t="shared" si="30"/>
        <v>50</v>
      </c>
      <c r="R29">
        <f t="shared" si="0"/>
        <v>50000</v>
      </c>
      <c r="S29">
        <f t="shared" si="1"/>
        <v>-803.11431469060426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-89.117636045317809</v>
      </c>
      <c r="AC29">
        <f t="shared" si="27"/>
        <v>-194.08030981938032</v>
      </c>
      <c r="AE29">
        <f t="shared" si="2"/>
        <v>0</v>
      </c>
      <c r="AF29">
        <f t="shared" si="3"/>
        <v>0</v>
      </c>
      <c r="AG29">
        <f t="shared" si="4"/>
        <v>-12.082981604813554</v>
      </c>
      <c r="AH29">
        <f t="shared" si="5"/>
        <v>-1752.3334953650451</v>
      </c>
      <c r="AI29">
        <f t="shared" si="39"/>
        <v>-1764.4164769698586</v>
      </c>
      <c r="AJ29">
        <f t="shared" si="7"/>
        <v>104.96267377406251</v>
      </c>
      <c r="AK29">
        <f t="shared" si="28"/>
        <v>-6.2382345231722471</v>
      </c>
      <c r="AL29">
        <f t="shared" si="40"/>
        <v>-1665.6920377189683</v>
      </c>
      <c r="AN29">
        <f t="shared" si="9"/>
        <v>0</v>
      </c>
      <c r="AO29">
        <f t="shared" si="10"/>
        <v>0</v>
      </c>
      <c r="AP29">
        <f t="shared" si="11"/>
        <v>-1.623304029558422</v>
      </c>
      <c r="AQ29">
        <f t="shared" si="12"/>
        <v>-235.41954437992916</v>
      </c>
      <c r="AR29">
        <f t="shared" si="13"/>
        <v>-237.04284840948756</v>
      </c>
      <c r="AS29">
        <f t="shared" si="14"/>
        <v>14.101348232027778</v>
      </c>
      <c r="AT29">
        <f t="shared" si="15"/>
        <v>-0.83808380828468765</v>
      </c>
      <c r="AU29">
        <f t="shared" si="16"/>
        <v>-223.77958398574447</v>
      </c>
      <c r="AW29">
        <v>26</v>
      </c>
      <c r="AX29">
        <f>IF(Z29&gt;0, (R29*SUMPRODUCT(K29:$K$98, X29:$X$98)-K29*$AZ$3)/Z29, 0)</f>
        <v>-803.11431469060426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0.13947699999999999</v>
      </c>
      <c r="Q30" s="5">
        <f t="shared" si="30"/>
        <v>50</v>
      </c>
      <c r="R30">
        <f t="shared" si="0"/>
        <v>50000</v>
      </c>
      <c r="S30">
        <f t="shared" si="1"/>
        <v>-1367.6762407189392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-194.08030981938032</v>
      </c>
      <c r="AC30">
        <f t="shared" si="27"/>
        <v>-281.10817443284157</v>
      </c>
      <c r="AE30">
        <f t="shared" si="2"/>
        <v>0</v>
      </c>
      <c r="AF30">
        <f t="shared" si="3"/>
        <v>0</v>
      </c>
      <c r="AG30">
        <f t="shared" si="4"/>
        <v>-10.276853763470838</v>
      </c>
      <c r="AH30">
        <f t="shared" si="5"/>
        <v>-1685.2980252945799</v>
      </c>
      <c r="AI30">
        <f t="shared" si="39"/>
        <v>-1695.5748790580508</v>
      </c>
      <c r="AJ30">
        <f t="shared" si="7"/>
        <v>87.027864613461247</v>
      </c>
      <c r="AK30">
        <f t="shared" si="28"/>
        <v>-13.585621687356623</v>
      </c>
      <c r="AL30">
        <f t="shared" si="40"/>
        <v>-1622.1326361319461</v>
      </c>
      <c r="AN30">
        <f t="shared" si="9"/>
        <v>0</v>
      </c>
      <c r="AO30">
        <f t="shared" si="10"/>
        <v>0</v>
      </c>
      <c r="AP30">
        <f t="shared" si="11"/>
        <v>-1.2327298331536765</v>
      </c>
      <c r="AQ30">
        <f t="shared" si="12"/>
        <v>-202.15497868814285</v>
      </c>
      <c r="AR30">
        <f t="shared" si="13"/>
        <v>-203.38770852129653</v>
      </c>
      <c r="AS30">
        <f t="shared" si="14"/>
        <v>10.439172094285027</v>
      </c>
      <c r="AT30">
        <f t="shared" si="15"/>
        <v>-1.6296233790416357</v>
      </c>
      <c r="AU30">
        <f t="shared" si="16"/>
        <v>-194.57815980605312</v>
      </c>
      <c r="AW30">
        <v>27</v>
      </c>
      <c r="AX30">
        <f>IF(Z30&gt;0, (R30*SUMPRODUCT(K30:$K$98, X30:$X$98)-K30*$AZ$3)/Z30, 0)</f>
        <v>-1367.6762407189392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0.15573300000000001</v>
      </c>
      <c r="Q31" s="5">
        <f t="shared" si="30"/>
        <v>50</v>
      </c>
      <c r="R31">
        <f t="shared" si="0"/>
        <v>50000</v>
      </c>
      <c r="S31">
        <f t="shared" si="1"/>
        <v>-2045.6339640517103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-281.10817443284157</v>
      </c>
      <c r="AC31">
        <f t="shared" si="27"/>
        <v>-350.77058190092396</v>
      </c>
      <c r="AE31">
        <f t="shared" si="2"/>
        <v>0</v>
      </c>
      <c r="AF31">
        <f t="shared" si="3"/>
        <v>0</v>
      </c>
      <c r="AG31">
        <f t="shared" si="4"/>
        <v>-8.573639958689526</v>
      </c>
      <c r="AH31">
        <f t="shared" si="5"/>
        <v>-1600.4452671466042</v>
      </c>
      <c r="AI31">
        <f t="shared" si="39"/>
        <v>-1609.0189071052937</v>
      </c>
      <c r="AJ31">
        <f t="shared" si="7"/>
        <v>69.662407468082392</v>
      </c>
      <c r="AK31">
        <f t="shared" si="28"/>
        <v>-19.677572210298912</v>
      </c>
      <c r="AL31">
        <f t="shared" si="40"/>
        <v>-1559.0340718475102</v>
      </c>
      <c r="AN31">
        <f t="shared" si="9"/>
        <v>0</v>
      </c>
      <c r="AO31">
        <f t="shared" si="10"/>
        <v>0</v>
      </c>
      <c r="AP31">
        <f t="shared" si="11"/>
        <v>-0.91823733903180194</v>
      </c>
      <c r="AQ31">
        <f t="shared" si="12"/>
        <v>-171.40778134510848</v>
      </c>
      <c r="AR31">
        <f t="shared" si="13"/>
        <v>-172.32601868414028</v>
      </c>
      <c r="AS31">
        <f t="shared" si="14"/>
        <v>7.4608478980050785</v>
      </c>
      <c r="AT31">
        <f t="shared" si="15"/>
        <v>-2.1074691300371318</v>
      </c>
      <c r="AU31">
        <f t="shared" si="16"/>
        <v>-166.97263991617231</v>
      </c>
      <c r="AW31">
        <v>28</v>
      </c>
      <c r="AX31">
        <f>IF(Z31&gt;0, (R31*SUMPRODUCT(K31:$K$98, X31:$X$98)-K31*$AZ$3)/Z31, 0)</f>
        <v>-2045.6339640517103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0.17447299999999999</v>
      </c>
      <c r="Q32" s="5">
        <f t="shared" si="30"/>
        <v>50</v>
      </c>
      <c r="R32">
        <f t="shared" si="0"/>
        <v>50000</v>
      </c>
      <c r="S32">
        <f t="shared" si="1"/>
        <v>-2888.1536770106864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-350.77058190092396</v>
      </c>
      <c r="AC32">
        <f t="shared" si="27"/>
        <v>-403.88142465669239</v>
      </c>
      <c r="AE32">
        <f t="shared" si="2"/>
        <v>0</v>
      </c>
      <c r="AF32">
        <f t="shared" si="3"/>
        <v>0</v>
      </c>
      <c r="AG32">
        <f t="shared" si="4"/>
        <v>-6.9920348745901935</v>
      </c>
      <c r="AH32">
        <f t="shared" si="5"/>
        <v>-1495.8686845124375</v>
      </c>
      <c r="AI32">
        <f t="shared" si="39"/>
        <v>-1502.8607193870278</v>
      </c>
      <c r="AJ32">
        <f t="shared" si="7"/>
        <v>53.110842755768431</v>
      </c>
      <c r="AK32">
        <f t="shared" si="28"/>
        <v>-24.553940733064678</v>
      </c>
      <c r="AL32">
        <f t="shared" si="40"/>
        <v>-1474.303817364324</v>
      </c>
      <c r="AN32">
        <f t="shared" si="9"/>
        <v>0</v>
      </c>
      <c r="AO32">
        <f t="shared" si="10"/>
        <v>0</v>
      </c>
      <c r="AP32">
        <f t="shared" si="11"/>
        <v>-0.66861369856123953</v>
      </c>
      <c r="AQ32">
        <f t="shared" si="12"/>
        <v>-143.04252076151388</v>
      </c>
      <c r="AR32">
        <f t="shared" si="13"/>
        <v>-143.7111344600751</v>
      </c>
      <c r="AS32">
        <f t="shared" si="14"/>
        <v>5.0787271009886146</v>
      </c>
      <c r="AT32">
        <f t="shared" si="15"/>
        <v>-2.3479718597298991</v>
      </c>
      <c r="AU32">
        <f t="shared" si="16"/>
        <v>-140.98037921881641</v>
      </c>
      <c r="AW32">
        <v>29</v>
      </c>
      <c r="AX32">
        <f>IF(Z32&gt;0, (R32*SUMPRODUCT(K32:$K$98, X32:$X$98)-K32*$AZ$3)/Z32, 0)</f>
        <v>-2888.1536770106864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0.196798</v>
      </c>
      <c r="Q33" s="5">
        <f t="shared" si="30"/>
        <v>50</v>
      </c>
      <c r="R33">
        <f t="shared" si="0"/>
        <v>50000</v>
      </c>
      <c r="S33">
        <f t="shared" si="1"/>
        <v>-3978.4893293683672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-403.88142465669239</v>
      </c>
      <c r="AC33">
        <f t="shared" si="27"/>
        <v>-441.30167882058123</v>
      </c>
      <c r="AE33">
        <f t="shared" si="2"/>
        <v>0</v>
      </c>
      <c r="AF33">
        <f t="shared" si="3"/>
        <v>0</v>
      </c>
      <c r="AG33">
        <f t="shared" si="4"/>
        <v>-5.5460960465946902</v>
      </c>
      <c r="AH33">
        <f t="shared" si="5"/>
        <v>-1376.0184792496009</v>
      </c>
      <c r="AI33">
        <f t="shared" si="39"/>
        <v>-1381.5645752961955</v>
      </c>
      <c r="AJ33">
        <f t="shared" si="7"/>
        <v>37.420254163888842</v>
      </c>
      <c r="AK33">
        <f t="shared" si="28"/>
        <v>-28.271699725968471</v>
      </c>
      <c r="AL33">
        <f t="shared" si="40"/>
        <v>-1372.4160208582753</v>
      </c>
      <c r="AN33">
        <f t="shared" si="9"/>
        <v>0</v>
      </c>
      <c r="AO33">
        <f t="shared" si="10"/>
        <v>0</v>
      </c>
      <c r="AP33">
        <f t="shared" si="11"/>
        <v>-0.47352296689836804</v>
      </c>
      <c r="AQ33">
        <f t="shared" si="12"/>
        <v>-117.48378450844179</v>
      </c>
      <c r="AR33">
        <f t="shared" si="13"/>
        <v>-117.95730747534014</v>
      </c>
      <c r="AS33">
        <f t="shared" si="14"/>
        <v>3.1949229917601873</v>
      </c>
      <c r="AT33">
        <f t="shared" si="15"/>
        <v>-2.4138238899991982</v>
      </c>
      <c r="AU33">
        <f t="shared" si="16"/>
        <v>-117.17620837357917</v>
      </c>
      <c r="AW33">
        <v>30</v>
      </c>
      <c r="AX33">
        <f>IF(Z33&gt;0, (R33*SUMPRODUCT(K33:$K$98, X33:$X$98)-K33*$AZ$3)/Z33, 0)</f>
        <v>-3978.4893293683672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0.22254599999999999</v>
      </c>
      <c r="Q34" s="5">
        <f t="shared" si="30"/>
        <v>50</v>
      </c>
      <c r="R34">
        <f t="shared" si="0"/>
        <v>50000</v>
      </c>
      <c r="S34">
        <f t="shared" si="1"/>
        <v>-5456.2864108162385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-441.30167882058123</v>
      </c>
      <c r="AC34">
        <f t="shared" si="27"/>
        <v>-464.47986815257207</v>
      </c>
      <c r="AE34">
        <f t="shared" si="2"/>
        <v>0</v>
      </c>
      <c r="AF34">
        <f t="shared" si="3"/>
        <v>0</v>
      </c>
      <c r="AG34">
        <f t="shared" si="4"/>
        <v>-4.2563735953432813</v>
      </c>
      <c r="AH34">
        <f t="shared" si="5"/>
        <v>-1234.261490785462</v>
      </c>
      <c r="AI34">
        <f t="shared" si="39"/>
        <v>-1238.5178643808053</v>
      </c>
      <c r="AJ34">
        <f t="shared" si="7"/>
        <v>23.178189331990836</v>
      </c>
      <c r="AK34">
        <f t="shared" si="28"/>
        <v>-30.891117517440691</v>
      </c>
      <c r="AL34">
        <f t="shared" si="40"/>
        <v>-1246.2307925662553</v>
      </c>
      <c r="AN34">
        <f t="shared" si="9"/>
        <v>0</v>
      </c>
      <c r="AO34">
        <f t="shared" si="10"/>
        <v>0</v>
      </c>
      <c r="AP34">
        <f t="shared" si="11"/>
        <v>-0.32447062056966081</v>
      </c>
      <c r="AQ34">
        <f t="shared" si="12"/>
        <v>-94.089859099432331</v>
      </c>
      <c r="AR34">
        <f t="shared" si="13"/>
        <v>-94.414329720002002</v>
      </c>
      <c r="AS34">
        <f t="shared" si="14"/>
        <v>1.7669129148954819</v>
      </c>
      <c r="AT34">
        <f t="shared" si="15"/>
        <v>-2.35488258877001</v>
      </c>
      <c r="AU34">
        <f t="shared" si="16"/>
        <v>-95.002299393876541</v>
      </c>
      <c r="AW34">
        <v>31</v>
      </c>
      <c r="AX34">
        <f>IF(Z34&gt;0, (R34*SUMPRODUCT(K34:$K$98, X34:$X$98)-K34*$AZ$3)/Z34, 0)</f>
        <v>-5456.2864108162385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0.252114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-7551.9073897426069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-464.47986815257207</v>
      </c>
      <c r="AC35">
        <f t="shared" si="27"/>
        <v>-474.36830298731616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-3.1407184867734728</v>
      </c>
      <c r="AH35">
        <f t="shared" ref="AH35:AH66" si="46">-X35*R35</f>
        <v>-1073.091372616376</v>
      </c>
      <c r="AI35">
        <f t="shared" si="39"/>
        <v>-1076.2320911031495</v>
      </c>
      <c r="AJ35">
        <f t="shared" ref="AJ35:AJ66" si="47">AB35-AC35</f>
        <v>9.8884348347440891</v>
      </c>
      <c r="AK35">
        <f t="shared" si="28"/>
        <v>-32.513590770680047</v>
      </c>
      <c r="AL35">
        <f t="shared" si="40"/>
        <v>-1098.8572470390857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-0.21376993600862926</v>
      </c>
      <c r="AQ35">
        <f t="shared" ref="AQ35:AQ66" si="51">AH35*$K35</f>
        <v>-73.038916102053093</v>
      </c>
      <c r="AR35">
        <f t="shared" ref="AR35:AR66" si="52">AI35*$K35</f>
        <v>-73.252686038061725</v>
      </c>
      <c r="AS35">
        <f t="shared" ref="AS35:AS66" si="53">AJ35*$K35</f>
        <v>0.67304665819328102</v>
      </c>
      <c r="AT35">
        <f t="shared" ref="AT35:AT66" si="54">AK35*$K35</f>
        <v>-2.2130057971541905</v>
      </c>
      <c r="AU35">
        <f t="shared" ref="AU35:AU66" si="55">AL35*$K35</f>
        <v>-74.792645177022649</v>
      </c>
      <c r="AW35">
        <v>32</v>
      </c>
      <c r="AX35">
        <f>IF(Z35&gt;0, (R35*SUMPRODUCT(K35:$K$98, X35:$X$98)-K35*$AZ$3)/Z35, 0)</f>
        <v>-7551.9073897426069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0.286269</v>
      </c>
      <c r="Q36" s="5">
        <f t="shared" si="30"/>
        <v>50</v>
      </c>
      <c r="R36">
        <f t="shared" si="41"/>
        <v>50000</v>
      </c>
      <c r="S36">
        <f t="shared" si="42"/>
        <v>-10682.809190567299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-474.36830298731616</v>
      </c>
      <c r="AC36">
        <f t="shared" si="27"/>
        <v>-472.22737599589766</v>
      </c>
      <c r="AE36">
        <f t="shared" si="43"/>
        <v>0</v>
      </c>
      <c r="AF36">
        <f t="shared" si="44"/>
        <v>0</v>
      </c>
      <c r="AG36">
        <f t="shared" si="45"/>
        <v>-2.2102209614155832</v>
      </c>
      <c r="AH36">
        <f t="shared" si="46"/>
        <v>-899.09034049015531</v>
      </c>
      <c r="AI36">
        <f t="shared" si="39"/>
        <v>-901.30056145157084</v>
      </c>
      <c r="AJ36">
        <f t="shared" si="47"/>
        <v>-2.1409269914184961</v>
      </c>
      <c r="AK36">
        <f t="shared" ref="AK36:AK67" si="59">G36*SUM(AB36:AB36, AE36:AF36)</f>
        <v>-33.205781209112132</v>
      </c>
      <c r="AL36">
        <f t="shared" si="40"/>
        <v>-936.6472696521015</v>
      </c>
      <c r="AN36">
        <f t="shared" si="48"/>
        <v>0</v>
      </c>
      <c r="AO36">
        <f t="shared" si="49"/>
        <v>0</v>
      </c>
      <c r="AP36">
        <f t="shared" si="50"/>
        <v>-0.13431833110472205</v>
      </c>
      <c r="AQ36">
        <f t="shared" si="51"/>
        <v>-54.639023045762755</v>
      </c>
      <c r="AR36">
        <f t="shared" si="52"/>
        <v>-54.773341376867471</v>
      </c>
      <c r="AS36">
        <f t="shared" si="53"/>
        <v>-0.13010723612005215</v>
      </c>
      <c r="AT36">
        <f t="shared" si="54"/>
        <v>-2.0179634493104643</v>
      </c>
      <c r="AU36">
        <f t="shared" si="55"/>
        <v>-56.921412062297989</v>
      </c>
      <c r="AW36">
        <v>33</v>
      </c>
      <c r="AX36">
        <f>IF(Z36&gt;0, (R36*SUMPRODUCT(K36:$K$98, X36:$X$98)-K36*$AZ$3)/Z36, 0)</f>
        <v>-10682.809190567299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41"/>
        <v>50000</v>
      </c>
      <c r="S37">
        <f t="shared" si="42"/>
        <v>-15626.89121723161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-472.22737599589766</v>
      </c>
      <c r="AC37">
        <f t="shared" si="27"/>
        <v>-459.74153913677503</v>
      </c>
      <c r="AE37">
        <f t="shared" si="43"/>
        <v>0</v>
      </c>
      <c r="AF37">
        <f t="shared" si="44"/>
        <v>0</v>
      </c>
      <c r="AG37">
        <f t="shared" si="45"/>
        <v>-1.4709948791024501</v>
      </c>
      <c r="AH37">
        <f t="shared" si="46"/>
        <v>-717.12387269897727</v>
      </c>
      <c r="AI37">
        <f t="shared" si="39"/>
        <v>-718.59486757807974</v>
      </c>
      <c r="AJ37">
        <f t="shared" si="47"/>
        <v>-12.485836859122628</v>
      </c>
      <c r="AK37">
        <f t="shared" si="59"/>
        <v>-33.055916319712843</v>
      </c>
      <c r="AL37">
        <f t="shared" si="40"/>
        <v>-764.13662075691525</v>
      </c>
      <c r="AN37">
        <f t="shared" si="48"/>
        <v>0</v>
      </c>
      <c r="AO37">
        <f t="shared" si="49"/>
        <v>0</v>
      </c>
      <c r="AP37">
        <f t="shared" si="50"/>
        <v>-7.9816509571516897E-2</v>
      </c>
      <c r="AQ37">
        <f t="shared" si="51"/>
        <v>-38.911300958549916</v>
      </c>
      <c r="AR37">
        <f t="shared" si="52"/>
        <v>-38.991117468121431</v>
      </c>
      <c r="AS37">
        <f t="shared" si="53"/>
        <v>-0.67748428722106468</v>
      </c>
      <c r="AT37">
        <f t="shared" si="54"/>
        <v>-1.7936213774839829</v>
      </c>
      <c r="AU37">
        <f t="shared" si="55"/>
        <v>-41.46222313282648</v>
      </c>
      <c r="AW37">
        <v>34</v>
      </c>
      <c r="AX37">
        <f>IF(Z37&gt;0, (R37*SUMPRODUCT(K37:$K$98, X37:$X$98)-K37*$AZ$3)/Z37, 0)</f>
        <v>-15626.89121723161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41"/>
        <v>50000</v>
      </c>
      <c r="S38">
        <f t="shared" si="42"/>
        <v>-23934.902960423613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-459.74153913677503</v>
      </c>
      <c r="AC38">
        <f t="shared" si="27"/>
        <v>-438.71992946596305</v>
      </c>
      <c r="AE38">
        <f t="shared" si="43"/>
        <v>0</v>
      </c>
      <c r="AF38">
        <f t="shared" si="44"/>
        <v>0</v>
      </c>
      <c r="AG38">
        <f t="shared" si="45"/>
        <v>-0.91648570748623226</v>
      </c>
      <c r="AH38">
        <f t="shared" si="46"/>
        <v>-539.79922282519328</v>
      </c>
      <c r="AI38">
        <f t="shared" si="39"/>
        <v>-540.71570853267951</v>
      </c>
      <c r="AJ38">
        <f t="shared" si="47"/>
        <v>-21.021609670811984</v>
      </c>
      <c r="AK38">
        <f t="shared" si="59"/>
        <v>-32.181907739574257</v>
      </c>
      <c r="AL38">
        <f t="shared" si="40"/>
        <v>-593.91922594306573</v>
      </c>
      <c r="AN38">
        <f t="shared" si="48"/>
        <v>0</v>
      </c>
      <c r="AO38">
        <f t="shared" si="49"/>
        <v>0</v>
      </c>
      <c r="AP38">
        <f t="shared" si="50"/>
        <v>-4.4400641509302445E-2</v>
      </c>
      <c r="AQ38">
        <f t="shared" si="51"/>
        <v>-26.151451772663375</v>
      </c>
      <c r="AR38">
        <f t="shared" si="52"/>
        <v>-26.195852414172677</v>
      </c>
      <c r="AS38">
        <f t="shared" si="53"/>
        <v>-1.0184260892647141</v>
      </c>
      <c r="AT38">
        <f t="shared" si="54"/>
        <v>-1.5591048905165252</v>
      </c>
      <c r="AU38">
        <f t="shared" si="55"/>
        <v>-28.773383393953914</v>
      </c>
      <c r="AW38">
        <v>35</v>
      </c>
      <c r="AX38">
        <f>IF(Z38&gt;0, (R38*SUMPRODUCT(K38:$K$98, X38:$X$98)-K38*$AZ$3)/Z38, 0)</f>
        <v>-23934.902960423613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41"/>
        <v>50000</v>
      </c>
      <c r="S39">
        <f t="shared" si="42"/>
        <v>-38918.507397552588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-438.71992946596305</v>
      </c>
      <c r="AC39">
        <f t="shared" si="27"/>
        <v>-411.35985389098181</v>
      </c>
      <c r="AE39">
        <f t="shared" si="43"/>
        <v>0</v>
      </c>
      <c r="AF39">
        <f t="shared" si="44"/>
        <v>0</v>
      </c>
      <c r="AG39">
        <f t="shared" si="45"/>
        <v>-0.52848873376481342</v>
      </c>
      <c r="AH39">
        <f t="shared" si="46"/>
        <v>-378.83211664655659</v>
      </c>
      <c r="AI39">
        <f t="shared" si="39"/>
        <v>-379.36060538032137</v>
      </c>
      <c r="AJ39">
        <f t="shared" si="47"/>
        <v>-27.360075574981238</v>
      </c>
      <c r="AK39">
        <f t="shared" si="59"/>
        <v>-30.710395062617415</v>
      </c>
      <c r="AL39">
        <f t="shared" si="40"/>
        <v>-437.43107601792002</v>
      </c>
      <c r="AN39">
        <f t="shared" si="48"/>
        <v>0</v>
      </c>
      <c r="AO39">
        <f t="shared" si="49"/>
        <v>0</v>
      </c>
      <c r="AP39">
        <f t="shared" si="50"/>
        <v>-2.2860264932513148E-2</v>
      </c>
      <c r="AQ39">
        <f t="shared" si="51"/>
        <v>-16.386730687316689</v>
      </c>
      <c r="AR39">
        <f t="shared" si="52"/>
        <v>-16.409590952249204</v>
      </c>
      <c r="AS39">
        <f t="shared" si="53"/>
        <v>-1.1834851648814768</v>
      </c>
      <c r="AT39">
        <f t="shared" si="54"/>
        <v>-1.3284063073821384</v>
      </c>
      <c r="AU39">
        <f t="shared" si="55"/>
        <v>-18.921482424512817</v>
      </c>
      <c r="AW39">
        <v>36</v>
      </c>
      <c r="AX39">
        <f>IF(Z39&gt;0, (R39*SUMPRODUCT(K39:$K$98, X39:$X$98)-K39*$AZ$3)/Z39, 0)</f>
        <v>-38918.507397552588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41"/>
        <v>50000</v>
      </c>
      <c r="S40">
        <f t="shared" si="42"/>
        <v>-68388.431580575576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-411.35985389098181</v>
      </c>
      <c r="AC40">
        <f t="shared" si="27"/>
        <v>-379.96843516075853</v>
      </c>
      <c r="AE40">
        <f t="shared" si="43"/>
        <v>0</v>
      </c>
      <c r="AF40">
        <f t="shared" si="44"/>
        <v>0</v>
      </c>
      <c r="AG40">
        <f t="shared" si="45"/>
        <v>-0.27780168836967545</v>
      </c>
      <c r="AH40">
        <f t="shared" si="46"/>
        <v>-245.4021580574898</v>
      </c>
      <c r="AI40">
        <f t="shared" si="39"/>
        <v>-245.67995974585946</v>
      </c>
      <c r="AJ40">
        <f t="shared" si="47"/>
        <v>-31.391418730223279</v>
      </c>
      <c r="AK40">
        <f t="shared" si="59"/>
        <v>-28.79518977236873</v>
      </c>
      <c r="AL40">
        <f t="shared" si="40"/>
        <v>-305.86656824845147</v>
      </c>
      <c r="AN40">
        <f t="shared" si="48"/>
        <v>0</v>
      </c>
      <c r="AO40">
        <f t="shared" si="49"/>
        <v>0</v>
      </c>
      <c r="AP40">
        <f t="shared" si="50"/>
        <v>-1.0729077538009226E-2</v>
      </c>
      <c r="AQ40">
        <f t="shared" si="51"/>
        <v>-9.4777637862657862</v>
      </c>
      <c r="AR40">
        <f t="shared" si="52"/>
        <v>-9.4884928638037955</v>
      </c>
      <c r="AS40">
        <f t="shared" si="53"/>
        <v>-1.2123791167766189</v>
      </c>
      <c r="AT40">
        <f t="shared" si="54"/>
        <v>-1.1121092373575312</v>
      </c>
      <c r="AU40">
        <f t="shared" si="55"/>
        <v>-11.812981217937946</v>
      </c>
      <c r="AW40">
        <v>37</v>
      </c>
      <c r="AX40">
        <f>IF(Z40&gt;0, (R40*SUMPRODUCT(K40:$K$98, X40:$X$98)-K40*$AZ$3)/Z40, 0)</f>
        <v>-68388.431580575576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41"/>
        <v>50000</v>
      </c>
      <c r="S41">
        <f t="shared" si="42"/>
        <v>-133286.16572409685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-379.96843516075853</v>
      </c>
      <c r="AC41">
        <f t="shared" si="27"/>
        <v>-346.78713696707808</v>
      </c>
      <c r="AE41">
        <f t="shared" si="43"/>
        <v>0</v>
      </c>
      <c r="AF41">
        <f t="shared" si="44"/>
        <v>0</v>
      </c>
      <c r="AG41">
        <f t="shared" si="45"/>
        <v>-0.13009119704325858</v>
      </c>
      <c r="AH41">
        <f t="shared" si="46"/>
        <v>-144.93247444272012</v>
      </c>
      <c r="AI41">
        <f t="shared" si="39"/>
        <v>-145.06256563976339</v>
      </c>
      <c r="AJ41">
        <f t="shared" si="47"/>
        <v>-33.181298193680448</v>
      </c>
      <c r="AK41">
        <f t="shared" si="59"/>
        <v>-26.597790461253101</v>
      </c>
      <c r="AL41">
        <f t="shared" si="40"/>
        <v>-204.84165429469695</v>
      </c>
      <c r="AN41">
        <f t="shared" si="48"/>
        <v>0</v>
      </c>
      <c r="AO41">
        <f t="shared" si="49"/>
        <v>0</v>
      </c>
      <c r="AP41">
        <f t="shared" si="50"/>
        <v>-4.4859805911779136E-3</v>
      </c>
      <c r="AQ41">
        <f t="shared" si="51"/>
        <v>-4.9977575897409539</v>
      </c>
      <c r="AR41">
        <f t="shared" si="52"/>
        <v>-5.0022435703321317</v>
      </c>
      <c r="AS41">
        <f t="shared" si="53"/>
        <v>-1.1442023985484635</v>
      </c>
      <c r="AT41">
        <f t="shared" si="54"/>
        <v>-0.91718098141354265</v>
      </c>
      <c r="AU41">
        <f t="shared" si="55"/>
        <v>-7.0636269502941387</v>
      </c>
      <c r="AW41">
        <v>38</v>
      </c>
      <c r="AX41">
        <f>IF(Z41&gt;0, (R41*SUMPRODUCT(K41:$K$98, X41:$X$98)-K41*$AZ$3)/Z41, 0)</f>
        <v>-133286.16572409685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41"/>
        <v>50000</v>
      </c>
      <c r="S42">
        <f t="shared" si="42"/>
        <v>-298568.41932835127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-346.78713696707808</v>
      </c>
      <c r="AC42">
        <f t="shared" si="27"/>
        <v>-313.69644636043842</v>
      </c>
      <c r="AE42">
        <f t="shared" si="43"/>
        <v>0</v>
      </c>
      <c r="AF42">
        <f t="shared" si="44"/>
        <v>0</v>
      </c>
      <c r="AG42">
        <f t="shared" si="45"/>
        <v>-5.2533427190008676E-2</v>
      </c>
      <c r="AH42">
        <f t="shared" si="46"/>
        <v>-76.256857882817329</v>
      </c>
      <c r="AI42">
        <f t="shared" si="39"/>
        <v>-76.309391310007342</v>
      </c>
      <c r="AJ42">
        <f t="shared" si="47"/>
        <v>-33.090690606639669</v>
      </c>
      <c r="AK42">
        <f t="shared" si="59"/>
        <v>-24.275099587695468</v>
      </c>
      <c r="AL42">
        <f t="shared" si="40"/>
        <v>-133.67518150434248</v>
      </c>
      <c r="AN42">
        <f t="shared" si="48"/>
        <v>0</v>
      </c>
      <c r="AO42">
        <f t="shared" si="49"/>
        <v>0</v>
      </c>
      <c r="AP42">
        <f t="shared" si="50"/>
        <v>-1.6174363235084508E-3</v>
      </c>
      <c r="AQ42">
        <f t="shared" si="51"/>
        <v>-2.3478500919077407</v>
      </c>
      <c r="AR42">
        <f t="shared" si="52"/>
        <v>-2.3494675282312496</v>
      </c>
      <c r="AS42">
        <f t="shared" si="53"/>
        <v>-1.0188195939239664</v>
      </c>
      <c r="AT42">
        <f t="shared" si="54"/>
        <v>-0.74739894063852685</v>
      </c>
      <c r="AU42">
        <f t="shared" si="55"/>
        <v>-4.1156860627937428</v>
      </c>
      <c r="AW42">
        <v>39</v>
      </c>
      <c r="AX42">
        <f>IF(Z42&gt;0, (R42*SUMPRODUCT(K42:$K$98, X42:$X$98)-K42*$AZ$3)/Z42, 0)</f>
        <v>-298568.41932835127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41"/>
        <v>50000</v>
      </c>
      <c r="S43">
        <f t="shared" si="42"/>
        <v>-810704.21874393208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-313.69644636043842</v>
      </c>
      <c r="AC43">
        <f t="shared" si="27"/>
        <v>-282.03675341986349</v>
      </c>
      <c r="AE43">
        <f t="shared" si="43"/>
        <v>0</v>
      </c>
      <c r="AF43">
        <f t="shared" si="44"/>
        <v>0</v>
      </c>
      <c r="AG43">
        <f t="shared" si="45"/>
        <v>-1.7394553210592533E-2</v>
      </c>
      <c r="AH43">
        <f t="shared" si="46"/>
        <v>-34.613539707516061</v>
      </c>
      <c r="AI43">
        <f t="shared" si="39"/>
        <v>-34.630934260726654</v>
      </c>
      <c r="AJ43">
        <f t="shared" si="47"/>
        <v>-31.659692940574928</v>
      </c>
      <c r="AK43">
        <f t="shared" si="59"/>
        <v>-21.95875124523069</v>
      </c>
      <c r="AL43">
        <f t="shared" si="40"/>
        <v>-88.249378446532276</v>
      </c>
      <c r="AN43">
        <f t="shared" si="48"/>
        <v>0</v>
      </c>
      <c r="AO43">
        <f t="shared" si="49"/>
        <v>0</v>
      </c>
      <c r="AP43">
        <f t="shared" si="50"/>
        <v>-4.7817483109122963E-4</v>
      </c>
      <c r="AQ43">
        <f t="shared" si="51"/>
        <v>-0.95152334772427605</v>
      </c>
      <c r="AR43">
        <f t="shared" si="52"/>
        <v>-0.9520015225553673</v>
      </c>
      <c r="AS43">
        <f t="shared" si="53"/>
        <v>-0.87032234406806686</v>
      </c>
      <c r="AT43">
        <f t="shared" si="54"/>
        <v>-0.60364425809272249</v>
      </c>
      <c r="AU43">
        <f t="shared" si="55"/>
        <v>-2.4259681247161566</v>
      </c>
      <c r="AW43">
        <v>40</v>
      </c>
      <c r="AX43">
        <f>IF(Z43&gt;0, (R43*SUMPRODUCT(K43:$K$98, X43:$X$98)-K43*$AZ$3)/Z43, 0)</f>
        <v>-810704.21874393208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41"/>
        <v>50000</v>
      </c>
      <c r="S44">
        <f t="shared" si="42"/>
        <v>-2875036.5980916265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-282.03675341986349</v>
      </c>
      <c r="AC44">
        <f t="shared" si="27"/>
        <v>-252.62439906001396</v>
      </c>
      <c r="AE44">
        <f t="shared" si="43"/>
        <v>0</v>
      </c>
      <c r="AF44">
        <f t="shared" si="44"/>
        <v>0</v>
      </c>
      <c r="AG44">
        <f t="shared" si="45"/>
        <v>-4.3934118826121967E-3</v>
      </c>
      <c r="AH44">
        <f t="shared" si="46"/>
        <v>-12.82719579587441</v>
      </c>
      <c r="AI44">
        <f t="shared" si="39"/>
        <v>-12.831589207757021</v>
      </c>
      <c r="AJ44">
        <f t="shared" si="47"/>
        <v>-29.41235435984953</v>
      </c>
      <c r="AK44">
        <f t="shared" si="59"/>
        <v>-19.742572739390447</v>
      </c>
      <c r="AL44">
        <f t="shared" si="40"/>
        <v>-61.986516306996997</v>
      </c>
      <c r="AN44">
        <f t="shared" si="48"/>
        <v>0</v>
      </c>
      <c r="AO44">
        <f t="shared" si="49"/>
        <v>0</v>
      </c>
      <c r="AP44">
        <f t="shared" si="50"/>
        <v>-1.0783440159646086E-4</v>
      </c>
      <c r="AQ44">
        <f t="shared" si="51"/>
        <v>-0.31483799374310811</v>
      </c>
      <c r="AR44">
        <f t="shared" si="52"/>
        <v>-0.31494582814470456</v>
      </c>
      <c r="AS44">
        <f t="shared" si="53"/>
        <v>-0.72191356437349341</v>
      </c>
      <c r="AT44">
        <f t="shared" si="54"/>
        <v>-0.48457294107853377</v>
      </c>
      <c r="AU44">
        <f t="shared" si="55"/>
        <v>-1.5214323335967317</v>
      </c>
      <c r="AW44">
        <v>41</v>
      </c>
      <c r="AX44">
        <f>IF(Z44&gt;0, (R44*SUMPRODUCT(K44:$K$98, X44:$X$98)-K44*$AZ$3)/Z44, 0)</f>
        <v>-2875036.5980916265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41"/>
        <v>50000</v>
      </c>
      <c r="S45">
        <f t="shared" si="42"/>
        <v>-15073091.21725581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-252.62439906001396</v>
      </c>
      <c r="AC45">
        <f t="shared" si="27"/>
        <v>-225.82863195770901</v>
      </c>
      <c r="AE45">
        <f t="shared" si="43"/>
        <v>0</v>
      </c>
      <c r="AF45">
        <f t="shared" si="44"/>
        <v>0</v>
      </c>
      <c r="AG45">
        <f t="shared" si="45"/>
        <v>-7.4911187328044015E-4</v>
      </c>
      <c r="AH45">
        <f t="shared" si="46"/>
        <v>-3.6003658905056346</v>
      </c>
      <c r="AI45">
        <f t="shared" si="39"/>
        <v>-3.6011150023789149</v>
      </c>
      <c r="AJ45">
        <f t="shared" si="47"/>
        <v>-26.79576710230495</v>
      </c>
      <c r="AK45">
        <f t="shared" si="59"/>
        <v>-17.683707934200978</v>
      </c>
      <c r="AL45">
        <f t="shared" si="40"/>
        <v>-48.080590038884843</v>
      </c>
      <c r="AN45">
        <f t="shared" si="48"/>
        <v>0</v>
      </c>
      <c r="AO45">
        <f t="shared" si="49"/>
        <v>0</v>
      </c>
      <c r="AP45">
        <f t="shared" si="50"/>
        <v>-1.6416632274472626E-5</v>
      </c>
      <c r="AQ45">
        <f t="shared" si="51"/>
        <v>-7.8901276279541882E-2</v>
      </c>
      <c r="AR45">
        <f t="shared" si="52"/>
        <v>-7.8917692911816356E-2</v>
      </c>
      <c r="AS45">
        <f t="shared" si="53"/>
        <v>-0.58722371213340807</v>
      </c>
      <c r="AT45">
        <f t="shared" si="54"/>
        <v>-0.38753481390391886</v>
      </c>
      <c r="AU45">
        <f t="shared" si="55"/>
        <v>-1.0536762189491433</v>
      </c>
      <c r="AW45">
        <v>42</v>
      </c>
      <c r="AX45">
        <f>IF(Z45&gt;0, (R45*SUMPRODUCT(K45:$K$98, X45:$X$98)-K45*$AZ$3)/Z45, 0)</f>
        <v>-15073091.21725581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41"/>
        <v>50000</v>
      </c>
      <c r="S46">
        <f t="shared" si="42"/>
        <v>-80117724.369823962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-225.82863195770901</v>
      </c>
      <c r="AC46">
        <f t="shared" si="27"/>
        <v>-201.70163582680283</v>
      </c>
      <c r="AE46">
        <f t="shared" si="43"/>
        <v>0</v>
      </c>
      <c r="AF46">
        <f t="shared" si="44"/>
        <v>0</v>
      </c>
      <c r="AG46">
        <f t="shared" si="45"/>
        <v>-1.2587828561863958E-4</v>
      </c>
      <c r="AH46">
        <f t="shared" si="46"/>
        <v>-0.6157424689289962</v>
      </c>
      <c r="AI46">
        <f t="shared" si="39"/>
        <v>-0.61586834721461481</v>
      </c>
      <c r="AJ46">
        <f t="shared" si="47"/>
        <v>-24.126996130906178</v>
      </c>
      <c r="AK46">
        <f t="shared" si="59"/>
        <v>-15.808004237039633</v>
      </c>
      <c r="AL46">
        <f t="shared" si="40"/>
        <v>-40.550868715160426</v>
      </c>
      <c r="AN46">
        <f t="shared" si="48"/>
        <v>0</v>
      </c>
      <c r="AO46">
        <f t="shared" si="49"/>
        <v>0</v>
      </c>
      <c r="AP46">
        <f t="shared" si="50"/>
        <v>-2.4630327497166154E-6</v>
      </c>
      <c r="AQ46">
        <f t="shared" si="51"/>
        <v>-1.2048097564326151E-2</v>
      </c>
      <c r="AR46">
        <f t="shared" si="52"/>
        <v>-1.2050560597075866E-2</v>
      </c>
      <c r="AS46">
        <f t="shared" si="53"/>
        <v>-0.47208763076694193</v>
      </c>
      <c r="AT46">
        <f t="shared" si="54"/>
        <v>-0.30931174469158951</v>
      </c>
      <c r="AU46">
        <f t="shared" si="55"/>
        <v>-0.79344993605560732</v>
      </c>
      <c r="AW46">
        <v>43</v>
      </c>
      <c r="AX46">
        <f>IF(Z46&gt;0, (R46*SUMPRODUCT(K46:$K$98, X46:$X$98)-K46*$AZ$3)/Z46, 0)</f>
        <v>-80117724.369823962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41"/>
        <v>50000</v>
      </c>
      <c r="S47">
        <f t="shared" si="42"/>
        <v>-432599990.89172679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-201.70163582680283</v>
      </c>
      <c r="AC47">
        <f t="shared" si="27"/>
        <v>-180.10127552509414</v>
      </c>
      <c r="AE47">
        <f t="shared" si="43"/>
        <v>0</v>
      </c>
      <c r="AF47">
        <f t="shared" si="44"/>
        <v>0</v>
      </c>
      <c r="AG47">
        <f t="shared" si="45"/>
        <v>-2.0816144165172989E-5</v>
      </c>
      <c r="AH47">
        <f t="shared" si="46"/>
        <v>-0.1038033585972802</v>
      </c>
      <c r="AI47">
        <f t="shared" si="39"/>
        <v>-0.10382417474144537</v>
      </c>
      <c r="AJ47">
        <f t="shared" si="47"/>
        <v>-21.60036030170869</v>
      </c>
      <c r="AK47">
        <f t="shared" si="59"/>
        <v>-14.119114507876199</v>
      </c>
      <c r="AL47">
        <f t="shared" si="40"/>
        <v>-35.823298984326335</v>
      </c>
      <c r="AN47">
        <f t="shared" si="48"/>
        <v>0</v>
      </c>
      <c r="AO47">
        <f t="shared" si="49"/>
        <v>0</v>
      </c>
      <c r="AP47">
        <f t="shared" si="50"/>
        <v>-3.636651053554613E-7</v>
      </c>
      <c r="AQ47">
        <f t="shared" si="51"/>
        <v>-1.8134799144833324E-3</v>
      </c>
      <c r="AR47">
        <f t="shared" si="52"/>
        <v>-1.8138435795886879E-3</v>
      </c>
      <c r="AS47">
        <f t="shared" si="53"/>
        <v>-0.37736562749115332</v>
      </c>
      <c r="AT47">
        <f t="shared" si="54"/>
        <v>-0.24666572369455675</v>
      </c>
      <c r="AU47">
        <f t="shared" si="55"/>
        <v>-0.62584519476529876</v>
      </c>
      <c r="AW47">
        <v>44</v>
      </c>
      <c r="AX47">
        <f>IF(Z47&gt;0, (R47*SUMPRODUCT(K47:$K$98, X47:$X$98)-K47*$AZ$3)/Z47, 0)</f>
        <v>-432599990.89172679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41"/>
        <v>50000</v>
      </c>
      <c r="S48">
        <f t="shared" si="42"/>
        <v>-2378032865.3312097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-180.10127552509414</v>
      </c>
      <c r="AC48">
        <f t="shared" si="27"/>
        <v>-160.80629579137204</v>
      </c>
      <c r="AE48">
        <f t="shared" si="43"/>
        <v>0</v>
      </c>
      <c r="AF48">
        <f t="shared" si="44"/>
        <v>0</v>
      </c>
      <c r="AG48">
        <f t="shared" si="45"/>
        <v>-3.3810780779300779E-6</v>
      </c>
      <c r="AH48">
        <f t="shared" si="46"/>
        <v>-1.7226904645591179E-2</v>
      </c>
      <c r="AI48">
        <f t="shared" si="39"/>
        <v>-1.7230285723669109E-2</v>
      </c>
      <c r="AJ48">
        <f t="shared" si="47"/>
        <v>-19.294979733722101</v>
      </c>
      <c r="AK48">
        <f t="shared" si="59"/>
        <v>-12.60708928675659</v>
      </c>
      <c r="AL48">
        <f t="shared" si="40"/>
        <v>-31.919299306202362</v>
      </c>
      <c r="AN48">
        <f t="shared" si="48"/>
        <v>0</v>
      </c>
      <c r="AO48">
        <f t="shared" si="49"/>
        <v>0</v>
      </c>
      <c r="AP48">
        <f t="shared" si="50"/>
        <v>-5.2739805223367057E-8</v>
      </c>
      <c r="AQ48">
        <f t="shared" si="51"/>
        <v>-2.687141718319067E-4</v>
      </c>
      <c r="AR48">
        <f t="shared" si="52"/>
        <v>-2.6876691163713008E-4</v>
      </c>
      <c r="AS48">
        <f t="shared" si="53"/>
        <v>-0.30097307707496335</v>
      </c>
      <c r="AT48">
        <f t="shared" si="54"/>
        <v>-0.19665190158051427</v>
      </c>
      <c r="AU48">
        <f t="shared" si="55"/>
        <v>-0.4978937455671148</v>
      </c>
      <c r="AW48">
        <v>45</v>
      </c>
      <c r="AX48">
        <f>IF(Z48&gt;0, (R48*SUMPRODUCT(K48:$K$98, X48:$X$98)-K48*$AZ$3)/Z48, 0)</f>
        <v>-2378032865.3312097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41"/>
        <v>50000</v>
      </c>
      <c r="S49">
        <f t="shared" si="42"/>
        <v>-13339257872.522017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-160.80629579137204</v>
      </c>
      <c r="AC49">
        <f t="shared" si="27"/>
        <v>-143.57728485051118</v>
      </c>
      <c r="AE49">
        <f t="shared" si="43"/>
        <v>0</v>
      </c>
      <c r="AF49">
        <f t="shared" si="44"/>
        <v>0</v>
      </c>
      <c r="AG49">
        <f t="shared" si="45"/>
        <v>-5.3817568496921711E-7</v>
      </c>
      <c r="AH49">
        <f t="shared" si="46"/>
        <v>-2.8090916121815599E-3</v>
      </c>
      <c r="AI49">
        <f t="shared" si="39"/>
        <v>-2.8096297878665291E-3</v>
      </c>
      <c r="AJ49">
        <f t="shared" si="47"/>
        <v>-17.22901094086086</v>
      </c>
      <c r="AK49">
        <f t="shared" si="59"/>
        <v>-11.256440705396043</v>
      </c>
      <c r="AL49">
        <f t="shared" si="40"/>
        <v>-28.488261276044767</v>
      </c>
      <c r="AN49">
        <f t="shared" si="48"/>
        <v>0</v>
      </c>
      <c r="AO49">
        <f t="shared" si="49"/>
        <v>0</v>
      </c>
      <c r="AP49">
        <f t="shared" si="50"/>
        <v>-7.4953060583007039E-9</v>
      </c>
      <c r="AQ49">
        <f t="shared" si="51"/>
        <v>-3.9122914630211238E-5</v>
      </c>
      <c r="AR49">
        <f t="shared" si="52"/>
        <v>-3.9130409936269541E-5</v>
      </c>
      <c r="AS49">
        <f t="shared" si="53"/>
        <v>-0.23995270260296128</v>
      </c>
      <c r="AT49">
        <f t="shared" si="54"/>
        <v>-0.15677123766541681</v>
      </c>
      <c r="AU49">
        <f t="shared" si="55"/>
        <v>-0.39676307067831429</v>
      </c>
      <c r="AW49">
        <v>46</v>
      </c>
      <c r="AX49">
        <f>IF(Z49&gt;0, (R49*SUMPRODUCT(K49:$K$98, X49:$X$98)-K49*$AZ$3)/Z49, 0)</f>
        <v>-13339257872.522017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41"/>
        <v>50000</v>
      </c>
      <c r="S50">
        <f t="shared" si="42"/>
        <v>-76374888038.817856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-143.57728485051118</v>
      </c>
      <c r="AC50">
        <f t="shared" si="27"/>
        <v>-128.19403856714663</v>
      </c>
      <c r="AE50">
        <f t="shared" si="43"/>
        <v>0</v>
      </c>
      <c r="AF50">
        <f t="shared" si="44"/>
        <v>0</v>
      </c>
      <c r="AG50">
        <f t="shared" si="45"/>
        <v>-8.3924207196213158E-8</v>
      </c>
      <c r="AH50">
        <f t="shared" si="46"/>
        <v>-4.4886972092331184E-4</v>
      </c>
      <c r="AI50">
        <f t="shared" si="39"/>
        <v>-4.4895364513050808E-4</v>
      </c>
      <c r="AJ50">
        <f t="shared" si="47"/>
        <v>-15.383246283364542</v>
      </c>
      <c r="AK50">
        <f t="shared" si="59"/>
        <v>-10.050409939535783</v>
      </c>
      <c r="AL50">
        <f t="shared" si="40"/>
        <v>-25.434105176545458</v>
      </c>
      <c r="AN50">
        <f t="shared" si="48"/>
        <v>0</v>
      </c>
      <c r="AO50">
        <f t="shared" si="49"/>
        <v>0</v>
      </c>
      <c r="AP50">
        <f t="shared" si="50"/>
        <v>-1.04360108903285E-9</v>
      </c>
      <c r="AQ50">
        <f t="shared" si="51"/>
        <v>-5.5817140875008085E-6</v>
      </c>
      <c r="AR50">
        <f t="shared" si="52"/>
        <v>-5.5827576885898415E-6</v>
      </c>
      <c r="AS50">
        <f t="shared" si="53"/>
        <v>-0.19129132237908311</v>
      </c>
      <c r="AT50">
        <f t="shared" si="54"/>
        <v>-0.12497727543143705</v>
      </c>
      <c r="AU50">
        <f t="shared" si="55"/>
        <v>-0.31627418056820877</v>
      </c>
      <c r="AW50">
        <v>47</v>
      </c>
      <c r="AX50">
        <f>IF(Z50&gt;0, (R50*SUMPRODUCT(K50:$K$98, X50:$X$98)-K50*$AZ$3)/Z50, 0)</f>
        <v>-76374888038.817856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41"/>
        <v>50000</v>
      </c>
      <c r="S51">
        <f t="shared" si="42"/>
        <v>-447298031016.06042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-128.19403856714663</v>
      </c>
      <c r="AC51">
        <f t="shared" si="27"/>
        <v>-114.45896789325431</v>
      </c>
      <c r="AE51">
        <f t="shared" si="43"/>
        <v>0</v>
      </c>
      <c r="AF51">
        <f t="shared" si="44"/>
        <v>0</v>
      </c>
      <c r="AG51">
        <f t="shared" si="45"/>
        <v>-1.2794485997764721E-8</v>
      </c>
      <c r="AH51">
        <f t="shared" si="46"/>
        <v>-7.0290479126486308E-5</v>
      </c>
      <c r="AI51">
        <f t="shared" si="39"/>
        <v>-7.0303273612484077E-5</v>
      </c>
      <c r="AJ51">
        <f t="shared" si="47"/>
        <v>-13.735070673892324</v>
      </c>
      <c r="AK51">
        <f t="shared" si="59"/>
        <v>-8.9735826997002661</v>
      </c>
      <c r="AL51">
        <f t="shared" si="40"/>
        <v>-22.708723676866203</v>
      </c>
      <c r="AN51">
        <f t="shared" si="48"/>
        <v>0</v>
      </c>
      <c r="AO51">
        <f t="shared" si="49"/>
        <v>0</v>
      </c>
      <c r="AP51">
        <f t="shared" si="50"/>
        <v>-1.4205355181016086E-10</v>
      </c>
      <c r="AQ51">
        <f t="shared" si="51"/>
        <v>-7.8041526795994761E-7</v>
      </c>
      <c r="AR51">
        <f t="shared" si="52"/>
        <v>-7.8055732151175779E-7</v>
      </c>
      <c r="AS51">
        <f t="shared" si="53"/>
        <v>-0.15249659688797632</v>
      </c>
      <c r="AT51">
        <f t="shared" si="54"/>
        <v>-9.9631145415090397E-2</v>
      </c>
      <c r="AU51">
        <f t="shared" si="55"/>
        <v>-0.25212852286038823</v>
      </c>
      <c r="AW51">
        <v>48</v>
      </c>
      <c r="AX51">
        <f>IF(Z51&gt;0, (R51*SUMPRODUCT(K51:$K$98, X51:$X$98)-K51*$AZ$3)/Z51, 0)</f>
        <v>-447298031016.06042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41"/>
        <v>50000</v>
      </c>
      <c r="S52">
        <f t="shared" si="42"/>
        <v>-2684016309362.1167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-114.45896789325431</v>
      </c>
      <c r="AC52">
        <f t="shared" si="27"/>
        <v>-102.19550773116386</v>
      </c>
      <c r="AE52">
        <f t="shared" si="43"/>
        <v>0</v>
      </c>
      <c r="AF52">
        <f t="shared" si="44"/>
        <v>0</v>
      </c>
      <c r="AG52">
        <f t="shared" si="45"/>
        <v>-1.9037795592876192E-9</v>
      </c>
      <c r="AH52">
        <f t="shared" si="46"/>
        <v>-1.0762761578499455E-5</v>
      </c>
      <c r="AI52">
        <f t="shared" si="39"/>
        <v>-1.0764665358058743E-5</v>
      </c>
      <c r="AJ52">
        <f t="shared" si="47"/>
        <v>-12.263460162090453</v>
      </c>
      <c r="AK52">
        <f t="shared" si="59"/>
        <v>-8.0121277525278032</v>
      </c>
      <c r="AL52">
        <f t="shared" si="40"/>
        <v>-20.275598679283615</v>
      </c>
      <c r="AN52">
        <f t="shared" si="48"/>
        <v>0</v>
      </c>
      <c r="AO52">
        <f t="shared" si="49"/>
        <v>0</v>
      </c>
      <c r="AP52">
        <f t="shared" si="50"/>
        <v>-1.8872432925097882E-11</v>
      </c>
      <c r="AQ52">
        <f t="shared" si="51"/>
        <v>-1.0669276019281215E-7</v>
      </c>
      <c r="AR52">
        <f t="shared" si="52"/>
        <v>-1.0671163262573725E-7</v>
      </c>
      <c r="AS52">
        <f t="shared" si="53"/>
        <v>-0.1215693950539451</v>
      </c>
      <c r="AT52">
        <f t="shared" si="54"/>
        <v>-7.9425342529403614E-2</v>
      </c>
      <c r="AU52">
        <f t="shared" si="55"/>
        <v>-0.20099484429498132</v>
      </c>
      <c r="AW52">
        <v>49</v>
      </c>
      <c r="AX52">
        <f>IF(Z52&gt;0, (R52*SUMPRODUCT(K52:$K$98, X52:$X$98)-K52*$AZ$3)/Z52, 0)</f>
        <v>-2684016309362.1167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41"/>
        <v>50000</v>
      </c>
      <c r="S53">
        <f t="shared" si="42"/>
        <v>-16524979806774.063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-102.19550773116386</v>
      </c>
      <c r="AC53">
        <f t="shared" si="27"/>
        <v>-91.245989139190797</v>
      </c>
      <c r="AE53">
        <f t="shared" si="43"/>
        <v>0</v>
      </c>
      <c r="AF53">
        <f t="shared" si="44"/>
        <v>0</v>
      </c>
      <c r="AG53">
        <f t="shared" si="45"/>
        <v>-2.7608502462976222E-10</v>
      </c>
      <c r="AH53">
        <f t="shared" si="46"/>
        <v>-1.6086567390649808E-6</v>
      </c>
      <c r="AI53">
        <f t="shared" si="39"/>
        <v>-1.6089328240896106E-6</v>
      </c>
      <c r="AJ53">
        <f t="shared" si="47"/>
        <v>-10.94951859197306</v>
      </c>
      <c r="AK53">
        <f t="shared" si="59"/>
        <v>-7.1536855411814706</v>
      </c>
      <c r="AL53">
        <f t="shared" si="40"/>
        <v>-18.103205742087354</v>
      </c>
      <c r="AN53">
        <f t="shared" si="48"/>
        <v>0</v>
      </c>
      <c r="AO53">
        <f t="shared" si="49"/>
        <v>0</v>
      </c>
      <c r="AP53">
        <f t="shared" si="50"/>
        <v>-2.4436334344986556E-12</v>
      </c>
      <c r="AQ53">
        <f t="shared" si="51"/>
        <v>-1.4238249240364647E-8</v>
      </c>
      <c r="AR53">
        <f t="shared" si="52"/>
        <v>-1.4240692873799146E-8</v>
      </c>
      <c r="AS53">
        <f t="shared" si="53"/>
        <v>-9.6914382657630124E-2</v>
      </c>
      <c r="AT53">
        <f t="shared" si="54"/>
        <v>-6.331739721038164E-2</v>
      </c>
      <c r="AU53">
        <f t="shared" si="55"/>
        <v>-0.16023179410870464</v>
      </c>
      <c r="AW53">
        <v>50</v>
      </c>
      <c r="AX53">
        <f>IF(Z53&gt;0, (R53*SUMPRODUCT(K53:$K$98, X53:$X$98)-K53*$AZ$3)/Z53, 0)</f>
        <v>-16524979806774.063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41"/>
        <v>50000</v>
      </c>
      <c r="S54">
        <f t="shared" si="42"/>
        <v>-104666474400694.5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-91.245989139190797</v>
      </c>
      <c r="AC54">
        <f t="shared" si="27"/>
        <v>-81.469633172477444</v>
      </c>
      <c r="AE54">
        <f t="shared" si="43"/>
        <v>0</v>
      </c>
      <c r="AF54">
        <f t="shared" si="44"/>
        <v>0</v>
      </c>
      <c r="AG54">
        <f t="shared" si="45"/>
        <v>-3.8918686063976595E-11</v>
      </c>
      <c r="AH54">
        <f t="shared" si="46"/>
        <v>-2.3440548831948797E-7</v>
      </c>
      <c r="AI54">
        <f t="shared" si="39"/>
        <v>-2.3444440700555196E-7</v>
      </c>
      <c r="AJ54">
        <f t="shared" si="47"/>
        <v>-9.7763559667133535</v>
      </c>
      <c r="AK54">
        <f t="shared" si="59"/>
        <v>-6.3872192397433567</v>
      </c>
      <c r="AL54">
        <f t="shared" si="40"/>
        <v>-16.163575440901116</v>
      </c>
      <c r="AN54">
        <f t="shared" si="48"/>
        <v>0</v>
      </c>
      <c r="AO54">
        <f t="shared" si="49"/>
        <v>0</v>
      </c>
      <c r="AP54">
        <f t="shared" si="50"/>
        <v>-3.0756248078515042E-13</v>
      </c>
      <c r="AQ54">
        <f t="shared" si="51"/>
        <v>-1.8524349300663397E-9</v>
      </c>
      <c r="AR54">
        <f t="shared" si="52"/>
        <v>-1.8527424925471249E-9</v>
      </c>
      <c r="AS54">
        <f t="shared" si="53"/>
        <v>-7.725955314160049E-2</v>
      </c>
      <c r="AT54">
        <f t="shared" si="54"/>
        <v>-5.0476241450310294E-2</v>
      </c>
      <c r="AU54">
        <f t="shared" si="55"/>
        <v>-0.12773579644465327</v>
      </c>
      <c r="AW54">
        <v>51</v>
      </c>
      <c r="AX54">
        <f>IF(Z54&gt;0, (R54*SUMPRODUCT(K54:$K$98, X54:$X$98)-K54*$AZ$3)/Z54, 0)</f>
        <v>-104666474400694.5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41"/>
        <v>50000</v>
      </c>
      <c r="S55">
        <f t="shared" si="42"/>
        <v>-683140017478924.75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-81.469633172477444</v>
      </c>
      <c r="AC55">
        <f t="shared" si="27"/>
        <v>-72.740743905623063</v>
      </c>
      <c r="AE55">
        <f t="shared" si="43"/>
        <v>0</v>
      </c>
      <c r="AF55">
        <f t="shared" si="44"/>
        <v>0</v>
      </c>
      <c r="AG55">
        <f t="shared" si="45"/>
        <v>-5.3239996226591396E-12</v>
      </c>
      <c r="AH55">
        <f t="shared" si="46"/>
        <v>-3.3205499580677689E-8</v>
      </c>
      <c r="AI55">
        <f t="shared" si="39"/>
        <v>-3.3210823580300345E-8</v>
      </c>
      <c r="AJ55">
        <f t="shared" si="47"/>
        <v>-8.7288892668543809</v>
      </c>
      <c r="AK55">
        <f t="shared" si="59"/>
        <v>-5.7028743220734217</v>
      </c>
      <c r="AL55">
        <f t="shared" si="40"/>
        <v>-14.431763622138627</v>
      </c>
      <c r="AN55">
        <f t="shared" si="48"/>
        <v>0</v>
      </c>
      <c r="AO55">
        <f t="shared" si="49"/>
        <v>0</v>
      </c>
      <c r="AP55">
        <f t="shared" si="50"/>
        <v>-3.7566019447217782E-14</v>
      </c>
      <c r="AQ55">
        <f t="shared" si="51"/>
        <v>-2.3429724481822762E-10</v>
      </c>
      <c r="AR55">
        <f t="shared" si="52"/>
        <v>-2.3433481083767482E-10</v>
      </c>
      <c r="AS55">
        <f t="shared" si="53"/>
        <v>-6.1590842823441745E-2</v>
      </c>
      <c r="AT55">
        <f t="shared" si="54"/>
        <v>-4.0239350652141299E-2</v>
      </c>
      <c r="AU55">
        <f t="shared" si="55"/>
        <v>-0.10183019370991786</v>
      </c>
      <c r="AW55">
        <v>52</v>
      </c>
      <c r="AX55">
        <f>IF(Z55&gt;0, (R55*SUMPRODUCT(K55:$K$98, X55:$X$98)-K55*$AZ$3)/Z55, 0)</f>
        <v>-683140017478924.75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41"/>
        <v>50000</v>
      </c>
      <c r="S56">
        <f t="shared" si="42"/>
        <v>-4607431753918452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-72.740743905623063</v>
      </c>
      <c r="AC56">
        <f t="shared" si="27"/>
        <v>-64.947092773083426</v>
      </c>
      <c r="AE56">
        <f t="shared" si="43"/>
        <v>0</v>
      </c>
      <c r="AF56">
        <f t="shared" si="44"/>
        <v>0</v>
      </c>
      <c r="AG56">
        <f t="shared" si="45"/>
        <v>-7.0480797374641853E-13</v>
      </c>
      <c r="AH56">
        <f t="shared" si="46"/>
        <v>-4.5659516526861297E-9</v>
      </c>
      <c r="AI56">
        <f t="shared" si="39"/>
        <v>-4.5666564606598759E-9</v>
      </c>
      <c r="AJ56">
        <f t="shared" si="47"/>
        <v>-7.7936511325396367</v>
      </c>
      <c r="AK56">
        <f t="shared" si="59"/>
        <v>-5.091852073393615</v>
      </c>
      <c r="AL56">
        <f t="shared" si="40"/>
        <v>-12.885503210499909</v>
      </c>
      <c r="AN56">
        <f t="shared" si="48"/>
        <v>0</v>
      </c>
      <c r="AO56">
        <f t="shared" si="49"/>
        <v>0</v>
      </c>
      <c r="AP56">
        <f t="shared" si="50"/>
        <v>-4.4402758272628858E-15</v>
      </c>
      <c r="AQ56">
        <f t="shared" si="51"/>
        <v>-2.8765402076974255E-11</v>
      </c>
      <c r="AR56">
        <f t="shared" si="52"/>
        <v>-2.8769842352801518E-11</v>
      </c>
      <c r="AS56">
        <f t="shared" si="53"/>
        <v>-4.9099842820998746E-2</v>
      </c>
      <c r="AT56">
        <f t="shared" si="54"/>
        <v>-3.2078563977232473E-2</v>
      </c>
      <c r="AU56">
        <f t="shared" si="55"/>
        <v>-8.1178406827001073E-2</v>
      </c>
      <c r="AW56">
        <v>53</v>
      </c>
      <c r="AX56">
        <f>IF(Z56&gt;0, (R56*SUMPRODUCT(K56:$K$98, X56:$X$98)-K56*$AZ$3)/Z56, 0)</f>
        <v>-4607431753918452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41"/>
        <v>50000</v>
      </c>
      <c r="S57">
        <f t="shared" si="42"/>
        <v>-3.2211991693201764E+16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-64.947092773083426</v>
      </c>
      <c r="AC57">
        <f t="shared" si="27"/>
        <v>-57.988475690278321</v>
      </c>
      <c r="AE57">
        <f t="shared" si="43"/>
        <v>0</v>
      </c>
      <c r="AF57">
        <f t="shared" si="44"/>
        <v>0</v>
      </c>
      <c r="AG57">
        <f t="shared" si="45"/>
        <v>-9.001069577221548E-14</v>
      </c>
      <c r="AH57">
        <f t="shared" si="46"/>
        <v>-6.0774919823673884E-10</v>
      </c>
      <c r="AI57">
        <f t="shared" si="39"/>
        <v>-6.0783920893251105E-10</v>
      </c>
      <c r="AJ57">
        <f t="shared" si="47"/>
        <v>-6.9586170828051053</v>
      </c>
      <c r="AK57">
        <f t="shared" si="59"/>
        <v>-4.5462964941158406</v>
      </c>
      <c r="AL57">
        <f t="shared" si="40"/>
        <v>-11.504913577528786</v>
      </c>
      <c r="AN57">
        <f t="shared" si="48"/>
        <v>0</v>
      </c>
      <c r="AO57">
        <f t="shared" si="49"/>
        <v>0</v>
      </c>
      <c r="AP57">
        <f t="shared" si="50"/>
        <v>-5.0630852090212536E-16</v>
      </c>
      <c r="AQ57">
        <f t="shared" si="51"/>
        <v>-3.4185781478391747E-12</v>
      </c>
      <c r="AR57">
        <f t="shared" si="52"/>
        <v>-3.4190844563600768E-12</v>
      </c>
      <c r="AS57">
        <f t="shared" si="53"/>
        <v>-3.9142094086632537E-2</v>
      </c>
      <c r="AT57">
        <f t="shared" si="54"/>
        <v>-2.557283480335943E-2</v>
      </c>
      <c r="AU57">
        <f t="shared" si="55"/>
        <v>-6.4714928893411058E-2</v>
      </c>
      <c r="AW57">
        <v>54</v>
      </c>
      <c r="AX57">
        <f>IF(Z57&gt;0, (R57*SUMPRODUCT(K57:$K$98, X57:$X$98)-K57*$AZ$3)/Z57, 0)</f>
        <v>-3.2211991693201764E+16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41"/>
        <v>50000</v>
      </c>
      <c r="S58">
        <f t="shared" si="42"/>
        <v>-2.3392268881610512E+17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-57.988475690278321</v>
      </c>
      <c r="AC58">
        <f t="shared" si="27"/>
        <v>-51.775424723465797</v>
      </c>
      <c r="AE58">
        <f t="shared" si="43"/>
        <v>0</v>
      </c>
      <c r="AF58">
        <f t="shared" si="44"/>
        <v>0</v>
      </c>
      <c r="AG58">
        <f t="shared" si="45"/>
        <v>-1.1066781291182978E-14</v>
      </c>
      <c r="AH58">
        <f t="shared" si="46"/>
        <v>-7.8043807523310338E-11</v>
      </c>
      <c r="AI58">
        <f t="shared" si="39"/>
        <v>-7.8054874304601519E-11</v>
      </c>
      <c r="AJ58">
        <f t="shared" si="47"/>
        <v>-6.2130509668125242</v>
      </c>
      <c r="AK58">
        <f t="shared" si="59"/>
        <v>-4.0591932983194825</v>
      </c>
      <c r="AL58">
        <f t="shared" si="40"/>
        <v>-10.272244265210063</v>
      </c>
      <c r="AN58">
        <f t="shared" si="48"/>
        <v>0</v>
      </c>
      <c r="AO58">
        <f t="shared" si="49"/>
        <v>0</v>
      </c>
      <c r="AP58">
        <f t="shared" si="50"/>
        <v>-5.5580752481447306E-17</v>
      </c>
      <c r="AQ58">
        <f t="shared" si="51"/>
        <v>-3.9195981510168136E-13</v>
      </c>
      <c r="AR58">
        <f t="shared" si="52"/>
        <v>-3.9201539585416279E-13</v>
      </c>
      <c r="AS58">
        <f t="shared" si="53"/>
        <v>-3.1203837760501209E-2</v>
      </c>
      <c r="AT58">
        <f t="shared" si="54"/>
        <v>-2.0386507336870668E-2</v>
      </c>
      <c r="AU58">
        <f t="shared" si="55"/>
        <v>-5.1590345097763897E-2</v>
      </c>
      <c r="AW58">
        <v>55</v>
      </c>
      <c r="AX58">
        <f>IF(Z58&gt;0, (R58*SUMPRODUCT(K58:$K$98, X58:$X$98)-K58*$AZ$3)/Z58, 0)</f>
        <v>-2.3392268881610512E+17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41"/>
        <v>50000</v>
      </c>
      <c r="S59">
        <f t="shared" si="42"/>
        <v>-1.7703669789558938E+18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-51.775424723465797</v>
      </c>
      <c r="AC59">
        <f t="shared" si="27"/>
        <v>-46.228057788809082</v>
      </c>
      <c r="AE59">
        <f t="shared" si="43"/>
        <v>0</v>
      </c>
      <c r="AF59">
        <f t="shared" si="44"/>
        <v>0</v>
      </c>
      <c r="AG59">
        <f t="shared" si="45"/>
        <v>-1.3056066436596361E-15</v>
      </c>
      <c r="AH59">
        <f t="shared" si="46"/>
        <v>-9.650506834611512E-12</v>
      </c>
      <c r="AI59">
        <f t="shared" si="39"/>
        <v>-9.6518124412551722E-12</v>
      </c>
      <c r="AJ59">
        <f t="shared" si="47"/>
        <v>-5.5473669346567149</v>
      </c>
      <c r="AK59">
        <f t="shared" si="59"/>
        <v>-3.624279730642606</v>
      </c>
      <c r="AL59">
        <f t="shared" si="40"/>
        <v>-9.1716466653089732</v>
      </c>
      <c r="AN59">
        <f t="shared" si="48"/>
        <v>0</v>
      </c>
      <c r="AO59">
        <f t="shared" si="49"/>
        <v>0</v>
      </c>
      <c r="AP59">
        <f t="shared" si="50"/>
        <v>-5.8546026319383438E-18</v>
      </c>
      <c r="AQ59">
        <f t="shared" si="51"/>
        <v>-4.3274812507912391E-14</v>
      </c>
      <c r="AR59">
        <f t="shared" si="52"/>
        <v>-4.3280667110544334E-14</v>
      </c>
      <c r="AS59">
        <f t="shared" si="53"/>
        <v>-2.4875508418778905E-2</v>
      </c>
      <c r="AT59">
        <f t="shared" si="54"/>
        <v>-1.62519988336032E-2</v>
      </c>
      <c r="AU59">
        <f t="shared" si="55"/>
        <v>-4.1127507252425387E-2</v>
      </c>
      <c r="AW59">
        <v>56</v>
      </c>
      <c r="AX59">
        <f>IF(Z59&gt;0, (R59*SUMPRODUCT(K59:$K$98, X59:$X$98)-K59*$AZ$3)/Z59, 0)</f>
        <v>-1.7703669789558938E+18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41"/>
        <v>50000</v>
      </c>
      <c r="S60">
        <f t="shared" si="42"/>
        <v>-1.3992401422169872E+19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-46.228057788809082</v>
      </c>
      <c r="AC60">
        <f t="shared" si="27"/>
        <v>-41.275051597151005</v>
      </c>
      <c r="AE60">
        <f t="shared" si="43"/>
        <v>0</v>
      </c>
      <c r="AF60">
        <f t="shared" si="44"/>
        <v>0</v>
      </c>
      <c r="AG60">
        <f t="shared" si="45"/>
        <v>-1.4749095009436298E-16</v>
      </c>
      <c r="AH60">
        <f t="shared" si="46"/>
        <v>-1.1450596271286768E-12</v>
      </c>
      <c r="AI60">
        <f t="shared" si="39"/>
        <v>-1.1452071180787711E-12</v>
      </c>
      <c r="AJ60">
        <f t="shared" si="47"/>
        <v>-4.9530061916580763</v>
      </c>
      <c r="AK60">
        <f t="shared" si="59"/>
        <v>-3.2359640452166358</v>
      </c>
      <c r="AL60">
        <f t="shared" si="40"/>
        <v>-8.188970236875857</v>
      </c>
      <c r="AN60">
        <f t="shared" si="48"/>
        <v>0</v>
      </c>
      <c r="AO60">
        <f t="shared" si="49"/>
        <v>0</v>
      </c>
      <c r="AP60">
        <f t="shared" si="50"/>
        <v>-5.905170246247818E-19</v>
      </c>
      <c r="AQ60">
        <f t="shared" si="51"/>
        <v>-4.5845335161064324E-15</v>
      </c>
      <c r="AR60">
        <f t="shared" si="52"/>
        <v>-4.5851240331310575E-15</v>
      </c>
      <c r="AS60">
        <f t="shared" si="53"/>
        <v>-1.9830603012420588E-2</v>
      </c>
      <c r="AT60">
        <f t="shared" si="54"/>
        <v>-1.2955993968114888E-2</v>
      </c>
      <c r="AU60">
        <f t="shared" si="55"/>
        <v>-3.278659698054006E-2</v>
      </c>
      <c r="AW60">
        <v>57</v>
      </c>
      <c r="AX60">
        <f>IF(Z60&gt;0, (R60*SUMPRODUCT(K60:$K$98, X60:$X$98)-K60*$AZ$3)/Z60, 0)</f>
        <v>-1.3992401422169872E+19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41"/>
        <v>50000</v>
      </c>
      <c r="S61">
        <f t="shared" si="42"/>
        <v>-1.1563354208508692E+20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-41.275051597151005</v>
      </c>
      <c r="AC61">
        <f t="shared" si="27"/>
        <v>-36.852724640313397</v>
      </c>
      <c r="AE61">
        <f t="shared" si="43"/>
        <v>0</v>
      </c>
      <c r="AF61">
        <f t="shared" si="44"/>
        <v>0</v>
      </c>
      <c r="AG61">
        <f t="shared" si="45"/>
        <v>-1.5935136110072614E-17</v>
      </c>
      <c r="AH61">
        <f t="shared" si="46"/>
        <v>-1.3008090448334674E-13</v>
      </c>
      <c r="AI61">
        <f t="shared" si="39"/>
        <v>-1.3009683961945682E-13</v>
      </c>
      <c r="AJ61">
        <f t="shared" si="47"/>
        <v>-4.4223269568376082</v>
      </c>
      <c r="AK61">
        <f t="shared" si="59"/>
        <v>-2.8892536118005707</v>
      </c>
      <c r="AL61">
        <f t="shared" si="40"/>
        <v>-7.3115805686383091</v>
      </c>
      <c r="AN61">
        <f t="shared" si="48"/>
        <v>0</v>
      </c>
      <c r="AO61">
        <f t="shared" si="49"/>
        <v>0</v>
      </c>
      <c r="AP61">
        <f t="shared" si="50"/>
        <v>-5.6964567491202795E-20</v>
      </c>
      <c r="AQ61">
        <f t="shared" si="51"/>
        <v>-4.650103024896311E-16</v>
      </c>
      <c r="AR61">
        <f t="shared" si="52"/>
        <v>-4.6506726705712233E-16</v>
      </c>
      <c r="AS61">
        <f t="shared" si="53"/>
        <v>-1.5808835309646656E-2</v>
      </c>
      <c r="AT61">
        <f t="shared" si="54"/>
        <v>-1.032843906896915E-2</v>
      </c>
      <c r="AU61">
        <f t="shared" si="55"/>
        <v>-2.6137274378616272E-2</v>
      </c>
      <c r="AW61">
        <v>58</v>
      </c>
      <c r="AX61">
        <f>IF(Z61&gt;0, (R61*SUMPRODUCT(K61:$K$98, X61:$X$98)-K61*$AZ$3)/Z61, 0)</f>
        <v>-1.1563354208508692E+20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41"/>
        <v>50000</v>
      </c>
      <c r="S62">
        <f t="shared" si="42"/>
        <v>-1.0023932857757992E+21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-36.852724640313397</v>
      </c>
      <c r="AC62">
        <f t="shared" si="27"/>
        <v>-32.904218428851244</v>
      </c>
      <c r="AE62">
        <f t="shared" si="43"/>
        <v>0</v>
      </c>
      <c r="AF62">
        <f t="shared" si="44"/>
        <v>0</v>
      </c>
      <c r="AG62">
        <f t="shared" si="45"/>
        <v>-1.6412828625136453E-18</v>
      </c>
      <c r="AH62">
        <f t="shared" si="46"/>
        <v>-1.4134501886458243E-14</v>
      </c>
      <c r="AI62">
        <f t="shared" si="39"/>
        <v>-1.4136143169320756E-14</v>
      </c>
      <c r="AJ62">
        <f t="shared" si="47"/>
        <v>-3.9485062114621527</v>
      </c>
      <c r="AK62">
        <f t="shared" si="59"/>
        <v>-2.5796907248219378</v>
      </c>
      <c r="AL62">
        <f t="shared" si="40"/>
        <v>-6.5281969362841048</v>
      </c>
      <c r="AN62">
        <f t="shared" si="48"/>
        <v>0</v>
      </c>
      <c r="AO62">
        <f t="shared" si="49"/>
        <v>0</v>
      </c>
      <c r="AP62">
        <f t="shared" si="50"/>
        <v>-5.2385903562412942E-21</v>
      </c>
      <c r="AQ62">
        <f t="shared" si="51"/>
        <v>-4.5114018408304029E-17</v>
      </c>
      <c r="AR62">
        <f t="shared" si="52"/>
        <v>-4.5119256998660275E-17</v>
      </c>
      <c r="AS62">
        <f t="shared" si="53"/>
        <v>-1.2602706720062711E-2</v>
      </c>
      <c r="AT62">
        <f t="shared" si="54"/>
        <v>-8.233768390440965E-3</v>
      </c>
      <c r="AU62">
        <f t="shared" si="55"/>
        <v>-2.0836475110503721E-2</v>
      </c>
      <c r="AW62">
        <v>59</v>
      </c>
      <c r="AX62">
        <f>IF(Z62&gt;0, (R62*SUMPRODUCT(K62:$K$98, X62:$X$98)-K62*$AZ$3)/Z62, 0)</f>
        <v>-1.0023932857757992E+21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41"/>
        <v>50000</v>
      </c>
      <c r="S63">
        <f t="shared" si="42"/>
        <v>-9.1451230408623029E+21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-32.904218428851244</v>
      </c>
      <c r="AC63">
        <f t="shared" si="27"/>
        <v>-29.378766454331469</v>
      </c>
      <c r="AE63">
        <f t="shared" si="43"/>
        <v>0</v>
      </c>
      <c r="AF63">
        <f t="shared" si="44"/>
        <v>0</v>
      </c>
      <c r="AG63">
        <f t="shared" si="45"/>
        <v>-1.606253208571446E-19</v>
      </c>
      <c r="AH63">
        <f t="shared" si="46"/>
        <v>-1.4642447130313643E-15</v>
      </c>
      <c r="AI63">
        <f t="shared" si="39"/>
        <v>-1.4644053383522215E-15</v>
      </c>
      <c r="AJ63">
        <f t="shared" si="47"/>
        <v>-3.5254519745197754</v>
      </c>
      <c r="AK63">
        <f t="shared" si="59"/>
        <v>-2.3032952900195873</v>
      </c>
      <c r="AL63">
        <f t="shared" si="40"/>
        <v>-5.8287472645393645</v>
      </c>
      <c r="AN63">
        <f t="shared" si="48"/>
        <v>0</v>
      </c>
      <c r="AO63">
        <f t="shared" si="49"/>
        <v>0</v>
      </c>
      <c r="AP63">
        <f t="shared" si="50"/>
        <v>-4.5774856321933837E-22</v>
      </c>
      <c r="AQ63">
        <f t="shared" si="51"/>
        <v>-4.1727911266725197E-18</v>
      </c>
      <c r="AR63">
        <f t="shared" si="52"/>
        <v>-4.1732488752357393E-18</v>
      </c>
      <c r="AS63">
        <f t="shared" si="53"/>
        <v>-1.0046800637805085E-2</v>
      </c>
      <c r="AT63">
        <f t="shared" si="54"/>
        <v>-6.5639097500326572E-3</v>
      </c>
      <c r="AU63">
        <f t="shared" si="55"/>
        <v>-1.6610710387837745E-2</v>
      </c>
      <c r="AW63">
        <v>60</v>
      </c>
      <c r="AX63">
        <f>IF(Z63&gt;0, (R63*SUMPRODUCT(K63:$K$98, X63:$X$98)-K63*$AZ$3)/Z63, 0)</f>
        <v>-9.1451230408623029E+21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41"/>
        <v>50000</v>
      </c>
      <c r="S64">
        <f t="shared" si="42"/>
        <v>-8.8103311887108493E+22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-29.378766454331469</v>
      </c>
      <c r="AC64">
        <f t="shared" si="27"/>
        <v>-26.231041477081675</v>
      </c>
      <c r="AE64">
        <f t="shared" si="43"/>
        <v>0</v>
      </c>
      <c r="AF64">
        <f t="shared" si="44"/>
        <v>0</v>
      </c>
      <c r="AG64">
        <f t="shared" si="45"/>
        <v>-1.4886524079079408E-20</v>
      </c>
      <c r="AH64">
        <f t="shared" si="46"/>
        <v>-1.4413254356949376E-16</v>
      </c>
      <c r="AI64">
        <f t="shared" si="39"/>
        <v>-1.4414743009357284E-16</v>
      </c>
      <c r="AJ64">
        <f t="shared" si="47"/>
        <v>-3.1477249772497942</v>
      </c>
      <c r="AK64">
        <f t="shared" si="59"/>
        <v>-2.0565136518032032</v>
      </c>
      <c r="AL64">
        <f t="shared" si="40"/>
        <v>-5.2042386290529974</v>
      </c>
      <c r="AN64">
        <f t="shared" si="48"/>
        <v>0</v>
      </c>
      <c r="AO64">
        <f t="shared" si="49"/>
        <v>0</v>
      </c>
      <c r="AP64">
        <f t="shared" si="50"/>
        <v>-3.7878106707349545E-23</v>
      </c>
      <c r="AQ64">
        <f t="shared" si="51"/>
        <v>-3.6673892685260136E-19</v>
      </c>
      <c r="AR64">
        <f t="shared" si="52"/>
        <v>-3.667768049593087E-19</v>
      </c>
      <c r="AS64">
        <f t="shared" si="53"/>
        <v>-8.0092479574338862E-3</v>
      </c>
      <c r="AT64">
        <f t="shared" si="54"/>
        <v>-5.2327086655234835E-3</v>
      </c>
      <c r="AU64">
        <f t="shared" si="55"/>
        <v>-1.3241956622957371E-2</v>
      </c>
      <c r="AW64">
        <v>61</v>
      </c>
      <c r="AX64">
        <f>IF(Z64&gt;0, (R64*SUMPRODUCT(K64:$K$98, X64:$X$98)-K64*$AZ$3)/Z64, 0)</f>
        <v>-8.8103311887108493E+22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41"/>
        <v>50000</v>
      </c>
      <c r="S65">
        <f t="shared" si="42"/>
        <v>-8.9933165750722162E+23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-26.231041477081675</v>
      </c>
      <c r="AC65">
        <f t="shared" si="27"/>
        <v>-23.420572747394349</v>
      </c>
      <c r="AE65">
        <f t="shared" si="43"/>
        <v>0</v>
      </c>
      <c r="AF65">
        <f t="shared" si="44"/>
        <v>0</v>
      </c>
      <c r="AG65">
        <f t="shared" si="45"/>
        <v>-1.3021098808148139E-21</v>
      </c>
      <c r="AH65">
        <f t="shared" si="46"/>
        <v>-1.3435548957473801E-17</v>
      </c>
      <c r="AI65">
        <f t="shared" si="39"/>
        <v>-1.3436851067354616E-17</v>
      </c>
      <c r="AJ65">
        <f t="shared" si="47"/>
        <v>-2.8104687296873259</v>
      </c>
      <c r="AK65">
        <f t="shared" si="59"/>
        <v>-1.8361729033957175</v>
      </c>
      <c r="AL65">
        <f t="shared" si="40"/>
        <v>-4.6466416330830436</v>
      </c>
      <c r="AN65">
        <f t="shared" si="48"/>
        <v>0</v>
      </c>
      <c r="AO65">
        <f t="shared" si="49"/>
        <v>0</v>
      </c>
      <c r="AP65">
        <f t="shared" si="50"/>
        <v>-2.9581798245006977E-24</v>
      </c>
      <c r="AQ65">
        <f t="shared" si="51"/>
        <v>-3.0523360925745776E-20</v>
      </c>
      <c r="AR65">
        <f t="shared" si="52"/>
        <v>-3.0526319105570279E-20</v>
      </c>
      <c r="AS65">
        <f t="shared" si="53"/>
        <v>-6.3849234354543321E-3</v>
      </c>
      <c r="AT65">
        <f t="shared" si="54"/>
        <v>-4.1714833111634918E-3</v>
      </c>
      <c r="AU65">
        <f t="shared" si="55"/>
        <v>-1.0556406746617824E-2</v>
      </c>
      <c r="AW65">
        <v>62</v>
      </c>
      <c r="AX65">
        <f>IF(Z65&gt;0, (R65*SUMPRODUCT(K65:$K$98, X65:$X$98)-K65*$AZ$3)/Z65, 0)</f>
        <v>-8.9933165750722162E+23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41"/>
        <v>50000</v>
      </c>
      <c r="S66">
        <f t="shared" si="42"/>
        <v>-9.7647668230056709E+24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-23.420572747394349</v>
      </c>
      <c r="AC66">
        <f t="shared" si="27"/>
        <v>-20.91122566731638</v>
      </c>
      <c r="AE66">
        <f t="shared" si="43"/>
        <v>0</v>
      </c>
      <c r="AF66">
        <f t="shared" si="44"/>
        <v>0</v>
      </c>
      <c r="AG66">
        <f t="shared" si="45"/>
        <v>-1.0707488487103343E-22</v>
      </c>
      <c r="AH66">
        <f t="shared" si="46"/>
        <v>-1.1820138971356324E-18</v>
      </c>
      <c r="AI66">
        <f t="shared" si="39"/>
        <v>-1.1821209720205035E-18</v>
      </c>
      <c r="AJ66">
        <f t="shared" si="47"/>
        <v>-2.5093470800779691</v>
      </c>
      <c r="AK66">
        <f t="shared" si="59"/>
        <v>-1.6394400923176047</v>
      </c>
      <c r="AL66">
        <f t="shared" si="40"/>
        <v>-4.1487871723955738</v>
      </c>
      <c r="AN66">
        <f t="shared" si="48"/>
        <v>0</v>
      </c>
      <c r="AO66">
        <f t="shared" si="49"/>
        <v>0</v>
      </c>
      <c r="AP66">
        <f t="shared" si="50"/>
        <v>-2.171933528827413E-25</v>
      </c>
      <c r="AQ66">
        <f t="shared" si="51"/>
        <v>-2.3976263134169824E-21</v>
      </c>
      <c r="AR66">
        <f t="shared" si="52"/>
        <v>-2.397843506769865E-21</v>
      </c>
      <c r="AS66">
        <f t="shared" si="53"/>
        <v>-5.0900218713762196E-3</v>
      </c>
      <c r="AT66">
        <f t="shared" si="54"/>
        <v>-3.3254809559657931E-3</v>
      </c>
      <c r="AU66">
        <f t="shared" si="55"/>
        <v>-8.4155028273420127E-3</v>
      </c>
      <c r="AW66">
        <v>63</v>
      </c>
      <c r="AX66">
        <f>IF(Z66&gt;0, (R66*SUMPRODUCT(K66:$K$98, X66:$X$98)-K66*$AZ$3)/Z66, 0)</f>
        <v>-9.7647668230056709E+24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-1.1329048590262436E+26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-20.91122566731638</v>
      </c>
      <c r="AC67">
        <f t="shared" si="27"/>
        <v>-18.67073720296105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-8.2402052803484989E-24</v>
      </c>
      <c r="AH67">
        <f t="shared" ref="AH67:AH79" si="66">-X67*R67</f>
        <v>-9.776393074197459E-20</v>
      </c>
      <c r="AI67">
        <f t="shared" si="39"/>
        <v>-9.7772170947254934E-20</v>
      </c>
      <c r="AJ67">
        <f t="shared" ref="AJ67:AJ79" si="67">AB67-AC67</f>
        <v>-2.2404884643553302</v>
      </c>
      <c r="AK67">
        <f t="shared" si="59"/>
        <v>-1.4637857967121468</v>
      </c>
      <c r="AL67">
        <f t="shared" si="40"/>
        <v>-3.7042742610674768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-1.4923782875986652E-26</v>
      </c>
      <c r="AQ67">
        <f t="shared" ref="AQ67:AQ79" si="71">AH67*$K67</f>
        <v>-1.7705962726143644E-22</v>
      </c>
      <c r="AR67">
        <f t="shared" ref="AR67:AR79" si="72">AI67*$K67</f>
        <v>-1.770745510443124E-22</v>
      </c>
      <c r="AS67">
        <f t="shared" ref="AS67:AS79" si="73">AJ67*$K67</f>
        <v>-4.0577342724619101E-3</v>
      </c>
      <c r="AT67">
        <f t="shared" ref="AT67:AT79" si="74">AK67*$K67</f>
        <v>-2.651053058008444E-3</v>
      </c>
      <c r="AU67">
        <f t="shared" ref="AU67:AU79" si="75">AL67*$K67</f>
        <v>-6.7087873304703541E-3</v>
      </c>
      <c r="AW67">
        <v>64</v>
      </c>
      <c r="AX67">
        <f>IF(Z67&gt;0, (R67*SUMPRODUCT(K67:$K$98, X67:$X$98)-K67*$AZ$3)/Z67, 0)</f>
        <v>-1.1329048590262436E+26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1"/>
        <v>50000</v>
      </c>
      <c r="S68">
        <f t="shared" si="62"/>
        <v>-1.4112494209109317E+27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-18.67073720296105</v>
      </c>
      <c r="AC68">
        <f t="shared" ref="AC68:AC79" si="79">S68*Z68</f>
        <v>-16.670301074072366</v>
      </c>
      <c r="AE68">
        <f t="shared" si="63"/>
        <v>0</v>
      </c>
      <c r="AF68">
        <f t="shared" si="64"/>
        <v>0</v>
      </c>
      <c r="AG68">
        <f t="shared" si="65"/>
        <v>-5.9062206960241085E-25</v>
      </c>
      <c r="AH68">
        <f t="shared" si="66"/>
        <v>-7.5671811579426037E-21</v>
      </c>
      <c r="AI68">
        <f t="shared" si="39"/>
        <v>-7.5677717800122061E-21</v>
      </c>
      <c r="AJ68">
        <f t="shared" si="67"/>
        <v>-2.0004361288886834</v>
      </c>
      <c r="AK68">
        <f t="shared" ref="AK68:AK79" si="80">G68*SUM(AB68:AB68, AE68:AF68)</f>
        <v>-1.3069516042072735</v>
      </c>
      <c r="AL68">
        <f t="shared" si="40"/>
        <v>-3.3073877330959567</v>
      </c>
      <c r="AN68">
        <f t="shared" si="68"/>
        <v>0</v>
      </c>
      <c r="AO68">
        <f t="shared" si="69"/>
        <v>0</v>
      </c>
      <c r="AP68">
        <f t="shared" si="70"/>
        <v>-9.5506414115643979E-28</v>
      </c>
      <c r="AQ68">
        <f t="shared" si="71"/>
        <v>-1.223649393672462E-23</v>
      </c>
      <c r="AR68">
        <f t="shared" si="72"/>
        <v>-1.2237449000865777E-23</v>
      </c>
      <c r="AS68">
        <f t="shared" si="73"/>
        <v>-3.2348009187355719E-3</v>
      </c>
      <c r="AT68">
        <f t="shared" si="74"/>
        <v>-2.1134032669072409E-3</v>
      </c>
      <c r="AU68">
        <f t="shared" si="75"/>
        <v>-5.3482041856428124E-3</v>
      </c>
      <c r="AW68">
        <v>65</v>
      </c>
      <c r="AX68">
        <f>IF(Z68&gt;0, (R68*SUMPRODUCT(K68:$K$98, X68:$X$98)-K68*$AZ$3)/Z68, 0)</f>
        <v>-1.4112494209109317E+27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0.92358270799999997</v>
      </c>
      <c r="Q69" s="5">
        <f t="shared" ref="Q69:Q79" si="81">$C$8</f>
        <v>50</v>
      </c>
      <c r="R69">
        <f t="shared" si="61"/>
        <v>50000</v>
      </c>
      <c r="S69">
        <f t="shared" si="62"/>
        <v>-1.8971627536595899E+28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-16.670301074072366</v>
      </c>
      <c r="AC69">
        <f t="shared" si="79"/>
        <v>-14.884197387564612</v>
      </c>
      <c r="AE69">
        <f t="shared" si="63"/>
        <v>0</v>
      </c>
      <c r="AF69">
        <f t="shared" si="64"/>
        <v>0</v>
      </c>
      <c r="AG69">
        <f t="shared" si="65"/>
        <v>-3.9227518458427686E-26</v>
      </c>
      <c r="AH69">
        <f t="shared" si="66"/>
        <v>-5.4548833044795904E-22</v>
      </c>
      <c r="AI69">
        <f t="shared" si="39"/>
        <v>-5.4552755796641748E-22</v>
      </c>
      <c r="AJ69">
        <f t="shared" si="67"/>
        <v>-1.7861036865077544</v>
      </c>
      <c r="AK69">
        <f t="shared" si="80"/>
        <v>-1.1669210751850658</v>
      </c>
      <c r="AL69">
        <f t="shared" si="40"/>
        <v>-2.95302476169282</v>
      </c>
      <c r="AN69">
        <f t="shared" si="68"/>
        <v>0</v>
      </c>
      <c r="AO69">
        <f t="shared" si="69"/>
        <v>0</v>
      </c>
      <c r="AP69">
        <f t="shared" si="70"/>
        <v>-5.6636405305282633E-29</v>
      </c>
      <c r="AQ69">
        <f t="shared" si="71"/>
        <v>-7.8757207660978462E-25</v>
      </c>
      <c r="AR69">
        <f t="shared" si="72"/>
        <v>-7.8762871301508994E-25</v>
      </c>
      <c r="AS69">
        <f t="shared" si="73"/>
        <v>-2.5787634875124158E-3</v>
      </c>
      <c r="AT69">
        <f t="shared" si="74"/>
        <v>-1.6847921451747779E-3</v>
      </c>
      <c r="AU69">
        <f t="shared" si="75"/>
        <v>-4.263555632687193E-3</v>
      </c>
      <c r="AW69">
        <v>66</v>
      </c>
      <c r="AX69">
        <f>IF(Z69&gt;0, (R69*SUMPRODUCT(K69:$K$98, X69:$X$98)-K69*$AZ$3)/Z69, 0)</f>
        <v>-1.8971627536595899E+28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0.92968762000000005</v>
      </c>
      <c r="Q70" s="5">
        <f t="shared" si="81"/>
        <v>50</v>
      </c>
      <c r="R70">
        <f t="shared" si="61"/>
        <v>50000</v>
      </c>
      <c r="S70">
        <f t="shared" si="62"/>
        <v>-2.8085366814698601E+29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-14.884197387564612</v>
      </c>
      <c r="AC70">
        <f t="shared" si="79"/>
        <v>-13.289461953182688</v>
      </c>
      <c r="AE70">
        <f t="shared" si="63"/>
        <v>0</v>
      </c>
      <c r="AF70">
        <f t="shared" si="64"/>
        <v>0</v>
      </c>
      <c r="AG70">
        <f t="shared" si="65"/>
        <v>-2.3659049997217036E-27</v>
      </c>
      <c r="AH70">
        <f t="shared" si="66"/>
        <v>-3.6469338274121703E-23</v>
      </c>
      <c r="AI70">
        <f t="shared" ref="AI70:AI79" si="88">SUM(AE70:AH70)</f>
        <v>-3.6471704179121426E-23</v>
      </c>
      <c r="AJ70">
        <f t="shared" si="67"/>
        <v>-1.5947354343819242</v>
      </c>
      <c r="AK70">
        <f t="shared" si="80"/>
        <v>-1.0418938171295229</v>
      </c>
      <c r="AL70">
        <f t="shared" ref="AL70:AL79" si="89">SUM(AI70:AK70)</f>
        <v>-2.6366292515114473</v>
      </c>
      <c r="AN70">
        <f t="shared" si="68"/>
        <v>0</v>
      </c>
      <c r="AO70">
        <f t="shared" si="69"/>
        <v>0</v>
      </c>
      <c r="AP70">
        <f t="shared" si="70"/>
        <v>-3.0498896416126965E-30</v>
      </c>
      <c r="AQ70">
        <f t="shared" si="71"/>
        <v>-4.701264719073534E-26</v>
      </c>
      <c r="AR70">
        <f t="shared" si="72"/>
        <v>-4.7015697080376952E-26</v>
      </c>
      <c r="AS70">
        <f t="shared" si="73"/>
        <v>-2.0557744638970161E-3</v>
      </c>
      <c r="AT70">
        <f t="shared" si="74"/>
        <v>-1.3431059830793825E-3</v>
      </c>
      <c r="AU70">
        <f t="shared" si="75"/>
        <v>-3.3988804469763986E-3</v>
      </c>
      <c r="AW70">
        <v>67</v>
      </c>
      <c r="AX70">
        <f>IF(Z70&gt;0, (R70*SUMPRODUCT(K70:$K$98, X70:$X$98)-K70*$AZ$3)/Z70, 0)</f>
        <v>-2.8085366814698601E+29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0.93575936900000001</v>
      </c>
      <c r="Q71" s="5">
        <f t="shared" si="81"/>
        <v>50</v>
      </c>
      <c r="R71">
        <f t="shared" si="61"/>
        <v>50000</v>
      </c>
      <c r="S71">
        <f t="shared" si="62"/>
        <v>-4.6231431876717304E+30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-13.289461953182688</v>
      </c>
      <c r="AC71">
        <f t="shared" si="79"/>
        <v>-11.865591029627399</v>
      </c>
      <c r="AE71">
        <f t="shared" si="63"/>
        <v>0</v>
      </c>
      <c r="AF71">
        <f t="shared" si="64"/>
        <v>0</v>
      </c>
      <c r="AG71">
        <f t="shared" si="65"/>
        <v>-1.2832818007096003E-28</v>
      </c>
      <c r="AH71">
        <f t="shared" si="66"/>
        <v>-2.2139177696535264E-24</v>
      </c>
      <c r="AI71">
        <f t="shared" si="88"/>
        <v>-2.2140460978335975E-24</v>
      </c>
      <c r="AJ71">
        <f t="shared" si="67"/>
        <v>-1.4238709235552882</v>
      </c>
      <c r="AK71">
        <f t="shared" si="80"/>
        <v>-0.93026233672278824</v>
      </c>
      <c r="AL71">
        <f t="shared" si="89"/>
        <v>-2.3541332602780765</v>
      </c>
      <c r="AN71">
        <f t="shared" si="68"/>
        <v>0</v>
      </c>
      <c r="AO71">
        <f t="shared" si="69"/>
        <v>0</v>
      </c>
      <c r="AP71">
        <f t="shared" si="70"/>
        <v>-1.4770351664413974E-31</v>
      </c>
      <c r="AQ71">
        <f t="shared" si="71"/>
        <v>-2.5481810772813686E-27</v>
      </c>
      <c r="AR71">
        <f t="shared" si="72"/>
        <v>-2.5483287807980128E-27</v>
      </c>
      <c r="AS71">
        <f t="shared" si="73"/>
        <v>-1.6388508162444308E-3</v>
      </c>
      <c r="AT71">
        <f t="shared" si="74"/>
        <v>-1.0707158666130282E-3</v>
      </c>
      <c r="AU71">
        <f t="shared" si="75"/>
        <v>-2.709566682857459E-3</v>
      </c>
      <c r="AW71">
        <v>68</v>
      </c>
      <c r="AX71">
        <f>IF(Z71&gt;0, (R71*SUMPRODUCT(K71:$K$98, X71:$X$98)-K71*$AZ$3)/Z71, 0)</f>
        <v>-4.6231431876717304E+30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0.94179042899999998</v>
      </c>
      <c r="Q72" s="5">
        <f t="shared" si="81"/>
        <v>50</v>
      </c>
      <c r="R72">
        <f t="shared" si="61"/>
        <v>50000</v>
      </c>
      <c r="S72">
        <f t="shared" si="62"/>
        <v>-8.5622135437879013E+31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-11.865591029627399</v>
      </c>
      <c r="AC72">
        <f t="shared" si="79"/>
        <v>-10.594277705024462</v>
      </c>
      <c r="AE72">
        <f t="shared" si="63"/>
        <v>0</v>
      </c>
      <c r="AF72">
        <f t="shared" si="64"/>
        <v>0</v>
      </c>
      <c r="AG72">
        <f t="shared" si="65"/>
        <v>-6.1866465084317325E-30</v>
      </c>
      <c r="AH72">
        <f t="shared" si="66"/>
        <v>-1.2085825176181871E-25</v>
      </c>
      <c r="AI72">
        <f t="shared" si="88"/>
        <v>-1.2086443840832715E-25</v>
      </c>
      <c r="AJ72">
        <f t="shared" si="67"/>
        <v>-1.2713133246029376</v>
      </c>
      <c r="AK72">
        <f t="shared" si="80"/>
        <v>-0.83059137207391809</v>
      </c>
      <c r="AL72">
        <f t="shared" si="89"/>
        <v>-2.1019046966768555</v>
      </c>
      <c r="AN72">
        <f t="shared" si="68"/>
        <v>0</v>
      </c>
      <c r="AO72">
        <f t="shared" si="69"/>
        <v>0</v>
      </c>
      <c r="AP72">
        <f t="shared" si="70"/>
        <v>-6.3577885469690509E-33</v>
      </c>
      <c r="AQ72">
        <f t="shared" si="71"/>
        <v>-1.2420156991526162E-28</v>
      </c>
      <c r="AR72">
        <f t="shared" si="72"/>
        <v>-1.242079277038086E-28</v>
      </c>
      <c r="AS72">
        <f t="shared" si="73"/>
        <v>-1.3064818369295543E-3</v>
      </c>
      <c r="AT72">
        <f t="shared" si="74"/>
        <v>-8.5356813346064095E-4</v>
      </c>
      <c r="AU72">
        <f t="shared" si="75"/>
        <v>-2.1600499703901951E-3</v>
      </c>
      <c r="AW72">
        <v>69</v>
      </c>
      <c r="AX72">
        <f>IF(Z72&gt;0, (R72*SUMPRODUCT(K72:$K$98, X72:$X$98)-K72*$AZ$3)/Z72, 0)</f>
        <v>-8.5622135437879013E+31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0.94777327099999997</v>
      </c>
      <c r="Q73" s="5">
        <f t="shared" si="81"/>
        <v>50</v>
      </c>
      <c r="R73">
        <f t="shared" si="61"/>
        <v>50000</v>
      </c>
      <c r="S73">
        <f t="shared" si="62"/>
        <v>-1.8104252217213371E+33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-10.594277705024462</v>
      </c>
      <c r="AC73">
        <f t="shared" si="79"/>
        <v>-9.4591765223432702</v>
      </c>
      <c r="AE73">
        <f t="shared" si="63"/>
        <v>0</v>
      </c>
      <c r="AF73">
        <f t="shared" si="64"/>
        <v>0</v>
      </c>
      <c r="AG73">
        <f t="shared" si="65"/>
        <v>-2.6124184553034352E-31</v>
      </c>
      <c r="AH73">
        <f t="shared" si="66"/>
        <v>-5.8635381978170718E-27</v>
      </c>
      <c r="AI73">
        <f t="shared" si="88"/>
        <v>-5.8637994396626023E-27</v>
      </c>
      <c r="AJ73">
        <f t="shared" si="67"/>
        <v>-1.1351011826811916</v>
      </c>
      <c r="AK73">
        <f t="shared" si="80"/>
        <v>-0.74159943935171235</v>
      </c>
      <c r="AL73">
        <f t="shared" si="89"/>
        <v>-1.8767006220329039</v>
      </c>
      <c r="AN73">
        <f t="shared" si="68"/>
        <v>0</v>
      </c>
      <c r="AO73">
        <f t="shared" si="69"/>
        <v>0</v>
      </c>
      <c r="AP73">
        <f t="shared" si="70"/>
        <v>-2.3970411965371999E-34</v>
      </c>
      <c r="AQ73">
        <f t="shared" si="71"/>
        <v>-5.3801268281135657E-30</v>
      </c>
      <c r="AR73">
        <f t="shared" si="72"/>
        <v>-5.3803665322332195E-30</v>
      </c>
      <c r="AS73">
        <f t="shared" si="73"/>
        <v>-1.041519321531849E-3</v>
      </c>
      <c r="AT73">
        <f t="shared" si="74"/>
        <v>-6.8045929006747504E-4</v>
      </c>
      <c r="AU73">
        <f t="shared" si="75"/>
        <v>-1.7219786115993238E-3</v>
      </c>
      <c r="AW73">
        <v>70</v>
      </c>
      <c r="AX73">
        <f>IF(Z73&gt;0, (R73*SUMPRODUCT(K73:$K$98, X73:$X$98)-K73*$AZ$3)/Z73, 0)</f>
        <v>-1.8104252217213371E+33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0.95370057100000005</v>
      </c>
      <c r="Q74" s="5">
        <f t="shared" si="81"/>
        <v>50</v>
      </c>
      <c r="R74">
        <f t="shared" si="61"/>
        <v>50000</v>
      </c>
      <c r="S74">
        <f t="shared" si="62"/>
        <v>-4.4531033554897671E+34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-9.4591765223432702</v>
      </c>
      <c r="AC74">
        <f t="shared" si="79"/>
        <v>-8.4456933235207767</v>
      </c>
      <c r="AE74">
        <f t="shared" si="63"/>
        <v>0</v>
      </c>
      <c r="AF74">
        <f t="shared" si="64"/>
        <v>0</v>
      </c>
      <c r="AG74">
        <f t="shared" si="65"/>
        <v>-9.4829298236576528E-33</v>
      </c>
      <c r="AH74">
        <f t="shared" si="66"/>
        <v>-2.4914649725138244E-28</v>
      </c>
      <c r="AI74">
        <f t="shared" si="88"/>
        <v>-2.491559801812061E-28</v>
      </c>
      <c r="AJ74">
        <f t="shared" si="67"/>
        <v>-1.0134831988224935</v>
      </c>
      <c r="AK74">
        <f t="shared" si="80"/>
        <v>-0.66214235656402898</v>
      </c>
      <c r="AL74">
        <f t="shared" si="89"/>
        <v>-1.6756255553865225</v>
      </c>
      <c r="AN74">
        <f t="shared" si="68"/>
        <v>0</v>
      </c>
      <c r="AO74">
        <f t="shared" si="69"/>
        <v>0</v>
      </c>
      <c r="AP74">
        <f t="shared" si="70"/>
        <v>-7.7688595289086568E-36</v>
      </c>
      <c r="AQ74">
        <f t="shared" si="71"/>
        <v>-2.0411246052214744E-31</v>
      </c>
      <c r="AR74">
        <f t="shared" si="72"/>
        <v>-2.0412022938167632E-31</v>
      </c>
      <c r="AS74">
        <f t="shared" si="73"/>
        <v>-8.302928264762833E-4</v>
      </c>
      <c r="AT74">
        <f t="shared" si="74"/>
        <v>-5.4245797996450504E-4</v>
      </c>
      <c r="AU74">
        <f t="shared" si="75"/>
        <v>-1.3727508064407883E-3</v>
      </c>
      <c r="AW74">
        <v>71</v>
      </c>
      <c r="AX74">
        <f>IF(Z74&gt;0, (R74*SUMPRODUCT(K74:$K$98, X74:$X$98)-K74*$AZ$3)/Z74, 0)</f>
        <v>-4.4531033554897671E+34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0.95959776100000005</v>
      </c>
      <c r="Q75" s="5">
        <f t="shared" si="81"/>
        <v>50</v>
      </c>
      <c r="R75">
        <f t="shared" si="61"/>
        <v>50000</v>
      </c>
      <c r="S75">
        <f t="shared" si="62"/>
        <v>-1.3077935275853036E+36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-8.4456933235207767</v>
      </c>
      <c r="AC75">
        <f t="shared" si="79"/>
        <v>-7.5407976102864076</v>
      </c>
      <c r="AE75">
        <f t="shared" si="63"/>
        <v>0</v>
      </c>
      <c r="AF75">
        <f t="shared" si="64"/>
        <v>0</v>
      </c>
      <c r="AG75">
        <f t="shared" si="65"/>
        <v>-2.8830229891906781E-34</v>
      </c>
      <c r="AH75">
        <f t="shared" si="66"/>
        <v>-9.099798226502009E-30</v>
      </c>
      <c r="AI75">
        <f t="shared" si="88"/>
        <v>-9.100086528800928E-30</v>
      </c>
      <c r="AJ75">
        <f t="shared" si="67"/>
        <v>-0.90489571323436913</v>
      </c>
      <c r="AK75">
        <f t="shared" si="80"/>
        <v>-0.59119853264645439</v>
      </c>
      <c r="AL75">
        <f t="shared" si="89"/>
        <v>-1.4960942458808235</v>
      </c>
      <c r="AN75">
        <f t="shared" si="68"/>
        <v>0</v>
      </c>
      <c r="AO75">
        <f t="shared" si="69"/>
        <v>0</v>
      </c>
      <c r="AP75">
        <f t="shared" si="70"/>
        <v>-2.1088457513866818E-37</v>
      </c>
      <c r="AQ75">
        <f t="shared" si="71"/>
        <v>-6.6562323298788048E-33</v>
      </c>
      <c r="AR75">
        <f t="shared" si="72"/>
        <v>-6.6564432144539442E-33</v>
      </c>
      <c r="AS75">
        <f t="shared" si="73"/>
        <v>-6.6190435784142473E-4</v>
      </c>
      <c r="AT75">
        <f t="shared" si="74"/>
        <v>-4.3244418045639742E-4</v>
      </c>
      <c r="AU75">
        <f t="shared" si="75"/>
        <v>-1.0943485382978221E-3</v>
      </c>
      <c r="AW75">
        <v>72</v>
      </c>
      <c r="AX75">
        <f>IF(Z75&gt;0, (R75*SUMPRODUCT(K75:$K$98, X75:$X$98)-K75*$AZ$3)/Z75, 0)</f>
        <v>-1.3077935275853036E+36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0.96549474700000004</v>
      </c>
      <c r="Q76" s="5">
        <f t="shared" si="81"/>
        <v>50</v>
      </c>
      <c r="R76">
        <f t="shared" si="61"/>
        <v>50000</v>
      </c>
      <c r="S76">
        <f t="shared" si="62"/>
        <v>-4.7649897452063903E+37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-7.5407976102864076</v>
      </c>
      <c r="AC76">
        <f t="shared" si="79"/>
        <v>-6.7328550091842922</v>
      </c>
      <c r="AE76">
        <f t="shared" si="63"/>
        <v>0</v>
      </c>
      <c r="AF76">
        <f t="shared" si="64"/>
        <v>0</v>
      </c>
      <c r="AG76">
        <f t="shared" si="65"/>
        <v>-7.0649207754933641E-36</v>
      </c>
      <c r="AH76">
        <f t="shared" si="66"/>
        <v>-2.7835435515438378E-31</v>
      </c>
      <c r="AI76">
        <f t="shared" si="88"/>
        <v>-2.7836142007515929E-31</v>
      </c>
      <c r="AJ76">
        <f t="shared" si="67"/>
        <v>-0.80794260110211535</v>
      </c>
      <c r="AK76">
        <f t="shared" si="80"/>
        <v>-0.52785583272004855</v>
      </c>
      <c r="AL76">
        <f t="shared" si="89"/>
        <v>-1.335798433822164</v>
      </c>
      <c r="AN76">
        <f t="shared" si="68"/>
        <v>0</v>
      </c>
      <c r="AO76">
        <f t="shared" si="69"/>
        <v>0</v>
      </c>
      <c r="AP76">
        <f t="shared" si="70"/>
        <v>-4.6140891674737145E-39</v>
      </c>
      <c r="AQ76">
        <f t="shared" si="71"/>
        <v>-1.817928120711705E-34</v>
      </c>
      <c r="AR76">
        <f t="shared" si="72"/>
        <v>-1.8179742616033798E-34</v>
      </c>
      <c r="AS76">
        <f t="shared" si="73"/>
        <v>-5.2766610159552354E-4</v>
      </c>
      <c r="AT76">
        <f t="shared" si="74"/>
        <v>-3.4474185304240865E-4</v>
      </c>
      <c r="AU76">
        <f t="shared" si="75"/>
        <v>-8.7240795463793225E-4</v>
      </c>
      <c r="AW76">
        <v>73</v>
      </c>
      <c r="AX76">
        <f>IF(Z76&gt;0, (R76*SUMPRODUCT(K76:$K$98, X76:$X$98)-K76*$AZ$3)/Z76, 0)</f>
        <v>-4.7649897452063903E+37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0.97139193700000004</v>
      </c>
      <c r="Q77" s="5">
        <f t="shared" si="81"/>
        <v>50</v>
      </c>
      <c r="R77">
        <f t="shared" si="61"/>
        <v>50000</v>
      </c>
      <c r="S77">
        <f t="shared" si="62"/>
        <v>-2.2863503469697924E+39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-6.7328550091842922</v>
      </c>
      <c r="AC77">
        <f t="shared" si="79"/>
        <v>-6.0114776867716886</v>
      </c>
      <c r="AE77">
        <f t="shared" si="63"/>
        <v>0</v>
      </c>
      <c r="AF77">
        <f t="shared" si="64"/>
        <v>0</v>
      </c>
      <c r="AG77">
        <f t="shared" si="65"/>
        <v>-1.3146449088038895E-37</v>
      </c>
      <c r="AH77">
        <f t="shared" si="66"/>
        <v>-6.8628070768580419E-33</v>
      </c>
      <c r="AI77">
        <f t="shared" si="88"/>
        <v>-6.8629385413489219E-33</v>
      </c>
      <c r="AJ77">
        <f t="shared" si="67"/>
        <v>-0.72137732241260366</v>
      </c>
      <c r="AK77">
        <f t="shared" si="80"/>
        <v>-0.47129985064290048</v>
      </c>
      <c r="AL77">
        <f t="shared" si="89"/>
        <v>-1.1926771730555041</v>
      </c>
      <c r="AN77">
        <f t="shared" si="68"/>
        <v>0</v>
      </c>
      <c r="AO77">
        <f t="shared" si="69"/>
        <v>0</v>
      </c>
      <c r="AP77">
        <f t="shared" si="70"/>
        <v>-7.6660055282114418E-41</v>
      </c>
      <c r="AQ77">
        <f t="shared" si="71"/>
        <v>-4.0018651909669722E-36</v>
      </c>
      <c r="AR77">
        <f t="shared" si="72"/>
        <v>-4.0019418510222542E-36</v>
      </c>
      <c r="AS77">
        <f t="shared" si="73"/>
        <v>-4.2065218558316649E-4</v>
      </c>
      <c r="AT77">
        <f t="shared" si="74"/>
        <v>-2.7482609458100176E-4</v>
      </c>
      <c r="AU77">
        <f t="shared" si="75"/>
        <v>-6.9547828016416826E-4</v>
      </c>
      <c r="AW77">
        <v>74</v>
      </c>
      <c r="AX77">
        <f>IF(Z77&gt;0, (R77*SUMPRODUCT(K77:$K$98, X77:$X$98)-K77*$AZ$3)/Z77, 0)</f>
        <v>-2.2863503469697924E+39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0.97728912599999995</v>
      </c>
      <c r="Q78" s="5">
        <f t="shared" si="81"/>
        <v>50</v>
      </c>
      <c r="R78">
        <f t="shared" si="61"/>
        <v>50000</v>
      </c>
      <c r="S78">
        <f t="shared" si="62"/>
        <v>-1.6060140619487468E+41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-6.0114776867716886</v>
      </c>
      <c r="AC78">
        <f t="shared" si="79"/>
        <v>-5.3673907917604371</v>
      </c>
      <c r="AE78">
        <f t="shared" si="63"/>
        <v>0</v>
      </c>
      <c r="AF78">
        <f t="shared" si="64"/>
        <v>0</v>
      </c>
      <c r="AG78">
        <f t="shared" si="65"/>
        <v>-1.6710285790547854E-39</v>
      </c>
      <c r="AH78">
        <f t="shared" si="66"/>
        <v>-1.2847881739253028E-34</v>
      </c>
      <c r="AI78">
        <f t="shared" si="88"/>
        <v>-1.2848048842110933E-34</v>
      </c>
      <c r="AJ78">
        <f t="shared" si="67"/>
        <v>-0.64408689501125149</v>
      </c>
      <c r="AK78">
        <f t="shared" si="80"/>
        <v>-0.42080343807401827</v>
      </c>
      <c r="AL78">
        <f t="shared" si="89"/>
        <v>-1.0648903330852697</v>
      </c>
      <c r="AN78">
        <f t="shared" si="68"/>
        <v>0</v>
      </c>
      <c r="AO78">
        <f t="shared" si="69"/>
        <v>0</v>
      </c>
      <c r="AP78">
        <f t="shared" si="70"/>
        <v>-8.7001455671785525E-43</v>
      </c>
      <c r="AQ78">
        <f t="shared" si="71"/>
        <v>-6.6891998594436849E-38</v>
      </c>
      <c r="AR78">
        <f t="shared" si="72"/>
        <v>-6.6892868608993565E-38</v>
      </c>
      <c r="AS78">
        <f t="shared" si="73"/>
        <v>-3.3534134692535499E-4</v>
      </c>
      <c r="AT78">
        <f t="shared" si="74"/>
        <v>-2.1908967999123227E-4</v>
      </c>
      <c r="AU78">
        <f t="shared" si="75"/>
        <v>-5.5443102691658721E-4</v>
      </c>
      <c r="AW78">
        <v>75</v>
      </c>
      <c r="AX78">
        <f>IF(Z78&gt;0, (R78*SUMPRODUCT(K78:$K$98, X78:$X$98)-K78*$AZ$3)/Z78, 0)</f>
        <v>-1.6060140619487468E+41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-5.3673907917604371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-5.3673907917604371</v>
      </c>
      <c r="AK79">
        <f t="shared" si="80"/>
        <v>-0.37571735542323065</v>
      </c>
      <c r="AL79">
        <f t="shared" si="89"/>
        <v>-5.7431081471836674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-7.7679871135522809E-40</v>
      </c>
      <c r="AR79">
        <f t="shared" si="72"/>
        <v>-7.7679871135522809E-40</v>
      </c>
      <c r="AS79">
        <f t="shared" si="73"/>
        <v>-2.4950993074803235E-3</v>
      </c>
      <c r="AT79">
        <f t="shared" si="74"/>
        <v>-1.7465695152362267E-4</v>
      </c>
      <c r="AU79">
        <f t="shared" si="75"/>
        <v>-2.669756259003946E-3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13572.748019162676</v>
      </c>
      <c r="AO81" s="6">
        <f t="shared" ref="AO81:AU81" si="90">SUM(AO3:AO79)</f>
        <v>-1357.2748019162677</v>
      </c>
      <c r="AP81" s="6">
        <f t="shared" si="90"/>
        <v>-812.44818923891444</v>
      </c>
      <c r="AQ81" s="6">
        <f t="shared" si="90"/>
        <v>-10309.095794699264</v>
      </c>
      <c r="AR81" s="6">
        <f t="shared" si="90"/>
        <v>1093.9292333082276</v>
      </c>
      <c r="AS81" s="6">
        <f t="shared" si="90"/>
        <v>-1411.5393881236496</v>
      </c>
      <c r="AT81" s="6">
        <f t="shared" si="90"/>
        <v>317.61015481541722</v>
      </c>
      <c r="AU81" s="6">
        <f t="shared" si="90"/>
        <v>-1.0883867591904295E-12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22648.545812419266</v>
      </c>
      <c r="K3">
        <v>1</v>
      </c>
      <c r="L3" s="2">
        <v>0</v>
      </c>
      <c r="O3">
        <f>$C$3</f>
        <v>22648.545812419266</v>
      </c>
      <c r="P3" s="2">
        <f>O3*C5</f>
        <v>2264.8545812419266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22648.545812419266</v>
      </c>
      <c r="AF3">
        <f t="shared" ref="AF3:AF34" si="3">-$Z3*P3</f>
        <v>-2264.8545812419266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19983.691231177341</v>
      </c>
      <c r="AJ3">
        <f t="shared" ref="AJ3:AJ34" si="7">AB3-AC3</f>
        <v>0</v>
      </c>
      <c r="AL3">
        <f t="shared" ref="AL3:AL23" si="8">SUM(AI3:AK3)</f>
        <v>19983.691231177341</v>
      </c>
      <c r="AN3">
        <f t="shared" ref="AN3:AN34" si="9">AE3*$K3</f>
        <v>22648.545812419266</v>
      </c>
      <c r="AO3">
        <f t="shared" ref="AO3:AO34" si="10">AF3*$K3</f>
        <v>-2264.8545812419266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19983.691231177341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19983.691231177341</v>
      </c>
      <c r="AW3">
        <v>0</v>
      </c>
      <c r="AX3">
        <f>IF(Z3&gt;0, (R3*SUMPRODUCT(K3:$K$98, X3:$X$98)-K3*$AZ$3)/Z3, 0)</f>
        <v>0</v>
      </c>
      <c r="AZ3">
        <f>C6*ABS(SUMPRODUCT(X4:X69, K4:K69))/1</f>
        <v>19730.550276918682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1367.0055261612406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1323.4691341640573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-1323.4691341640573</v>
      </c>
      <c r="AK4">
        <f t="shared" ref="AK4:AK35" si="27">G4*SUM(AB4:AB4, AE4:AF4)</f>
        <v>0</v>
      </c>
      <c r="AL4">
        <f t="shared" si="8"/>
        <v>-2415.869134164057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-1019.1249183692507</v>
      </c>
      <c r="AR4">
        <f t="shared" si="13"/>
        <v>-1019.1249183692507</v>
      </c>
      <c r="AS4">
        <f t="shared" si="14"/>
        <v>-1234.6945929322299</v>
      </c>
      <c r="AT4">
        <f t="shared" si="15"/>
        <v>0</v>
      </c>
      <c r="AU4">
        <f t="shared" si="16"/>
        <v>-2253.8195113014804</v>
      </c>
      <c r="AW4">
        <v>1</v>
      </c>
      <c r="AX4">
        <f>IF(Z4&gt;0, (R4*SUMPRODUCT(K4:$K$98, X4:$X$98)-K4*$AZ$3)/Z4, 0)</f>
        <v>1367.0055261612406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</v>
      </c>
      <c r="S5">
        <f t="shared" si="1"/>
        <v>1970.0978558838717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1323.4691341640573</v>
      </c>
      <c r="AC5">
        <f>S5*Z5</f>
        <v>1839.6736236689285</v>
      </c>
      <c r="AE5">
        <f t="shared" si="2"/>
        <v>0</v>
      </c>
      <c r="AF5">
        <f t="shared" si="3"/>
        <v>0</v>
      </c>
      <c r="AG5">
        <f t="shared" si="4"/>
        <v>-46.689904721600001</v>
      </c>
      <c r="AH5">
        <f t="shared" si="5"/>
        <v>-1233.6192784</v>
      </c>
      <c r="AI5">
        <f t="shared" si="6"/>
        <v>-1280.3091831216</v>
      </c>
      <c r="AJ5">
        <f t="shared" si="7"/>
        <v>-516.20448950487116</v>
      </c>
      <c r="AK5">
        <f t="shared" si="27"/>
        <v>54.26223450072635</v>
      </c>
      <c r="AL5">
        <f t="shared" si="8"/>
        <v>-1742.2514381257447</v>
      </c>
      <c r="AN5">
        <f t="shared" si="9"/>
        <v>0</v>
      </c>
      <c r="AO5">
        <f t="shared" si="10"/>
        <v>0</v>
      </c>
      <c r="AP5">
        <f t="shared" si="11"/>
        <v>-39.924911871798109</v>
      </c>
      <c r="AQ5">
        <f t="shared" si="12"/>
        <v>-1054.8777357150145</v>
      </c>
      <c r="AR5">
        <f t="shared" si="13"/>
        <v>-1094.8026475868126</v>
      </c>
      <c r="AS5">
        <f t="shared" si="14"/>
        <v>-441.41059773407596</v>
      </c>
      <c r="AT5">
        <f t="shared" si="15"/>
        <v>46.400071778388117</v>
      </c>
      <c r="AU5">
        <f t="shared" si="16"/>
        <v>-1489.8131735425004</v>
      </c>
      <c r="AW5">
        <v>2</v>
      </c>
      <c r="AX5">
        <f>IF(Z5&gt;0, (R5*SUMPRODUCT(K5:$K$98, X5:$X$98)-K5*$AZ$3)/Z5, 0)</f>
        <v>1970.0978558838717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</v>
      </c>
      <c r="S6">
        <f t="shared" si="1"/>
        <v>2715.5727574918928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1839.6736236689285</v>
      </c>
      <c r="AC6">
        <f t="shared" ref="AC6:AC67" si="30">S6*Z6</f>
        <v>2436.2032521709079</v>
      </c>
      <c r="AE6">
        <f t="shared" si="2"/>
        <v>0</v>
      </c>
      <c r="AF6">
        <f t="shared" si="3"/>
        <v>0</v>
      </c>
      <c r="AG6">
        <f t="shared" si="4"/>
        <v>-44.856158713659163</v>
      </c>
      <c r="AH6">
        <f t="shared" si="5"/>
        <v>-1366.8469607248401</v>
      </c>
      <c r="AI6">
        <f t="shared" si="6"/>
        <v>-1411.7031194384992</v>
      </c>
      <c r="AJ6">
        <f t="shared" si="7"/>
        <v>-596.52962850197946</v>
      </c>
      <c r="AK6">
        <f t="shared" si="27"/>
        <v>107.62090698463233</v>
      </c>
      <c r="AL6">
        <f t="shared" si="8"/>
        <v>-1900.6118409558464</v>
      </c>
      <c r="AN6">
        <f t="shared" si="9"/>
        <v>0</v>
      </c>
      <c r="AO6">
        <f t="shared" si="10"/>
        <v>0</v>
      </c>
      <c r="AP6">
        <f t="shared" si="11"/>
        <v>-34.602490715411129</v>
      </c>
      <c r="AQ6">
        <f t="shared" si="12"/>
        <v>-1054.3994542597109</v>
      </c>
      <c r="AR6">
        <f t="shared" si="13"/>
        <v>-1089.0019449751219</v>
      </c>
      <c r="AS6">
        <f t="shared" si="14"/>
        <v>-460.16893830505086</v>
      </c>
      <c r="AT6">
        <f t="shared" si="15"/>
        <v>83.019847029074356</v>
      </c>
      <c r="AU6">
        <f t="shared" si="16"/>
        <v>-1466.1510362510985</v>
      </c>
      <c r="AW6">
        <v>3</v>
      </c>
      <c r="AX6">
        <f>IF(Z6&gt;0, (R6*SUMPRODUCT(K6:$K$98, X6:$X$98)-K6*$AZ$3)/Z6, 0)</f>
        <v>2715.5727574918928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50000</v>
      </c>
      <c r="S7">
        <f t="shared" si="1"/>
        <v>3209.0201050055016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2436.2032521709079</v>
      </c>
      <c r="AC7">
        <f t="shared" si="30"/>
        <v>2754.1412805176496</v>
      </c>
      <c r="AE7">
        <f t="shared" si="2"/>
        <v>0</v>
      </c>
      <c r="AF7">
        <f t="shared" si="3"/>
        <v>0</v>
      </c>
      <c r="AG7">
        <f t="shared" si="4"/>
        <v>-42.912496500437598</v>
      </c>
      <c r="AH7">
        <f t="shared" si="5"/>
        <v>-1495.1006260849736</v>
      </c>
      <c r="AI7">
        <f t="shared" si="6"/>
        <v>-1538.0131225854111</v>
      </c>
      <c r="AJ7">
        <f t="shared" si="7"/>
        <v>-317.9380283467417</v>
      </c>
      <c r="AK7">
        <f t="shared" si="27"/>
        <v>119.61757968159158</v>
      </c>
      <c r="AL7">
        <f t="shared" si="8"/>
        <v>-1736.3335712505611</v>
      </c>
      <c r="AN7">
        <f t="shared" si="9"/>
        <v>0</v>
      </c>
      <c r="AO7">
        <f t="shared" si="10"/>
        <v>0</v>
      </c>
      <c r="AP7">
        <f t="shared" si="11"/>
        <v>-30.118397043236875</v>
      </c>
      <c r="AQ7">
        <f t="shared" si="12"/>
        <v>-1049.3454808801459</v>
      </c>
      <c r="AR7">
        <f t="shared" si="13"/>
        <v>-1079.4638779233828</v>
      </c>
      <c r="AS7">
        <f t="shared" si="14"/>
        <v>-223.14674171411627</v>
      </c>
      <c r="AT7">
        <f t="shared" si="15"/>
        <v>83.954326874561147</v>
      </c>
      <c r="AU7">
        <f t="shared" si="16"/>
        <v>-1218.6562927629379</v>
      </c>
      <c r="AW7">
        <v>4</v>
      </c>
      <c r="AX7">
        <f>IF(Z7&gt;0, (R7*SUMPRODUCT(K7:$K$98, X7:$X$98)-K7*$AZ$3)/Z7, 0)</f>
        <v>3209.0201050055016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</v>
      </c>
      <c r="S8">
        <f t="shared" si="1"/>
        <v>3213.8590711321854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2754.1412805176496</v>
      </c>
      <c r="AC8">
        <f t="shared" si="30"/>
        <v>2626.445095930294</v>
      </c>
      <c r="AE8">
        <f t="shared" si="2"/>
        <v>0</v>
      </c>
      <c r="AF8">
        <f t="shared" si="3"/>
        <v>0</v>
      </c>
      <c r="AG8">
        <f t="shared" si="4"/>
        <v>-40.861236255220177</v>
      </c>
      <c r="AH8">
        <f t="shared" si="5"/>
        <v>-1622.1352802130416</v>
      </c>
      <c r="AI8">
        <f t="shared" si="6"/>
        <v>-1662.9965164682617</v>
      </c>
      <c r="AJ8">
        <f t="shared" si="7"/>
        <v>127.69618458735567</v>
      </c>
      <c r="AK8">
        <f t="shared" si="27"/>
        <v>58.663209275025935</v>
      </c>
      <c r="AL8">
        <f t="shared" si="8"/>
        <v>-1476.63712260588</v>
      </c>
      <c r="AN8">
        <f t="shared" si="9"/>
        <v>0</v>
      </c>
      <c r="AO8">
        <f t="shared" si="10"/>
        <v>0</v>
      </c>
      <c r="AP8">
        <f t="shared" si="11"/>
        <v>-26.77000611049483</v>
      </c>
      <c r="AQ8">
        <f t="shared" si="12"/>
        <v>-1062.7326861116373</v>
      </c>
      <c r="AR8">
        <f t="shared" si="13"/>
        <v>-1089.5026922221323</v>
      </c>
      <c r="AS8">
        <f t="shared" si="14"/>
        <v>83.659427735832878</v>
      </c>
      <c r="AT8">
        <f t="shared" si="15"/>
        <v>38.432867301048795</v>
      </c>
      <c r="AU8">
        <f t="shared" si="16"/>
        <v>-967.41039718525053</v>
      </c>
      <c r="AW8">
        <v>5</v>
      </c>
      <c r="AX8">
        <f>IF(Z8&gt;0, (R8*SUMPRODUCT(K8:$K$98, X8:$X$98)-K8*$AZ$3)/Z8, 0)</f>
        <v>3213.8590711321854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</v>
      </c>
      <c r="S9">
        <f t="shared" si="1"/>
        <v>2905.231746059364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2626.445095930294</v>
      </c>
      <c r="AC9">
        <f t="shared" si="30"/>
        <v>2248.0417870131132</v>
      </c>
      <c r="AE9">
        <f t="shared" si="2"/>
        <v>0</v>
      </c>
      <c r="AF9">
        <f t="shared" si="3"/>
        <v>0</v>
      </c>
      <c r="AG9">
        <f t="shared" si="4"/>
        <v>-38.689543270727739</v>
      </c>
      <c r="AH9">
        <f t="shared" si="5"/>
        <v>-1763.0806219402402</v>
      </c>
      <c r="AI9">
        <f t="shared" si="6"/>
        <v>-1801.7701652109679</v>
      </c>
      <c r="AJ9">
        <f t="shared" si="7"/>
        <v>378.40330891718077</v>
      </c>
      <c r="AK9">
        <f t="shared" si="27"/>
        <v>15.496026065988733</v>
      </c>
      <c r="AL9">
        <f t="shared" si="8"/>
        <v>-1407.8708302277985</v>
      </c>
      <c r="AN9">
        <f t="shared" si="9"/>
        <v>0</v>
      </c>
      <c r="AO9">
        <f t="shared" si="10"/>
        <v>0</v>
      </c>
      <c r="AP9">
        <f t="shared" si="11"/>
        <v>-24.005335567510418</v>
      </c>
      <c r="AQ9">
        <f t="shared" si="12"/>
        <v>-1093.9219847103236</v>
      </c>
      <c r="AR9">
        <f t="shared" si="13"/>
        <v>-1117.927320277834</v>
      </c>
      <c r="AS9">
        <f t="shared" si="14"/>
        <v>234.7843278182583</v>
      </c>
      <c r="AT9">
        <f t="shared" si="15"/>
        <v>9.614672964061354</v>
      </c>
      <c r="AU9">
        <f t="shared" si="16"/>
        <v>-873.52831949551444</v>
      </c>
      <c r="AW9">
        <v>6</v>
      </c>
      <c r="AX9">
        <f>IF(Z9&gt;0, (R9*SUMPRODUCT(K9:$K$98, X9:$X$98)-K9*$AZ$3)/Z9, 0)</f>
        <v>2905.231746059364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</v>
      </c>
      <c r="S10">
        <f t="shared" si="1"/>
        <v>2447.5282605205589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2248.0417870131132</v>
      </c>
      <c r="AC10">
        <f t="shared" si="30"/>
        <v>1782.4223603221669</v>
      </c>
      <c r="AE10">
        <f t="shared" si="2"/>
        <v>0</v>
      </c>
      <c r="AF10">
        <f t="shared" si="3"/>
        <v>0</v>
      </c>
      <c r="AG10">
        <f t="shared" si="4"/>
        <v>-36.412702338788684</v>
      </c>
      <c r="AH10">
        <f t="shared" si="5"/>
        <v>-1889.9454992317794</v>
      </c>
      <c r="AI10">
        <f t="shared" si="6"/>
        <v>-1926.3582015705681</v>
      </c>
      <c r="AJ10">
        <f t="shared" si="7"/>
        <v>465.61942669094628</v>
      </c>
      <c r="AK10">
        <f t="shared" si="27"/>
        <v>9.2169713267537645</v>
      </c>
      <c r="AL10">
        <f t="shared" si="8"/>
        <v>-1451.5218035528681</v>
      </c>
      <c r="AN10">
        <f t="shared" si="9"/>
        <v>0</v>
      </c>
      <c r="AO10">
        <f t="shared" si="10"/>
        <v>0</v>
      </c>
      <c r="AP10">
        <f t="shared" si="11"/>
        <v>-21.433114101791098</v>
      </c>
      <c r="AQ10">
        <f t="shared" si="12"/>
        <v>-1112.4529334383042</v>
      </c>
      <c r="AR10">
        <f t="shared" si="13"/>
        <v>-1133.8860475400952</v>
      </c>
      <c r="AS10">
        <f t="shared" si="14"/>
        <v>274.07123501643395</v>
      </c>
      <c r="AT10">
        <f t="shared" si="15"/>
        <v>5.4252605665252043</v>
      </c>
      <c r="AU10">
        <f t="shared" si="16"/>
        <v>-854.38955195713606</v>
      </c>
      <c r="AW10">
        <v>7</v>
      </c>
      <c r="AX10">
        <f>IF(Z10&gt;0, (R10*SUMPRODUCT(K10:$K$98, X10:$X$98)-K10*$AZ$3)/Z10, 0)</f>
        <v>2447.5282605205589</v>
      </c>
    </row>
    <row r="11" spans="1:52" x14ac:dyDescent="0.3">
      <c r="A11" t="s">
        <v>33</v>
      </c>
      <c r="C11" s="25">
        <f>AU71</f>
        <v>1.7181811529098923E-11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50000</v>
      </c>
      <c r="S11">
        <f t="shared" si="1"/>
        <v>1832.2308379312551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1782.4223603221669</v>
      </c>
      <c r="AC11">
        <f t="shared" si="30"/>
        <v>1248.2279069325505</v>
      </c>
      <c r="AE11">
        <f t="shared" si="2"/>
        <v>0</v>
      </c>
      <c r="AF11">
        <f t="shared" si="3"/>
        <v>0</v>
      </c>
      <c r="AG11">
        <f t="shared" si="4"/>
        <v>-34.063063482271325</v>
      </c>
      <c r="AH11">
        <f t="shared" si="5"/>
        <v>-1985.5118331294696</v>
      </c>
      <c r="AI11">
        <f t="shared" si="6"/>
        <v>-2019.5748966117408</v>
      </c>
      <c r="AJ11">
        <f t="shared" si="7"/>
        <v>534.19445338961646</v>
      </c>
      <c r="AK11">
        <f t="shared" si="27"/>
        <v>4.2778136647732001</v>
      </c>
      <c r="AL11">
        <f t="shared" si="8"/>
        <v>-1481.1026295573511</v>
      </c>
      <c r="AN11">
        <f t="shared" si="9"/>
        <v>0</v>
      </c>
      <c r="AO11">
        <f t="shared" si="10"/>
        <v>0</v>
      </c>
      <c r="AP11">
        <f t="shared" si="11"/>
        <v>-19.051765597710684</v>
      </c>
      <c r="AQ11">
        <f t="shared" si="12"/>
        <v>-1110.5139165169758</v>
      </c>
      <c r="AR11">
        <f t="shared" si="13"/>
        <v>-1129.5656821146863</v>
      </c>
      <c r="AS11">
        <f t="shared" si="14"/>
        <v>298.77957145202527</v>
      </c>
      <c r="AT11">
        <f t="shared" si="15"/>
        <v>2.3926181288526989</v>
      </c>
      <c r="AU11">
        <f t="shared" si="16"/>
        <v>-828.3934925338084</v>
      </c>
      <c r="AW11">
        <v>8</v>
      </c>
      <c r="AX11">
        <f>IF(Z11&gt;0, (R11*SUMPRODUCT(K11:$K$98, X11:$X$98)-K11*$AZ$3)/Z11, 0)</f>
        <v>1832.2308379312551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</v>
      </c>
      <c r="S12">
        <f t="shared" si="1"/>
        <v>1083.9418075392223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1248.2279069325505</v>
      </c>
      <c r="AC12">
        <f t="shared" si="30"/>
        <v>686.1839451157939</v>
      </c>
      <c r="AE12">
        <f t="shared" si="2"/>
        <v>0</v>
      </c>
      <c r="AF12">
        <f t="shared" si="3"/>
        <v>0</v>
      </c>
      <c r="AG12">
        <f t="shared" si="4"/>
        <v>-31.652250164313568</v>
      </c>
      <c r="AH12">
        <f t="shared" si="5"/>
        <v>-2070.18268313504</v>
      </c>
      <c r="AI12">
        <f t="shared" si="6"/>
        <v>-2101.8349332993535</v>
      </c>
      <c r="AJ12">
        <f t="shared" si="7"/>
        <v>562.04396181675656</v>
      </c>
      <c r="AK12">
        <f t="shared" si="27"/>
        <v>2.8709241859448662</v>
      </c>
      <c r="AL12">
        <f t="shared" si="8"/>
        <v>-1536.920047296652</v>
      </c>
      <c r="AN12">
        <f t="shared" si="9"/>
        <v>0</v>
      </c>
      <c r="AO12">
        <f t="shared" si="10"/>
        <v>0</v>
      </c>
      <c r="AP12">
        <f t="shared" si="11"/>
        <v>-16.823507448002193</v>
      </c>
      <c r="AQ12">
        <f t="shared" si="12"/>
        <v>-1100.3241035834521</v>
      </c>
      <c r="AR12">
        <f t="shared" si="13"/>
        <v>-1117.1476110314543</v>
      </c>
      <c r="AS12">
        <f t="shared" si="14"/>
        <v>298.73234062801498</v>
      </c>
      <c r="AT12">
        <f t="shared" si="15"/>
        <v>1.5259267247719395</v>
      </c>
      <c r="AU12">
        <f t="shared" si="16"/>
        <v>-816.8893436786675</v>
      </c>
      <c r="AW12">
        <v>9</v>
      </c>
      <c r="AX12">
        <f>IF(Z12&gt;0, (R12*SUMPRODUCT(K12:$K$98, X12:$X$98)-K12*$AZ$3)/Z12, 0)</f>
        <v>1083.9418075392223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</v>
      </c>
      <c r="S13">
        <f t="shared" si="1"/>
        <v>178.4629111817637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686.1839451157939</v>
      </c>
      <c r="AC13">
        <f t="shared" si="30"/>
        <v>104.22852549971867</v>
      </c>
      <c r="AE13">
        <f t="shared" si="2"/>
        <v>0</v>
      </c>
      <c r="AF13">
        <f t="shared" si="3"/>
        <v>0</v>
      </c>
      <c r="AG13">
        <f t="shared" si="4"/>
        <v>-29.201732956592412</v>
      </c>
      <c r="AH13">
        <f t="shared" si="5"/>
        <v>-2133.9947060780205</v>
      </c>
      <c r="AI13">
        <f t="shared" si="6"/>
        <v>-2163.1964390346129</v>
      </c>
      <c r="AJ13">
        <f t="shared" si="7"/>
        <v>581.95541961607523</v>
      </c>
      <c r="AK13">
        <f t="shared" si="27"/>
        <v>1.3723678902315879</v>
      </c>
      <c r="AL13">
        <f t="shared" si="8"/>
        <v>-1579.8686515283061</v>
      </c>
      <c r="AN13">
        <f t="shared" si="9"/>
        <v>0</v>
      </c>
      <c r="AO13">
        <f t="shared" si="10"/>
        <v>0</v>
      </c>
      <c r="AP13">
        <f t="shared" si="11"/>
        <v>-14.753832225644354</v>
      </c>
      <c r="AQ13">
        <f t="shared" si="12"/>
        <v>-1078.1757339774786</v>
      </c>
      <c r="AR13">
        <f t="shared" si="13"/>
        <v>-1092.9295662031229</v>
      </c>
      <c r="AS13">
        <f t="shared" si="14"/>
        <v>294.02613319500585</v>
      </c>
      <c r="AT13">
        <f t="shared" si="15"/>
        <v>0.6933727403930442</v>
      </c>
      <c r="AU13">
        <f t="shared" si="16"/>
        <v>-798.21006026772409</v>
      </c>
      <c r="AW13">
        <v>10</v>
      </c>
      <c r="AX13">
        <f>IF(Z13&gt;0, (R13*SUMPRODUCT(K13:$K$98, X13:$X$98)-K13*$AZ$3)/Z13, 0)</f>
        <v>178.4629111817637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</v>
      </c>
      <c r="S14">
        <f t="shared" si="1"/>
        <v>-903.65753590700479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104.22852549971867</v>
      </c>
      <c r="AC14">
        <f t="shared" si="30"/>
        <v>-483.00315232658068</v>
      </c>
      <c r="AE14">
        <f t="shared" si="2"/>
        <v>0</v>
      </c>
      <c r="AF14">
        <f t="shared" si="3"/>
        <v>0</v>
      </c>
      <c r="AG14">
        <f t="shared" si="4"/>
        <v>-26.72490037068016</v>
      </c>
      <c r="AH14">
        <f t="shared" si="5"/>
        <v>-2184.8152563463309</v>
      </c>
      <c r="AI14">
        <f t="shared" si="6"/>
        <v>-2211.5401567170111</v>
      </c>
      <c r="AJ14">
        <f t="shared" si="7"/>
        <v>587.23167782629935</v>
      </c>
      <c r="AK14">
        <f t="shared" si="27"/>
        <v>0.1876113458994936</v>
      </c>
      <c r="AL14">
        <f t="shared" si="8"/>
        <v>-1624.1208675448122</v>
      </c>
      <c r="AN14">
        <f t="shared" si="9"/>
        <v>0</v>
      </c>
      <c r="AO14">
        <f t="shared" si="10"/>
        <v>0</v>
      </c>
      <c r="AP14">
        <f t="shared" si="11"/>
        <v>-12.837461194076489</v>
      </c>
      <c r="AQ14">
        <f t="shared" si="12"/>
        <v>-1049.48870456195</v>
      </c>
      <c r="AR14">
        <f t="shared" si="13"/>
        <v>-1062.3261657560267</v>
      </c>
      <c r="AS14">
        <f t="shared" si="14"/>
        <v>282.0801489048053</v>
      </c>
      <c r="AT14">
        <f t="shared" si="15"/>
        <v>9.0120200230775063E-2</v>
      </c>
      <c r="AU14">
        <f t="shared" si="16"/>
        <v>-780.1558966509906</v>
      </c>
      <c r="AW14">
        <v>11</v>
      </c>
      <c r="AX14">
        <f>IF(Z14&gt;0, (R14*SUMPRODUCT(K14:$K$98, X14:$X$98)-K14*$AZ$3)/Z14, 0)</f>
        <v>-903.65753590700479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</v>
      </c>
      <c r="S15">
        <f t="shared" si="1"/>
        <v>-2158.6057166478759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-483.00315232658068</v>
      </c>
      <c r="AC15">
        <f t="shared" si="30"/>
        <v>-1046.0648286568185</v>
      </c>
      <c r="AE15">
        <f t="shared" si="2"/>
        <v>0</v>
      </c>
      <c r="AF15">
        <f t="shared" si="3"/>
        <v>0</v>
      </c>
      <c r="AG15">
        <f t="shared" si="4"/>
        <v>-24.230104196176796</v>
      </c>
      <c r="AH15">
        <f t="shared" si="5"/>
        <v>-2227.5471707965617</v>
      </c>
      <c r="AI15">
        <f t="shared" si="6"/>
        <v>-2251.7772749927385</v>
      </c>
      <c r="AJ15">
        <f t="shared" si="7"/>
        <v>563.06167633023779</v>
      </c>
      <c r="AK15">
        <f t="shared" si="27"/>
        <v>-1.980312924538981</v>
      </c>
      <c r="AL15">
        <f t="shared" si="8"/>
        <v>-1690.6959115870397</v>
      </c>
      <c r="AN15">
        <f t="shared" si="9"/>
        <v>0</v>
      </c>
      <c r="AO15">
        <f t="shared" si="10"/>
        <v>0</v>
      </c>
      <c r="AP15">
        <f t="shared" si="11"/>
        <v>-11.041714594581402</v>
      </c>
      <c r="AQ15">
        <f t="shared" si="12"/>
        <v>-1015.0984043140777</v>
      </c>
      <c r="AR15">
        <f t="shared" si="13"/>
        <v>-1026.1401189086591</v>
      </c>
      <c r="AS15">
        <f t="shared" si="14"/>
        <v>256.58850984908457</v>
      </c>
      <c r="AT15">
        <f t="shared" si="15"/>
        <v>-0.90243318574628462</v>
      </c>
      <c r="AU15">
        <f t="shared" si="16"/>
        <v>-770.45404224532092</v>
      </c>
      <c r="AW15">
        <v>12</v>
      </c>
      <c r="AX15">
        <f>IF(Z15&gt;0, (R15*SUMPRODUCT(K15:$K$98, X15:$X$98)-K15*$AZ$3)/Z15, 0)</f>
        <v>-2158.6057166478759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</v>
      </c>
      <c r="S16">
        <f t="shared" si="1"/>
        <v>-3622.3005002387531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-1046.0648286568185</v>
      </c>
      <c r="AC16">
        <f t="shared" si="30"/>
        <v>-1575.4941377177838</v>
      </c>
      <c r="AE16">
        <f t="shared" si="2"/>
        <v>0</v>
      </c>
      <c r="AF16">
        <f t="shared" si="3"/>
        <v>0</v>
      </c>
      <c r="AG16">
        <f t="shared" si="4"/>
        <v>-21.747148498777776</v>
      </c>
      <c r="AH16">
        <f t="shared" si="5"/>
        <v>-2240.654655437253</v>
      </c>
      <c r="AI16">
        <f t="shared" si="6"/>
        <v>-2262.4018039360308</v>
      </c>
      <c r="AJ16">
        <f t="shared" si="7"/>
        <v>529.42930906096535</v>
      </c>
      <c r="AK16">
        <f t="shared" si="27"/>
        <v>-7.4270602834634118</v>
      </c>
      <c r="AL16">
        <f t="shared" si="8"/>
        <v>-1740.3995551585288</v>
      </c>
      <c r="AN16">
        <f t="shared" si="9"/>
        <v>0</v>
      </c>
      <c r="AO16">
        <f t="shared" si="10"/>
        <v>0</v>
      </c>
      <c r="AP16">
        <f t="shared" si="11"/>
        <v>-9.3749181091819764</v>
      </c>
      <c r="AQ16">
        <f t="shared" si="12"/>
        <v>-965.91761935419595</v>
      </c>
      <c r="AR16">
        <f t="shared" si="13"/>
        <v>-975.29253746337793</v>
      </c>
      <c r="AS16">
        <f t="shared" si="14"/>
        <v>228.23021681791036</v>
      </c>
      <c r="AT16">
        <f t="shared" si="15"/>
        <v>-3.2017108796282221</v>
      </c>
      <c r="AU16">
        <f t="shared" si="16"/>
        <v>-750.26403152509579</v>
      </c>
      <c r="AW16">
        <v>13</v>
      </c>
      <c r="AX16">
        <f>IF(Z16&gt;0, (R16*SUMPRODUCT(K16:$K$98, X16:$X$98)-K16*$AZ$3)/Z16, 0)</f>
        <v>-3622.3005002387531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</v>
      </c>
      <c r="S17">
        <f t="shared" si="1"/>
        <v>-5260.2884737752947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-1575.4941377177838</v>
      </c>
      <c r="AC17">
        <f t="shared" si="30"/>
        <v>-2031.3003289341316</v>
      </c>
      <c r="AE17">
        <f t="shared" si="2"/>
        <v>0</v>
      </c>
      <c r="AF17">
        <f t="shared" si="3"/>
        <v>0</v>
      </c>
      <c r="AG17">
        <f t="shared" si="4"/>
        <v>-19.307879587412369</v>
      </c>
      <c r="AH17">
        <f t="shared" si="5"/>
        <v>-2221.7974263776318</v>
      </c>
      <c r="AI17">
        <f t="shared" si="6"/>
        <v>-2241.1053059650444</v>
      </c>
      <c r="AJ17">
        <f t="shared" si="7"/>
        <v>455.80619121634777</v>
      </c>
      <c r="AK17">
        <f t="shared" si="27"/>
        <v>-21.741819100505417</v>
      </c>
      <c r="AL17">
        <f t="shared" si="8"/>
        <v>-1807.040933849202</v>
      </c>
      <c r="AN17">
        <f t="shared" si="9"/>
        <v>0</v>
      </c>
      <c r="AO17">
        <f t="shared" si="10"/>
        <v>0</v>
      </c>
      <c r="AP17">
        <f t="shared" si="11"/>
        <v>-7.8241966718044562</v>
      </c>
      <c r="AQ17">
        <f t="shared" si="12"/>
        <v>-900.34640780652069</v>
      </c>
      <c r="AR17">
        <f t="shared" si="13"/>
        <v>-908.17060447832523</v>
      </c>
      <c r="AS17">
        <f t="shared" si="14"/>
        <v>184.70786852368028</v>
      </c>
      <c r="AT17">
        <f t="shared" si="15"/>
        <v>-8.810510127484557</v>
      </c>
      <c r="AU17">
        <f t="shared" si="16"/>
        <v>-732.2732460821295</v>
      </c>
      <c r="AW17">
        <v>14</v>
      </c>
      <c r="AX17">
        <f>IF(Z17&gt;0, (R17*SUMPRODUCT(K17:$K$98, X17:$X$98)-K17*$AZ$3)/Z17, 0)</f>
        <v>-5260.2884737752947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50000</v>
      </c>
      <c r="S18">
        <f t="shared" si="1"/>
        <v>-7079.7883301517559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-2031.3003289341316</v>
      </c>
      <c r="AC18">
        <f t="shared" si="30"/>
        <v>-2397.4211411897777</v>
      </c>
      <c r="AE18">
        <f t="shared" si="2"/>
        <v>0</v>
      </c>
      <c r="AF18">
        <f t="shared" si="3"/>
        <v>0</v>
      </c>
      <c r="AG18">
        <f t="shared" si="4"/>
        <v>-16.931446459914067</v>
      </c>
      <c r="AH18">
        <f t="shared" si="5"/>
        <v>-2183.354331624178</v>
      </c>
      <c r="AI18">
        <f t="shared" si="6"/>
        <v>-2200.2857780840923</v>
      </c>
      <c r="AJ18">
        <f t="shared" si="7"/>
        <v>366.12081225564611</v>
      </c>
      <c r="AK18">
        <f t="shared" si="27"/>
        <v>-43.876087104977245</v>
      </c>
      <c r="AL18">
        <f t="shared" si="8"/>
        <v>-1878.0410529334233</v>
      </c>
      <c r="AN18">
        <f t="shared" si="9"/>
        <v>0</v>
      </c>
      <c r="AO18">
        <f t="shared" si="10"/>
        <v>0</v>
      </c>
      <c r="AP18">
        <f t="shared" si="11"/>
        <v>-6.4027498331859762</v>
      </c>
      <c r="AQ18">
        <f t="shared" si="12"/>
        <v>-825.65134737245216</v>
      </c>
      <c r="AR18">
        <f t="shared" si="13"/>
        <v>-832.05409720563819</v>
      </c>
      <c r="AS18">
        <f t="shared" si="14"/>
        <v>138.45125253448958</v>
      </c>
      <c r="AT18">
        <f t="shared" si="15"/>
        <v>-16.592061998799377</v>
      </c>
      <c r="AU18">
        <f t="shared" si="16"/>
        <v>-710.19490666994795</v>
      </c>
      <c r="AW18">
        <v>15</v>
      </c>
      <c r="AX18">
        <f>IF(Z18&gt;0, (R18*SUMPRODUCT(K18:$K$98, X18:$X$98)-K18*$AZ$3)/Z18, 0)</f>
        <v>-7079.7883301517559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50000</v>
      </c>
      <c r="S19">
        <f t="shared" si="1"/>
        <v>-9290.1776845244876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-2397.4211411897777</v>
      </c>
      <c r="AC19">
        <f t="shared" si="30"/>
        <v>-2719.996417047701</v>
      </c>
      <c r="AE19">
        <f t="shared" si="2"/>
        <v>0</v>
      </c>
      <c r="AF19">
        <f t="shared" si="3"/>
        <v>0</v>
      </c>
      <c r="AG19">
        <f t="shared" si="4"/>
        <v>-14.639097923706302</v>
      </c>
      <c r="AH19">
        <f t="shared" si="5"/>
        <v>-2123.0340716086248</v>
      </c>
      <c r="AI19">
        <f t="shared" si="6"/>
        <v>-2137.673169532331</v>
      </c>
      <c r="AJ19">
        <f t="shared" si="7"/>
        <v>322.57527585792332</v>
      </c>
      <c r="AK19">
        <f t="shared" si="27"/>
        <v>-53.462491448532042</v>
      </c>
      <c r="AL19">
        <f t="shared" si="8"/>
        <v>-1868.5603851229398</v>
      </c>
      <c r="AN19">
        <f t="shared" si="9"/>
        <v>0</v>
      </c>
      <c r="AO19">
        <f t="shared" si="10"/>
        <v>0</v>
      </c>
      <c r="AP19">
        <f t="shared" si="11"/>
        <v>-5.162623830337524</v>
      </c>
      <c r="AQ19">
        <f t="shared" si="12"/>
        <v>-748.70913138411777</v>
      </c>
      <c r="AR19">
        <f t="shared" si="13"/>
        <v>-753.87175521445533</v>
      </c>
      <c r="AS19">
        <f t="shared" si="14"/>
        <v>113.75938701284326</v>
      </c>
      <c r="AT19">
        <f t="shared" si="15"/>
        <v>-18.854080614793013</v>
      </c>
      <c r="AU19">
        <f t="shared" si="16"/>
        <v>-658.96644881640509</v>
      </c>
      <c r="AW19">
        <v>16</v>
      </c>
      <c r="AX19">
        <f>IF(Z19&gt;0, (R19*SUMPRODUCT(K19:$K$98, X19:$X$98)-K19*$AZ$3)/Z19, 0)</f>
        <v>-9290.1776845244876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</v>
      </c>
      <c r="S20">
        <f t="shared" si="1"/>
        <v>-12490.417239799062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-2719.996417047701</v>
      </c>
      <c r="AC20">
        <f t="shared" si="30"/>
        <v>-3110.3360930769645</v>
      </c>
      <c r="AE20">
        <f t="shared" si="2"/>
        <v>0</v>
      </c>
      <c r="AF20">
        <f t="shared" si="3"/>
        <v>0</v>
      </c>
      <c r="AG20">
        <f t="shared" si="4"/>
        <v>-12.450889483364454</v>
      </c>
      <c r="AH20">
        <f t="shared" si="5"/>
        <v>-2041.8174611047834</v>
      </c>
      <c r="AI20">
        <f t="shared" si="6"/>
        <v>-2054.2683505881478</v>
      </c>
      <c r="AJ20">
        <f t="shared" si="7"/>
        <v>390.3396760292635</v>
      </c>
      <c r="AK20">
        <f t="shared" si="27"/>
        <v>-11.695984593305115</v>
      </c>
      <c r="AL20">
        <f t="shared" si="8"/>
        <v>-1675.6246591521895</v>
      </c>
      <c r="AN20">
        <f t="shared" si="9"/>
        <v>0</v>
      </c>
      <c r="AO20">
        <f t="shared" si="10"/>
        <v>0</v>
      </c>
      <c r="AP20">
        <f t="shared" si="11"/>
        <v>-4.1647826122073051</v>
      </c>
      <c r="AQ20">
        <f t="shared" si="12"/>
        <v>-682.98139427486171</v>
      </c>
      <c r="AR20">
        <f t="shared" si="13"/>
        <v>-687.14617688706892</v>
      </c>
      <c r="AS20">
        <f t="shared" si="14"/>
        <v>130.56737012671815</v>
      </c>
      <c r="AT20">
        <f t="shared" si="15"/>
        <v>-3.9122693468546488</v>
      </c>
      <c r="AU20">
        <f t="shared" si="16"/>
        <v>-560.49107610720546</v>
      </c>
      <c r="AW20">
        <v>17</v>
      </c>
      <c r="AX20">
        <f>IF(Z20&gt;0, (R20*SUMPRODUCT(K20:$K$98, X20:$X$98)-K20*$AZ$3)/Z20, 0)</f>
        <v>-12490.417239799062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</v>
      </c>
      <c r="S21">
        <f t="shared" si="1"/>
        <v>-16700.468488652477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-3110.3360930769645</v>
      </c>
      <c r="AC21">
        <f t="shared" si="30"/>
        <v>-3469.4776436144489</v>
      </c>
      <c r="AE21">
        <f t="shared" si="2"/>
        <v>0</v>
      </c>
      <c r="AF21">
        <f t="shared" si="3"/>
        <v>0</v>
      </c>
      <c r="AG21">
        <f t="shared" si="4"/>
        <v>-10.387366216618014</v>
      </c>
      <c r="AH21">
        <f t="shared" si="5"/>
        <v>-1939.0143719127968</v>
      </c>
      <c r="AI21">
        <f t="shared" si="6"/>
        <v>-1949.4017381294148</v>
      </c>
      <c r="AJ21">
        <f t="shared" si="7"/>
        <v>359.14155053748436</v>
      </c>
      <c r="AK21">
        <f t="shared" si="27"/>
        <v>-4.9765377489231435</v>
      </c>
      <c r="AL21">
        <f t="shared" si="8"/>
        <v>-1595.2367253408536</v>
      </c>
      <c r="AN21">
        <f t="shared" si="9"/>
        <v>0</v>
      </c>
      <c r="AO21">
        <f t="shared" si="10"/>
        <v>0</v>
      </c>
      <c r="AP21">
        <f t="shared" si="11"/>
        <v>-3.3040516313601676</v>
      </c>
      <c r="AQ21">
        <f t="shared" si="12"/>
        <v>-616.76881946260971</v>
      </c>
      <c r="AR21">
        <f t="shared" si="13"/>
        <v>-620.07287109396987</v>
      </c>
      <c r="AS21">
        <f t="shared" si="14"/>
        <v>114.23706464148748</v>
      </c>
      <c r="AT21">
        <f t="shared" si="15"/>
        <v>-1.5829554215147814</v>
      </c>
      <c r="AU21">
        <f t="shared" si="16"/>
        <v>-507.41876187399714</v>
      </c>
      <c r="AW21">
        <v>18</v>
      </c>
      <c r="AX21">
        <f>IF(Z21&gt;0, (R21*SUMPRODUCT(K21:$K$98, X21:$X$98)-K21*$AZ$3)/Z21, 0)</f>
        <v>-16700.468488652477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</v>
      </c>
      <c r="S22">
        <f t="shared" si="1"/>
        <v>-21662.824619149858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-3469.4776436144489</v>
      </c>
      <c r="AC22">
        <f t="shared" si="30"/>
        <v>-3670.1926970293566</v>
      </c>
      <c r="AE22">
        <f t="shared" si="2"/>
        <v>0</v>
      </c>
      <c r="AF22">
        <f t="shared" si="3"/>
        <v>0</v>
      </c>
      <c r="AG22">
        <f t="shared" si="4"/>
        <v>-8.471177608539838</v>
      </c>
      <c r="AH22">
        <f t="shared" si="5"/>
        <v>-1812.3149459119948</v>
      </c>
      <c r="AI22">
        <f t="shared" si="6"/>
        <v>-1820.7861235205346</v>
      </c>
      <c r="AJ22">
        <f t="shared" si="7"/>
        <v>200.71505341490774</v>
      </c>
      <c r="AK22">
        <f t="shared" si="27"/>
        <v>-72.859030515903427</v>
      </c>
      <c r="AL22">
        <f t="shared" si="8"/>
        <v>-1692.9301006215303</v>
      </c>
      <c r="AN22">
        <f t="shared" si="9"/>
        <v>0</v>
      </c>
      <c r="AO22">
        <f t="shared" si="10"/>
        <v>0</v>
      </c>
      <c r="AP22">
        <f t="shared" si="11"/>
        <v>-2.5159134591673791</v>
      </c>
      <c r="AQ22">
        <f t="shared" si="12"/>
        <v>-538.25191435882584</v>
      </c>
      <c r="AR22">
        <f t="shared" si="13"/>
        <v>-540.76782781799318</v>
      </c>
      <c r="AS22">
        <f t="shared" si="14"/>
        <v>59.611747938679869</v>
      </c>
      <c r="AT22">
        <f t="shared" si="15"/>
        <v>-21.638905942906387</v>
      </c>
      <c r="AU22">
        <f t="shared" si="16"/>
        <v>-502.79498582221976</v>
      </c>
      <c r="AW22">
        <v>19</v>
      </c>
      <c r="AX22">
        <f>IF(Z22&gt;0, (R22*SUMPRODUCT(K22:$K$98, X22:$X$98)-K22*$AZ$3)/Z22, 0)</f>
        <v>-21662.824619149858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50000</v>
      </c>
      <c r="S23">
        <f t="shared" si="1"/>
        <v>-26643.903056722058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-3670.1926970293566</v>
      </c>
      <c r="AC23">
        <f t="shared" si="30"/>
        <v>-3580.5968759037232</v>
      </c>
      <c r="AE23">
        <f t="shared" si="2"/>
        <v>0</v>
      </c>
      <c r="AF23">
        <f t="shared" si="3"/>
        <v>0</v>
      </c>
      <c r="AG23">
        <f t="shared" si="4"/>
        <v>-6.719355021449017</v>
      </c>
      <c r="AH23">
        <f t="shared" si="5"/>
        <v>-1667.1108110054231</v>
      </c>
      <c r="AI23">
        <f t="shared" si="6"/>
        <v>-1673.8301660268721</v>
      </c>
      <c r="AJ23">
        <f t="shared" si="7"/>
        <v>-89.595821125633393</v>
      </c>
      <c r="AK23">
        <f t="shared" si="27"/>
        <v>-256.91348879205498</v>
      </c>
      <c r="AL23">
        <f t="shared" si="8"/>
        <v>-2020.3394759445605</v>
      </c>
      <c r="AN23">
        <f t="shared" si="9"/>
        <v>0</v>
      </c>
      <c r="AO23">
        <f t="shared" si="10"/>
        <v>0</v>
      </c>
      <c r="AP23">
        <f t="shared" si="11"/>
        <v>-1.7818103461057888</v>
      </c>
      <c r="AQ23">
        <f t="shared" si="12"/>
        <v>-442.07744369394811</v>
      </c>
      <c r="AR23">
        <f t="shared" si="13"/>
        <v>-443.85925404005388</v>
      </c>
      <c r="AS23">
        <f t="shared" si="14"/>
        <v>-23.758643581102298</v>
      </c>
      <c r="AT23">
        <f t="shared" si="15"/>
        <v>-68.127240028626986</v>
      </c>
      <c r="AU23">
        <f t="shared" si="16"/>
        <v>-535.74513764978315</v>
      </c>
      <c r="AW23">
        <v>20</v>
      </c>
      <c r="AX23">
        <f>IF(Z23&gt;0, (R23*SUMPRODUCT(K23:$K$98, X23:$X$98)-K23*$AZ$3)/Z23, 0)</f>
        <v>-26643.903056722058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</v>
      </c>
      <c r="S24">
        <f t="shared" si="1"/>
        <v>-33568.285996895429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-3580.5968759037232</v>
      </c>
      <c r="AC24">
        <f t="shared" si="30"/>
        <v>-3462.0959843436881</v>
      </c>
      <c r="AE24">
        <f t="shared" si="2"/>
        <v>0</v>
      </c>
      <c r="AF24">
        <f t="shared" si="3"/>
        <v>0</v>
      </c>
      <c r="AG24">
        <f t="shared" si="4"/>
        <v>-5.1567958886311338</v>
      </c>
      <c r="AH24">
        <f t="shared" si="5"/>
        <v>-1495.3655826033928</v>
      </c>
      <c r="AI24">
        <f t="shared" ref="AI24:AI69" si="39">SUM(AE24:AH24)</f>
        <v>-1500.522378492024</v>
      </c>
      <c r="AJ24">
        <f t="shared" si="7"/>
        <v>-118.50089156003514</v>
      </c>
      <c r="AK24">
        <f t="shared" si="27"/>
        <v>-250.64178131326065</v>
      </c>
      <c r="AL24">
        <f t="shared" ref="AL24:AL69" si="40">SUM(AI24:AK24)</f>
        <v>-1869.6650513653199</v>
      </c>
      <c r="AN24">
        <f t="shared" si="9"/>
        <v>0</v>
      </c>
      <c r="AO24">
        <f t="shared" si="10"/>
        <v>0</v>
      </c>
      <c r="AP24">
        <f t="shared" si="11"/>
        <v>-1.2209441762145286</v>
      </c>
      <c r="AQ24">
        <f t="shared" si="12"/>
        <v>-354.04889757540963</v>
      </c>
      <c r="AR24">
        <f t="shared" si="13"/>
        <v>-355.2698417516242</v>
      </c>
      <c r="AS24">
        <f t="shared" si="14"/>
        <v>-28.056757830075803</v>
      </c>
      <c r="AT24">
        <f t="shared" si="15"/>
        <v>-59.342977658883768</v>
      </c>
      <c r="AU24">
        <f t="shared" si="16"/>
        <v>-442.66957724058381</v>
      </c>
      <c r="AW24">
        <v>21</v>
      </c>
      <c r="AX24">
        <f>IF(Z24&gt;0, (R24*SUMPRODUCT(K24:$K$98, X24:$X$98)-K24*$AZ$3)/Z24, 0)</f>
        <v>-33568.285996895429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50000</v>
      </c>
      <c r="S25">
        <f t="shared" si="1"/>
        <v>-43567.903032558825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-3462.0959843436881</v>
      </c>
      <c r="AC25">
        <f t="shared" si="30"/>
        <v>-3315.6285111566144</v>
      </c>
      <c r="AE25">
        <f t="shared" si="2"/>
        <v>0</v>
      </c>
      <c r="AF25">
        <f t="shared" si="3"/>
        <v>0</v>
      </c>
      <c r="AG25">
        <f t="shared" si="4"/>
        <v>-3.8051274910784723</v>
      </c>
      <c r="AH25">
        <f t="shared" si="5"/>
        <v>-1300.1004386663496</v>
      </c>
      <c r="AI25">
        <f t="shared" si="39"/>
        <v>-1303.9055661574282</v>
      </c>
      <c r="AJ25">
        <f t="shared" si="7"/>
        <v>-146.46747318707367</v>
      </c>
      <c r="AK25">
        <f t="shared" si="27"/>
        <v>-242.34671890405818</v>
      </c>
      <c r="AL25">
        <f t="shared" si="40"/>
        <v>-1692.7197582485601</v>
      </c>
      <c r="AN25">
        <f t="shared" si="9"/>
        <v>0</v>
      </c>
      <c r="AO25">
        <f t="shared" si="10"/>
        <v>0</v>
      </c>
      <c r="AP25">
        <f t="shared" si="11"/>
        <v>-0.80439072715199411</v>
      </c>
      <c r="AQ25">
        <f t="shared" si="12"/>
        <v>-274.83671432334785</v>
      </c>
      <c r="AR25">
        <f t="shared" si="13"/>
        <v>-275.6411050504999</v>
      </c>
      <c r="AS25">
        <f t="shared" si="14"/>
        <v>-30.962714793998391</v>
      </c>
      <c r="AT25">
        <f t="shared" si="15"/>
        <v>-51.231254116766479</v>
      </c>
      <c r="AU25">
        <f t="shared" si="16"/>
        <v>-357.83507396126475</v>
      </c>
      <c r="AW25">
        <v>22</v>
      </c>
      <c r="AX25">
        <f>IF(Z25&gt;0, (R25*SUMPRODUCT(K25:$K$98, X25:$X$98)-K25*$AZ$3)/Z25, 0)</f>
        <v>-43567.903032558825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50000</v>
      </c>
      <c r="S26">
        <f t="shared" si="1"/>
        <v>-58697.28581677677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-3315.6285111566144</v>
      </c>
      <c r="AC26">
        <f t="shared" si="30"/>
        <v>-3143.575608727745</v>
      </c>
      <c r="AE26">
        <f t="shared" si="2"/>
        <v>0</v>
      </c>
      <c r="AF26">
        <f t="shared" si="3"/>
        <v>0</v>
      </c>
      <c r="AG26">
        <f t="shared" si="4"/>
        <v>-2.6777861744241442</v>
      </c>
      <c r="AH26">
        <f t="shared" si="5"/>
        <v>-1089.290041743543</v>
      </c>
      <c r="AI26">
        <f t="shared" si="39"/>
        <v>-1091.9678279179673</v>
      </c>
      <c r="AJ26">
        <f t="shared" si="7"/>
        <v>-172.0529024288694</v>
      </c>
      <c r="AK26">
        <f t="shared" si="27"/>
        <v>-232.09399578096304</v>
      </c>
      <c r="AL26">
        <f t="shared" si="40"/>
        <v>-1496.1147261277997</v>
      </c>
      <c r="AN26">
        <f t="shared" si="9"/>
        <v>0</v>
      </c>
      <c r="AO26">
        <f t="shared" si="10"/>
        <v>0</v>
      </c>
      <c r="AP26">
        <f t="shared" si="11"/>
        <v>-0.50542383107982136</v>
      </c>
      <c r="AQ26">
        <f t="shared" si="12"/>
        <v>-205.60011524203051</v>
      </c>
      <c r="AR26">
        <f t="shared" si="13"/>
        <v>-206.10553907311035</v>
      </c>
      <c r="AS26">
        <f t="shared" si="14"/>
        <v>-32.474451442226332</v>
      </c>
      <c r="AT26">
        <f t="shared" si="15"/>
        <v>-43.807021501059459</v>
      </c>
      <c r="AU26">
        <f t="shared" si="16"/>
        <v>-282.38701201639611</v>
      </c>
      <c r="AW26">
        <v>23</v>
      </c>
      <c r="AX26">
        <f>IF(Z26&gt;0, (R26*SUMPRODUCT(K26:$K$98, X26:$X$98)-K26*$AZ$3)/Z26, 0)</f>
        <v>-58697.28581677677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</v>
      </c>
      <c r="S27">
        <f t="shared" si="1"/>
        <v>-82768.53398646049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-3143.575608727745</v>
      </c>
      <c r="AC27">
        <f t="shared" si="30"/>
        <v>-2950.167137583866</v>
      </c>
      <c r="AE27">
        <f t="shared" si="2"/>
        <v>0</v>
      </c>
      <c r="AF27">
        <f t="shared" si="3"/>
        <v>0</v>
      </c>
      <c r="AG27">
        <f t="shared" si="4"/>
        <v>-1.7821791660985939</v>
      </c>
      <c r="AH27">
        <f t="shared" si="5"/>
        <v>-868.82914658130903</v>
      </c>
      <c r="AI27">
        <f t="shared" si="39"/>
        <v>-870.61132574740759</v>
      </c>
      <c r="AJ27">
        <f t="shared" si="7"/>
        <v>-193.40847114387907</v>
      </c>
      <c r="AK27">
        <f t="shared" si="27"/>
        <v>-220.05029261094217</v>
      </c>
      <c r="AL27">
        <f t="shared" si="40"/>
        <v>-1284.0700895022287</v>
      </c>
      <c r="AN27">
        <f t="shared" si="9"/>
        <v>0</v>
      </c>
      <c r="AO27">
        <f t="shared" si="10"/>
        <v>0</v>
      </c>
      <c r="AP27">
        <f t="shared" si="11"/>
        <v>-0.30033998873618434</v>
      </c>
      <c r="AQ27">
        <f t="shared" si="12"/>
        <v>-146.41857623615775</v>
      </c>
      <c r="AR27">
        <f t="shared" si="13"/>
        <v>-146.71891622489392</v>
      </c>
      <c r="AS27">
        <f t="shared" si="14"/>
        <v>-32.593972115608103</v>
      </c>
      <c r="AT27">
        <f t="shared" si="15"/>
        <v>-37.08375883937822</v>
      </c>
      <c r="AU27">
        <f t="shared" si="16"/>
        <v>-216.39664717988023</v>
      </c>
      <c r="AW27">
        <v>24</v>
      </c>
      <c r="AX27">
        <f>IF(Z27&gt;0, (R27*SUMPRODUCT(K27:$K$98, X27:$X$98)-K27*$AZ$3)/Z27, 0)</f>
        <v>-82768.53398646049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</v>
      </c>
      <c r="S28">
        <f t="shared" si="1"/>
        <v>-123397.58548704616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-2950.167137583866</v>
      </c>
      <c r="AC28">
        <f t="shared" si="30"/>
        <v>-2740.3280474040344</v>
      </c>
      <c r="AE28">
        <f t="shared" si="2"/>
        <v>0</v>
      </c>
      <c r="AF28">
        <f t="shared" si="3"/>
        <v>0</v>
      </c>
      <c r="AG28">
        <f t="shared" si="4"/>
        <v>-1.1103653432877356</v>
      </c>
      <c r="AH28">
        <f t="shared" si="5"/>
        <v>-653.99203114987233</v>
      </c>
      <c r="AI28">
        <f t="shared" si="39"/>
        <v>-655.10239649316009</v>
      </c>
      <c r="AJ28">
        <f t="shared" si="7"/>
        <v>-209.8390901798316</v>
      </c>
      <c r="AK28">
        <f t="shared" si="27"/>
        <v>-206.51169963087062</v>
      </c>
      <c r="AL28">
        <f t="shared" si="40"/>
        <v>-1071.4531863038624</v>
      </c>
      <c r="AN28">
        <f t="shared" si="9"/>
        <v>0</v>
      </c>
      <c r="AO28">
        <f t="shared" si="10"/>
        <v>0</v>
      </c>
      <c r="AP28">
        <f t="shared" si="11"/>
        <v>-0.16707430884126323</v>
      </c>
      <c r="AQ28">
        <f t="shared" si="12"/>
        <v>-98.404788345185452</v>
      </c>
      <c r="AR28">
        <f t="shared" si="13"/>
        <v>-98.571862654026717</v>
      </c>
      <c r="AS28">
        <f t="shared" si="14"/>
        <v>-31.574041077207767</v>
      </c>
      <c r="AT28">
        <f t="shared" si="15"/>
        <v>-31.073375706505047</v>
      </c>
      <c r="AU28">
        <f t="shared" si="16"/>
        <v>-161.21927943773954</v>
      </c>
      <c r="AW28">
        <v>25</v>
      </c>
      <c r="AX28">
        <f>IF(Z28&gt;0, (R28*SUMPRODUCT(K28:$K$98, X28:$X$98)-K28*$AZ$3)/Z28, 0)</f>
        <v>-123397.58548704616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</v>
      </c>
      <c r="S29">
        <f t="shared" si="1"/>
        <v>-196836.60404020152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-2740.3280474040344</v>
      </c>
      <c r="AC29">
        <f t="shared" si="30"/>
        <v>-2520.6456335920861</v>
      </c>
      <c r="AE29">
        <f t="shared" si="2"/>
        <v>0</v>
      </c>
      <c r="AF29">
        <f t="shared" si="3"/>
        <v>0</v>
      </c>
      <c r="AG29">
        <f t="shared" si="4"/>
        <v>-0.64028884411084286</v>
      </c>
      <c r="AH29">
        <f t="shared" si="5"/>
        <v>-458.97284574401544</v>
      </c>
      <c r="AI29">
        <f t="shared" si="39"/>
        <v>-459.61313458812629</v>
      </c>
      <c r="AJ29">
        <f t="shared" si="7"/>
        <v>-219.68241381194821</v>
      </c>
      <c r="AK29">
        <f t="shared" si="27"/>
        <v>-191.82296331828243</v>
      </c>
      <c r="AL29">
        <f t="shared" si="40"/>
        <v>-871.1185117183569</v>
      </c>
      <c r="AN29">
        <f t="shared" si="9"/>
        <v>0</v>
      </c>
      <c r="AO29">
        <f t="shared" si="10"/>
        <v>0</v>
      </c>
      <c r="AP29">
        <f t="shared" si="11"/>
        <v>-8.6020445509274915E-2</v>
      </c>
      <c r="AQ29">
        <f t="shared" si="12"/>
        <v>-61.661309627198825</v>
      </c>
      <c r="AR29">
        <f t="shared" si="13"/>
        <v>-61.747330072708095</v>
      </c>
      <c r="AS29">
        <f t="shared" si="14"/>
        <v>-29.513522343027596</v>
      </c>
      <c r="AT29">
        <f t="shared" si="15"/>
        <v>-25.770707884911168</v>
      </c>
      <c r="AU29">
        <f t="shared" si="16"/>
        <v>-117.03156030064686</v>
      </c>
      <c r="AW29">
        <v>26</v>
      </c>
      <c r="AX29">
        <f>IF(Z29&gt;0, (R29*SUMPRODUCT(K29:$K$98, X29:$X$98)-K29*$AZ$3)/Z29, 0)</f>
        <v>-196836.60404020152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</v>
      </c>
      <c r="S30">
        <f t="shared" si="1"/>
        <v>-341430.04542327771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-2520.6456335920861</v>
      </c>
      <c r="AC30">
        <f t="shared" si="30"/>
        <v>-2298.3005127218444</v>
      </c>
      <c r="AE30">
        <f t="shared" si="2"/>
        <v>0</v>
      </c>
      <c r="AF30">
        <f t="shared" si="3"/>
        <v>0</v>
      </c>
      <c r="AG30">
        <f t="shared" si="4"/>
        <v>-0.33656975177339693</v>
      </c>
      <c r="AH30">
        <f t="shared" si="5"/>
        <v>-297.31620389633758</v>
      </c>
      <c r="AI30">
        <f t="shared" si="39"/>
        <v>-297.65277364811101</v>
      </c>
      <c r="AJ30">
        <f t="shared" si="7"/>
        <v>-222.34512087024177</v>
      </c>
      <c r="AK30">
        <f t="shared" si="27"/>
        <v>-176.44519435144605</v>
      </c>
      <c r="AL30">
        <f t="shared" si="40"/>
        <v>-696.44308886979877</v>
      </c>
      <c r="AN30">
        <f t="shared" si="9"/>
        <v>0</v>
      </c>
      <c r="AO30">
        <f t="shared" si="10"/>
        <v>0</v>
      </c>
      <c r="AP30">
        <f t="shared" si="11"/>
        <v>-4.0372236824363299E-2</v>
      </c>
      <c r="AQ30">
        <f t="shared" si="12"/>
        <v>-35.663692688299356</v>
      </c>
      <c r="AR30">
        <f t="shared" si="13"/>
        <v>-35.704064925123724</v>
      </c>
      <c r="AS30">
        <f t="shared" si="14"/>
        <v>-26.670756445631984</v>
      </c>
      <c r="AT30">
        <f t="shared" si="15"/>
        <v>-21.164965465088599</v>
      </c>
      <c r="AU30">
        <f t="shared" si="16"/>
        <v>-83.539786835844311</v>
      </c>
      <c r="AW30">
        <v>27</v>
      </c>
      <c r="AX30">
        <f>IF(Z30&gt;0, (R30*SUMPRODUCT(K30:$K$98, X30:$X$98)-K30*$AZ$3)/Z30, 0)</f>
        <v>-341430.04542327771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</v>
      </c>
      <c r="S31">
        <f t="shared" si="1"/>
        <v>-659972.79171912454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-2298.3005127218444</v>
      </c>
      <c r="AC31">
        <f t="shared" si="30"/>
        <v>-2080.3870353231428</v>
      </c>
      <c r="AE31">
        <f t="shared" si="2"/>
        <v>0</v>
      </c>
      <c r="AF31">
        <f t="shared" si="3"/>
        <v>0</v>
      </c>
      <c r="AG31">
        <f t="shared" si="4"/>
        <v>-0.15761157591846053</v>
      </c>
      <c r="AH31">
        <f t="shared" si="5"/>
        <v>-175.59247833720244</v>
      </c>
      <c r="AI31">
        <f t="shared" si="39"/>
        <v>-175.75008991312089</v>
      </c>
      <c r="AJ31">
        <f t="shared" si="7"/>
        <v>-217.91347739870162</v>
      </c>
      <c r="AK31">
        <f t="shared" si="27"/>
        <v>-160.88103589052912</v>
      </c>
      <c r="AL31">
        <f t="shared" si="40"/>
        <v>-554.5446032023516</v>
      </c>
      <c r="AN31">
        <f t="shared" si="9"/>
        <v>0</v>
      </c>
      <c r="AO31">
        <f t="shared" si="10"/>
        <v>0</v>
      </c>
      <c r="AP31">
        <f t="shared" si="11"/>
        <v>-1.6880208962506645E-2</v>
      </c>
      <c r="AQ31">
        <f t="shared" si="12"/>
        <v>-18.805964659028767</v>
      </c>
      <c r="AR31">
        <f t="shared" si="13"/>
        <v>-18.822844867991272</v>
      </c>
      <c r="AS31">
        <f t="shared" si="14"/>
        <v>-23.338546123918999</v>
      </c>
      <c r="AT31">
        <f t="shared" si="15"/>
        <v>-17.230368315977106</v>
      </c>
      <c r="AU31">
        <f t="shared" si="16"/>
        <v>-59.391759307887376</v>
      </c>
      <c r="AW31">
        <v>28</v>
      </c>
      <c r="AX31">
        <f>IF(Z31&gt;0, (R31*SUMPRODUCT(K31:$K$98, X31:$X$98)-K31*$AZ$3)/Z31, 0)</f>
        <v>-659972.79171912454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</v>
      </c>
      <c r="S32">
        <f t="shared" si="1"/>
        <v>-1471234.6583345896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-2080.3870353231428</v>
      </c>
      <c r="AC32">
        <f t="shared" si="30"/>
        <v>-1872.7848124044922</v>
      </c>
      <c r="AE32">
        <f t="shared" si="2"/>
        <v>0</v>
      </c>
      <c r="AF32">
        <f t="shared" si="3"/>
        <v>0</v>
      </c>
      <c r="AG32">
        <f t="shared" si="4"/>
        <v>-6.3646706587392729E-2</v>
      </c>
      <c r="AH32">
        <f t="shared" si="5"/>
        <v>-92.3887535718832</v>
      </c>
      <c r="AI32">
        <f t="shared" si="39"/>
        <v>-92.452400278470591</v>
      </c>
      <c r="AJ32">
        <f t="shared" si="7"/>
        <v>-207.60222291865057</v>
      </c>
      <c r="AK32">
        <f t="shared" si="27"/>
        <v>-145.62709247262001</v>
      </c>
      <c r="AL32">
        <f t="shared" si="40"/>
        <v>-445.68171566974115</v>
      </c>
      <c r="AN32">
        <f t="shared" si="9"/>
        <v>0</v>
      </c>
      <c r="AO32">
        <f t="shared" si="10"/>
        <v>0</v>
      </c>
      <c r="AP32">
        <f t="shared" si="11"/>
        <v>-6.0862196278923496E-3</v>
      </c>
      <c r="AQ32">
        <f t="shared" si="12"/>
        <v>-8.8346793657519136</v>
      </c>
      <c r="AR32">
        <f t="shared" si="13"/>
        <v>-8.8407655853798062</v>
      </c>
      <c r="AS32">
        <f t="shared" si="14"/>
        <v>-19.851973364665081</v>
      </c>
      <c r="AT32">
        <f t="shared" si="15"/>
        <v>-13.92559829223462</v>
      </c>
      <c r="AU32">
        <f t="shared" si="16"/>
        <v>-42.618337242279509</v>
      </c>
      <c r="AW32">
        <v>29</v>
      </c>
      <c r="AX32">
        <f>IF(Z32&gt;0, (R32*SUMPRODUCT(K32:$K$98, X32:$X$98)-K32*$AZ$3)/Z32, 0)</f>
        <v>-1471234.6583345896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</v>
      </c>
      <c r="S33">
        <f t="shared" si="1"/>
        <v>-3984635.5055379979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-1872.7848124044922</v>
      </c>
      <c r="AC33">
        <f t="shared" si="30"/>
        <v>-1679.4693242901731</v>
      </c>
      <c r="AE33">
        <f t="shared" si="2"/>
        <v>0</v>
      </c>
      <c r="AF33">
        <f t="shared" si="3"/>
        <v>0</v>
      </c>
      <c r="AG33">
        <f t="shared" si="4"/>
        <v>-2.1074315604977953E-2</v>
      </c>
      <c r="AH33">
        <f t="shared" si="5"/>
        <v>-41.935923916540844</v>
      </c>
      <c r="AI33">
        <f t="shared" si="39"/>
        <v>-41.956998232145821</v>
      </c>
      <c r="AJ33">
        <f t="shared" si="7"/>
        <v>-193.31548811431912</v>
      </c>
      <c r="AK33">
        <f t="shared" si="27"/>
        <v>-131.09493686831448</v>
      </c>
      <c r="AL33">
        <f t="shared" si="40"/>
        <v>-366.36742321477942</v>
      </c>
      <c r="AN33">
        <f t="shared" si="9"/>
        <v>0</v>
      </c>
      <c r="AO33">
        <f t="shared" si="10"/>
        <v>0</v>
      </c>
      <c r="AP33">
        <f t="shared" si="11"/>
        <v>-1.799314755241024E-3</v>
      </c>
      <c r="AQ33">
        <f t="shared" si="12"/>
        <v>-3.5804686658423912</v>
      </c>
      <c r="AR33">
        <f t="shared" si="13"/>
        <v>-3.5822679805976323</v>
      </c>
      <c r="AS33">
        <f t="shared" si="14"/>
        <v>-16.505181790983201</v>
      </c>
      <c r="AT33">
        <f t="shared" si="15"/>
        <v>-11.192821568489343</v>
      </c>
      <c r="AU33">
        <f t="shared" si="16"/>
        <v>-31.280271340070176</v>
      </c>
      <c r="AW33">
        <v>30</v>
      </c>
      <c r="AX33">
        <f>IF(Z33&gt;0, (R33*SUMPRODUCT(K33:$K$98, X33:$X$98)-K33*$AZ$3)/Z33, 0)</f>
        <v>-3984635.5055379979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</v>
      </c>
      <c r="S34">
        <f t="shared" si="1"/>
        <v>-14114298.335497702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-1679.4693242901731</v>
      </c>
      <c r="AC34">
        <f t="shared" si="30"/>
        <v>-1502.5585719916667</v>
      </c>
      <c r="AE34">
        <f t="shared" si="2"/>
        <v>0</v>
      </c>
      <c r="AF34">
        <f t="shared" si="3"/>
        <v>0</v>
      </c>
      <c r="AG34">
        <f t="shared" si="4"/>
        <v>-5.3228241896117008E-3</v>
      </c>
      <c r="AH34">
        <f t="shared" si="5"/>
        <v>-15.540748259316475</v>
      </c>
      <c r="AI34">
        <f t="shared" si="39"/>
        <v>-15.546071083506087</v>
      </c>
      <c r="AJ34">
        <f t="shared" si="7"/>
        <v>-176.9107522985064</v>
      </c>
      <c r="AK34">
        <f t="shared" si="27"/>
        <v>-117.56285270031212</v>
      </c>
      <c r="AL34">
        <f t="shared" si="40"/>
        <v>-310.01967608232462</v>
      </c>
      <c r="AN34">
        <f t="shared" si="9"/>
        <v>0</v>
      </c>
      <c r="AO34">
        <f t="shared" si="10"/>
        <v>0</v>
      </c>
      <c r="AP34">
        <f t="shared" si="11"/>
        <v>-4.0576796874129136E-4</v>
      </c>
      <c r="AQ34">
        <f t="shared" si="12"/>
        <v>-1.1846977524092568</v>
      </c>
      <c r="AR34">
        <f t="shared" si="13"/>
        <v>-1.185103520377998</v>
      </c>
      <c r="AS34">
        <f t="shared" si="14"/>
        <v>-13.486208458426535</v>
      </c>
      <c r="AT34">
        <f t="shared" si="15"/>
        <v>-8.9620168242147482</v>
      </c>
      <c r="AU34">
        <f t="shared" si="16"/>
        <v>-23.633328803019282</v>
      </c>
      <c r="AW34">
        <v>31</v>
      </c>
      <c r="AX34">
        <f>IF(Z34&gt;0, (R34*SUMPRODUCT(K34:$K$98, X34:$X$98)-K34*$AZ$3)/Z34, 0)</f>
        <v>-14114298.335497702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-73965067.460021853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-1502.5585719916667</v>
      </c>
      <c r="AC35">
        <f t="shared" si="30"/>
        <v>-1342.5903938830502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-9.0758410692231217E-4</v>
      </c>
      <c r="AH35">
        <f t="shared" ref="AH35:AH69" si="46">-X35*R35</f>
        <v>-4.3620118407932713</v>
      </c>
      <c r="AI35">
        <f t="shared" si="39"/>
        <v>-4.3629194249001939</v>
      </c>
      <c r="AJ35">
        <f t="shared" ref="AJ35:AJ69" si="47">AB35-AC35</f>
        <v>-159.96817810861648</v>
      </c>
      <c r="AK35">
        <f t="shared" si="27"/>
        <v>-105.17910003941668</v>
      </c>
      <c r="AL35">
        <f t="shared" si="40"/>
        <v>-269.51019757293335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-6.1773825726910831E-5</v>
      </c>
      <c r="AQ35">
        <f t="shared" ref="AQ35:AQ69" si="51">AH35*$K35</f>
        <v>-0.29689607521405204</v>
      </c>
      <c r="AR35">
        <f t="shared" ref="AR35:AR69" si="52">AI35*$K35</f>
        <v>-0.29695784903977901</v>
      </c>
      <c r="AS35">
        <f t="shared" ref="AS35:AS69" si="53">AJ35*$K35</f>
        <v>-10.888077789113355</v>
      </c>
      <c r="AT35">
        <f t="shared" ref="AT35:AT69" si="54">AK35*$K35</f>
        <v>-7.158912707254367</v>
      </c>
      <c r="AU35">
        <f t="shared" ref="AU35:AU69" si="55">AL35*$K35</f>
        <v>-18.343948345407501</v>
      </c>
      <c r="AW35">
        <v>32</v>
      </c>
      <c r="AX35">
        <f>IF(Z35&gt;0, (R35*SUMPRODUCT(K35:$K$98, X35:$X$98)-K35*$AZ$3)/Z35, 0)</f>
        <v>-73965067.460021853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41"/>
        <v>50000</v>
      </c>
      <c r="S36">
        <f t="shared" si="42"/>
        <v>-393095845.45262599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-1342.5903938830502</v>
      </c>
      <c r="AC36">
        <f t="shared" si="30"/>
        <v>-1199.000793653777</v>
      </c>
      <c r="AE36">
        <f t="shared" si="43"/>
        <v>0</v>
      </c>
      <c r="AF36">
        <f t="shared" si="44"/>
        <v>0</v>
      </c>
      <c r="AG36">
        <f t="shared" si="45"/>
        <v>-1.5250743648450424E-4</v>
      </c>
      <c r="AH36">
        <f t="shared" si="46"/>
        <v>-0.74600082936858481</v>
      </c>
      <c r="AI36">
        <f t="shared" si="39"/>
        <v>-0.74615333680506934</v>
      </c>
      <c r="AJ36">
        <f t="shared" si="47"/>
        <v>-143.58960022927317</v>
      </c>
      <c r="AK36">
        <f t="shared" ref="AK36:AK69" si="59">G36*SUM(AB36:AB36, AE36:AF36)</f>
        <v>-93.981327571813523</v>
      </c>
      <c r="AL36">
        <f t="shared" si="40"/>
        <v>-238.31708113789176</v>
      </c>
      <c r="AN36">
        <f t="shared" si="48"/>
        <v>0</v>
      </c>
      <c r="AO36">
        <f t="shared" si="49"/>
        <v>0</v>
      </c>
      <c r="AP36">
        <f t="shared" si="50"/>
        <v>-9.2680979446228051E-6</v>
      </c>
      <c r="AQ36">
        <f t="shared" si="51"/>
        <v>-4.5335551581843013E-2</v>
      </c>
      <c r="AR36">
        <f t="shared" si="52"/>
        <v>-4.5344819679787637E-2</v>
      </c>
      <c r="AS36">
        <f t="shared" si="53"/>
        <v>-8.7261481107470811</v>
      </c>
      <c r="AT36">
        <f t="shared" si="54"/>
        <v>-5.7113814839432413</v>
      </c>
      <c r="AU36">
        <f t="shared" si="55"/>
        <v>-14.482874414370109</v>
      </c>
      <c r="AW36">
        <v>33</v>
      </c>
      <c r="AX36">
        <f>IF(Z36&gt;0, (R36*SUMPRODUCT(K36:$K$98, X36:$X$98)-K36*$AZ$3)/Z36, 0)</f>
        <v>-393095845.45262599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41"/>
        <v>50000</v>
      </c>
      <c r="S37">
        <f t="shared" si="42"/>
        <v>-2122496762.7403677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-1199.000793653777</v>
      </c>
      <c r="AC37">
        <f t="shared" si="30"/>
        <v>-1070.5760432192094</v>
      </c>
      <c r="AE37">
        <f t="shared" si="43"/>
        <v>0</v>
      </c>
      <c r="AF37">
        <f t="shared" si="44"/>
        <v>0</v>
      </c>
      <c r="AG37">
        <f t="shared" si="45"/>
        <v>-2.5219733240888024E-5</v>
      </c>
      <c r="AH37">
        <f t="shared" si="46"/>
        <v>-0.12576262887877118</v>
      </c>
      <c r="AI37">
        <f t="shared" si="39"/>
        <v>-0.12578784861201206</v>
      </c>
      <c r="AJ37">
        <f t="shared" si="47"/>
        <v>-128.42475043456761</v>
      </c>
      <c r="AK37">
        <f t="shared" si="59"/>
        <v>-83.930055555764397</v>
      </c>
      <c r="AL37">
        <f t="shared" si="40"/>
        <v>-212.48059383894403</v>
      </c>
      <c r="AN37">
        <f t="shared" si="48"/>
        <v>0</v>
      </c>
      <c r="AO37">
        <f t="shared" si="49"/>
        <v>0</v>
      </c>
      <c r="AP37">
        <f t="shared" si="50"/>
        <v>-1.368428339356745E-6</v>
      </c>
      <c r="AQ37">
        <f t="shared" si="51"/>
        <v>-6.8239082366937705E-3</v>
      </c>
      <c r="AR37">
        <f t="shared" si="52"/>
        <v>-6.8252766650331266E-3</v>
      </c>
      <c r="AS37">
        <f t="shared" si="53"/>
        <v>-6.9683555448777499</v>
      </c>
      <c r="AT37">
        <f t="shared" si="54"/>
        <v>-4.554063496599059</v>
      </c>
      <c r="AU37">
        <f t="shared" si="55"/>
        <v>-11.529244318141842</v>
      </c>
      <c r="AW37">
        <v>34</v>
      </c>
      <c r="AX37">
        <f>IF(Z37&gt;0, (R37*SUMPRODUCT(K37:$K$98, X37:$X$98)-K37*$AZ$3)/Z37, 0)</f>
        <v>-2122496762.7403677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41"/>
        <v>50000</v>
      </c>
      <c r="S38">
        <f t="shared" si="42"/>
        <v>-11667473189.65901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-1070.5760432192094</v>
      </c>
      <c r="AC38">
        <f t="shared" si="30"/>
        <v>-955.8774332112414</v>
      </c>
      <c r="AE38">
        <f t="shared" si="43"/>
        <v>0</v>
      </c>
      <c r="AF38">
        <f t="shared" si="44"/>
        <v>0</v>
      </c>
      <c r="AG38">
        <f t="shared" si="45"/>
        <v>-4.0963343890879671E-6</v>
      </c>
      <c r="AH38">
        <f t="shared" si="46"/>
        <v>-2.0871201519391175E-2</v>
      </c>
      <c r="AI38">
        <f t="shared" si="39"/>
        <v>-2.0875297853780263E-2</v>
      </c>
      <c r="AJ38">
        <f t="shared" si="47"/>
        <v>-114.698610007968</v>
      </c>
      <c r="AK38">
        <f t="shared" si="59"/>
        <v>-74.940323025344668</v>
      </c>
      <c r="AL38">
        <f t="shared" si="40"/>
        <v>-189.65980833116646</v>
      </c>
      <c r="AN38">
        <f t="shared" si="48"/>
        <v>0</v>
      </c>
      <c r="AO38">
        <f t="shared" si="49"/>
        <v>0</v>
      </c>
      <c r="AP38">
        <f t="shared" si="50"/>
        <v>-1.9845358550215527E-7</v>
      </c>
      <c r="AQ38">
        <f t="shared" si="51"/>
        <v>-1.0111393216078247E-3</v>
      </c>
      <c r="AR38">
        <f t="shared" si="52"/>
        <v>-1.0113377751933268E-3</v>
      </c>
      <c r="AS38">
        <f t="shared" si="53"/>
        <v>-5.5567608125035388</v>
      </c>
      <c r="AT38">
        <f t="shared" si="54"/>
        <v>-3.630605900408586</v>
      </c>
      <c r="AU38">
        <f t="shared" si="55"/>
        <v>-9.1883780506873194</v>
      </c>
      <c r="AW38">
        <v>35</v>
      </c>
      <c r="AX38">
        <f>IF(Z38&gt;0, (R38*SUMPRODUCT(K38:$K$98, X38:$X$98)-K38*$AZ$3)/Z38, 0)</f>
        <v>-11667473189.65901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41"/>
        <v>50000</v>
      </c>
      <c r="S39">
        <f t="shared" si="42"/>
        <v>-65447093843.942757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-955.8774332112414</v>
      </c>
      <c r="AC39">
        <f t="shared" si="30"/>
        <v>-853.46287835395151</v>
      </c>
      <c r="AE39">
        <f t="shared" si="43"/>
        <v>0</v>
      </c>
      <c r="AF39">
        <f t="shared" si="44"/>
        <v>0</v>
      </c>
      <c r="AG39">
        <f t="shared" si="45"/>
        <v>-6.5202503902542724E-7</v>
      </c>
      <c r="AH39">
        <f t="shared" si="46"/>
        <v>-3.4033460061716598E-3</v>
      </c>
      <c r="AI39">
        <f t="shared" si="39"/>
        <v>-3.4039980312106852E-3</v>
      </c>
      <c r="AJ39">
        <f t="shared" si="47"/>
        <v>-102.41455485728989</v>
      </c>
      <c r="AK39">
        <f t="shared" si="59"/>
        <v>-66.911420324786903</v>
      </c>
      <c r="AL39">
        <f t="shared" si="40"/>
        <v>-169.32937918010799</v>
      </c>
      <c r="AN39">
        <f t="shared" si="48"/>
        <v>0</v>
      </c>
      <c r="AO39">
        <f t="shared" si="49"/>
        <v>0</v>
      </c>
      <c r="AP39">
        <f t="shared" si="50"/>
        <v>-2.8203941129588355E-8</v>
      </c>
      <c r="AQ39">
        <f t="shared" si="51"/>
        <v>-1.4721485319820957E-4</v>
      </c>
      <c r="AR39">
        <f t="shared" si="52"/>
        <v>-1.4724305713933916E-4</v>
      </c>
      <c r="AS39">
        <f t="shared" si="53"/>
        <v>-4.4300355095647754</v>
      </c>
      <c r="AT39">
        <f t="shared" si="54"/>
        <v>-2.894314860297623</v>
      </c>
      <c r="AU39">
        <f t="shared" si="55"/>
        <v>-7.3244976129195374</v>
      </c>
      <c r="AW39">
        <v>36</v>
      </c>
      <c r="AX39">
        <f>IF(Z39&gt;0, (R39*SUMPRODUCT(K39:$K$98, X39:$X$98)-K39*$AZ$3)/Z39, 0)</f>
        <v>-65447093843.942757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41"/>
        <v>50000</v>
      </c>
      <c r="S40">
        <f t="shared" si="42"/>
        <v>-374722043960.7052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-853.46287835395151</v>
      </c>
      <c r="AC40">
        <f t="shared" si="30"/>
        <v>-762.02055592897307</v>
      </c>
      <c r="AE40">
        <f t="shared" si="43"/>
        <v>0</v>
      </c>
      <c r="AF40">
        <f t="shared" si="44"/>
        <v>0</v>
      </c>
      <c r="AG40">
        <f t="shared" si="45"/>
        <v>-1.0167810624037927E-7</v>
      </c>
      <c r="AH40">
        <f t="shared" si="46"/>
        <v>-5.4382668239479374E-4</v>
      </c>
      <c r="AI40">
        <f t="shared" si="39"/>
        <v>-5.4392836050103414E-4</v>
      </c>
      <c r="AJ40">
        <f t="shared" si="47"/>
        <v>-91.442322424978443</v>
      </c>
      <c r="AK40">
        <f t="shared" si="59"/>
        <v>-59.742401484776614</v>
      </c>
      <c r="AL40">
        <f t="shared" si="40"/>
        <v>-151.18526783811555</v>
      </c>
      <c r="AN40">
        <f t="shared" si="48"/>
        <v>0</v>
      </c>
      <c r="AO40">
        <f t="shared" si="49"/>
        <v>0</v>
      </c>
      <c r="AP40">
        <f t="shared" si="50"/>
        <v>-3.9269462045863207E-9</v>
      </c>
      <c r="AQ40">
        <f t="shared" si="51"/>
        <v>-2.1003323186746244E-5</v>
      </c>
      <c r="AR40">
        <f t="shared" si="52"/>
        <v>-2.1007250132950828E-5</v>
      </c>
      <c r="AS40">
        <f t="shared" si="53"/>
        <v>-3.5316263673951394</v>
      </c>
      <c r="AT40">
        <f t="shared" si="54"/>
        <v>-2.3073324773465078</v>
      </c>
      <c r="AU40">
        <f t="shared" si="55"/>
        <v>-5.8389798519917795</v>
      </c>
      <c r="AW40">
        <v>37</v>
      </c>
      <c r="AX40">
        <f>IF(Z40&gt;0, (R40*SUMPRODUCT(K40:$K$98, X40:$X$98)-K40*$AZ$3)/Z40, 0)</f>
        <v>-374722043960.7052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41"/>
        <v>50000</v>
      </c>
      <c r="S41">
        <f t="shared" si="42"/>
        <v>-2194601316215.0605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-762.02055592897307</v>
      </c>
      <c r="AC41">
        <f t="shared" si="30"/>
        <v>-680.37551475387522</v>
      </c>
      <c r="AE41">
        <f t="shared" si="43"/>
        <v>0</v>
      </c>
      <c r="AF41">
        <f t="shared" si="44"/>
        <v>0</v>
      </c>
      <c r="AG41">
        <f t="shared" si="45"/>
        <v>-1.5501118807476412E-8</v>
      </c>
      <c r="AH41">
        <f t="shared" si="46"/>
        <v>-8.5160206370499063E-5</v>
      </c>
      <c r="AI41">
        <f t="shared" si="39"/>
        <v>-8.5175707489306543E-5</v>
      </c>
      <c r="AJ41">
        <f t="shared" si="47"/>
        <v>-81.645041175097845</v>
      </c>
      <c r="AK41">
        <f t="shared" si="59"/>
        <v>-53.341438915028121</v>
      </c>
      <c r="AL41">
        <f t="shared" si="40"/>
        <v>-134.98656526583346</v>
      </c>
      <c r="AN41">
        <f t="shared" si="48"/>
        <v>0</v>
      </c>
      <c r="AO41">
        <f t="shared" si="49"/>
        <v>0</v>
      </c>
      <c r="AP41">
        <f t="shared" si="50"/>
        <v>-5.3453054236067239E-10</v>
      </c>
      <c r="AQ41">
        <f t="shared" si="51"/>
        <v>-2.9366094063361641E-6</v>
      </c>
      <c r="AR41">
        <f t="shared" si="52"/>
        <v>-2.9371439368785247E-6</v>
      </c>
      <c r="AS41">
        <f t="shared" si="53"/>
        <v>-2.8153947261752119</v>
      </c>
      <c r="AT41">
        <f t="shared" si="54"/>
        <v>-1.8393916353828996</v>
      </c>
      <c r="AU41">
        <f t="shared" si="55"/>
        <v>-4.6547892987020489</v>
      </c>
      <c r="AW41">
        <v>38</v>
      </c>
      <c r="AX41">
        <f>IF(Z41&gt;0, (R41*SUMPRODUCT(K41:$K$98, X41:$X$98)-K41*$AZ$3)/Z41, 0)</f>
        <v>-2194601316215.0605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41"/>
        <v>50000</v>
      </c>
      <c r="S42">
        <f t="shared" si="42"/>
        <v>-13168727117865.85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-680.37551475387522</v>
      </c>
      <c r="AC42">
        <f t="shared" si="30"/>
        <v>-607.47814074546579</v>
      </c>
      <c r="AE42">
        <f t="shared" si="43"/>
        <v>0</v>
      </c>
      <c r="AF42">
        <f t="shared" si="44"/>
        <v>0</v>
      </c>
      <c r="AG42">
        <f t="shared" si="45"/>
        <v>-2.3065180685584549E-9</v>
      </c>
      <c r="AH42">
        <f t="shared" si="46"/>
        <v>-1.3039589550843191E-5</v>
      </c>
      <c r="AI42">
        <f t="shared" si="39"/>
        <v>-1.304189606891175E-5</v>
      </c>
      <c r="AJ42">
        <f t="shared" si="47"/>
        <v>-72.897374008409429</v>
      </c>
      <c r="AK42">
        <f t="shared" si="59"/>
        <v>-47.626286032771269</v>
      </c>
      <c r="AL42">
        <f t="shared" si="40"/>
        <v>-120.52367308307677</v>
      </c>
      <c r="AN42">
        <f t="shared" si="48"/>
        <v>0</v>
      </c>
      <c r="AO42">
        <f t="shared" si="49"/>
        <v>0</v>
      </c>
      <c r="AP42">
        <f t="shared" si="50"/>
        <v>-7.1014710146771671E-11</v>
      </c>
      <c r="AQ42">
        <f t="shared" si="51"/>
        <v>-4.0147210854703688E-7</v>
      </c>
      <c r="AR42">
        <f t="shared" si="52"/>
        <v>-4.0154312325718364E-7</v>
      </c>
      <c r="AS42">
        <f t="shared" si="53"/>
        <v>-2.2444159255615239</v>
      </c>
      <c r="AT42">
        <f t="shared" si="54"/>
        <v>-1.4663517897773521</v>
      </c>
      <c r="AU42">
        <f t="shared" si="55"/>
        <v>-3.7107681168819995</v>
      </c>
      <c r="AW42">
        <v>39</v>
      </c>
      <c r="AX42">
        <f>IF(Z42&gt;0, (R42*SUMPRODUCT(K42:$K$98, X42:$X$98)-K42*$AZ$3)/Z42, 0)</f>
        <v>-13168727117865.85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41"/>
        <v>50000</v>
      </c>
      <c r="S43">
        <f t="shared" si="42"/>
        <v>-81077357414989.188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-607.47814074546579</v>
      </c>
      <c r="AC43">
        <f t="shared" si="30"/>
        <v>-542.39119744602829</v>
      </c>
      <c r="AE43">
        <f t="shared" si="43"/>
        <v>0</v>
      </c>
      <c r="AF43">
        <f t="shared" si="44"/>
        <v>0</v>
      </c>
      <c r="AG43">
        <f t="shared" si="45"/>
        <v>-3.3448993328052991E-10</v>
      </c>
      <c r="AH43">
        <f t="shared" si="46"/>
        <v>-1.9489629545923407E-6</v>
      </c>
      <c r="AI43">
        <f t="shared" si="39"/>
        <v>-1.9492974445256214E-6</v>
      </c>
      <c r="AJ43">
        <f t="shared" si="47"/>
        <v>-65.086943299437507</v>
      </c>
      <c r="AK43">
        <f t="shared" si="59"/>
        <v>-42.523469852182608</v>
      </c>
      <c r="AL43">
        <f t="shared" si="40"/>
        <v>-107.61041510091755</v>
      </c>
      <c r="AN43">
        <f t="shared" si="48"/>
        <v>0</v>
      </c>
      <c r="AO43">
        <f t="shared" si="49"/>
        <v>0</v>
      </c>
      <c r="AP43">
        <f t="shared" si="50"/>
        <v>-9.1951006393619034E-12</v>
      </c>
      <c r="AQ43">
        <f t="shared" si="51"/>
        <v>-5.3576830651088064E-8</v>
      </c>
      <c r="AR43">
        <f t="shared" si="52"/>
        <v>-5.3586025751727433E-8</v>
      </c>
      <c r="AS43">
        <f t="shared" si="53"/>
        <v>-1.7892346955770293</v>
      </c>
      <c r="AT43">
        <f t="shared" si="54"/>
        <v>-1.1689666740964693</v>
      </c>
      <c r="AU43">
        <f t="shared" si="55"/>
        <v>-2.9582014232595242</v>
      </c>
      <c r="AW43">
        <v>40</v>
      </c>
      <c r="AX43">
        <f>IF(Z43&gt;0, (R43*SUMPRODUCT(K43:$K$98, X43:$X$98)-K43*$AZ$3)/Z43, 0)</f>
        <v>-81077357414989.188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41"/>
        <v>50000</v>
      </c>
      <c r="S44">
        <f t="shared" si="42"/>
        <v>-513530500678492.38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-542.39119744602829</v>
      </c>
      <c r="AC44">
        <f t="shared" si="30"/>
        <v>-484.2778549095072</v>
      </c>
      <c r="AE44">
        <f t="shared" si="43"/>
        <v>0</v>
      </c>
      <c r="AF44">
        <f t="shared" si="44"/>
        <v>0</v>
      </c>
      <c r="AG44">
        <f t="shared" si="45"/>
        <v>-4.7151810288742765E-11</v>
      </c>
      <c r="AH44">
        <f t="shared" si="46"/>
        <v>-2.8399322365898187E-7</v>
      </c>
      <c r="AI44">
        <f t="shared" si="39"/>
        <v>-2.8404037546927063E-7</v>
      </c>
      <c r="AJ44">
        <f t="shared" si="47"/>
        <v>-58.113342536521088</v>
      </c>
      <c r="AK44">
        <f t="shared" si="59"/>
        <v>-37.967383821221986</v>
      </c>
      <c r="AL44">
        <f t="shared" si="40"/>
        <v>-96.080726641783457</v>
      </c>
      <c r="AN44">
        <f t="shared" si="48"/>
        <v>0</v>
      </c>
      <c r="AO44">
        <f t="shared" si="49"/>
        <v>0</v>
      </c>
      <c r="AP44">
        <f t="shared" si="50"/>
        <v>-1.1573208664545407E-12</v>
      </c>
      <c r="AQ44">
        <f t="shared" si="51"/>
        <v>-6.9704913058385708E-9</v>
      </c>
      <c r="AR44">
        <f t="shared" si="52"/>
        <v>-6.9716486267050256E-9</v>
      </c>
      <c r="AS44">
        <f t="shared" si="53"/>
        <v>-1.426366952299031</v>
      </c>
      <c r="AT44">
        <f t="shared" si="54"/>
        <v>-0.93189307625542606</v>
      </c>
      <c r="AU44">
        <f t="shared" si="55"/>
        <v>-2.3582600355261056</v>
      </c>
      <c r="AW44">
        <v>41</v>
      </c>
      <c r="AX44">
        <f>IF(Z44&gt;0, (R44*SUMPRODUCT(K44:$K$98, X44:$X$98)-K44*$AZ$3)/Z44, 0)</f>
        <v>-513530500678492.38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41"/>
        <v>50000</v>
      </c>
      <c r="S45">
        <f t="shared" si="42"/>
        <v>-3351724964610654.5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-484.2778549095072</v>
      </c>
      <c r="AC45">
        <f t="shared" si="30"/>
        <v>-432.39094188960462</v>
      </c>
      <c r="AE45">
        <f t="shared" si="43"/>
        <v>0</v>
      </c>
      <c r="AF45">
        <f t="shared" si="44"/>
        <v>0</v>
      </c>
      <c r="AG45">
        <f t="shared" si="45"/>
        <v>-6.4502748055855521E-12</v>
      </c>
      <c r="AH45">
        <f t="shared" si="46"/>
        <v>-4.0230017380269783E-8</v>
      </c>
      <c r="AI45">
        <f t="shared" si="39"/>
        <v>-4.0236467655075367E-8</v>
      </c>
      <c r="AJ45">
        <f t="shared" si="47"/>
        <v>-51.886913019902579</v>
      </c>
      <c r="AK45">
        <f t="shared" si="59"/>
        <v>-33.899449843665508</v>
      </c>
      <c r="AL45">
        <f t="shared" si="40"/>
        <v>-85.786362903804559</v>
      </c>
      <c r="AN45">
        <f t="shared" si="48"/>
        <v>0</v>
      </c>
      <c r="AO45">
        <f t="shared" si="49"/>
        <v>0</v>
      </c>
      <c r="AP45">
        <f t="shared" si="50"/>
        <v>-1.4135644264838852E-13</v>
      </c>
      <c r="AQ45">
        <f t="shared" si="51"/>
        <v>-8.8163253752125013E-10</v>
      </c>
      <c r="AR45">
        <f t="shared" si="52"/>
        <v>-8.8177389396389841E-10</v>
      </c>
      <c r="AS45">
        <f t="shared" si="53"/>
        <v>-1.1370910024094634</v>
      </c>
      <c r="AT45">
        <f t="shared" si="54"/>
        <v>-0.7428994549950837</v>
      </c>
      <c r="AU45">
        <f t="shared" si="55"/>
        <v>-1.8799904582863209</v>
      </c>
      <c r="AW45">
        <v>42</v>
      </c>
      <c r="AX45">
        <f>IF(Z45&gt;0, (R45*SUMPRODUCT(K45:$K$98, X45:$X$98)-K45*$AZ$3)/Z45, 0)</f>
        <v>-3351724964610654.5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41"/>
        <v>50000</v>
      </c>
      <c r="S46">
        <f t="shared" si="42"/>
        <v>-2.2605679124641232E+16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-432.39094188960462</v>
      </c>
      <c r="AC46">
        <f t="shared" si="30"/>
        <v>-386.06334097363521</v>
      </c>
      <c r="AE46">
        <f t="shared" si="43"/>
        <v>0</v>
      </c>
      <c r="AF46">
        <f t="shared" si="44"/>
        <v>0</v>
      </c>
      <c r="AG46">
        <f t="shared" si="45"/>
        <v>-8.5390785838592304E-13</v>
      </c>
      <c r="AH46">
        <f t="shared" si="46"/>
        <v>-5.531864199143773E-9</v>
      </c>
      <c r="AI46">
        <f t="shared" si="39"/>
        <v>-5.5327181070021593E-9</v>
      </c>
      <c r="AJ46">
        <f t="shared" si="47"/>
        <v>-46.327600915969413</v>
      </c>
      <c r="AK46">
        <f t="shared" si="59"/>
        <v>-30.267365932272327</v>
      </c>
      <c r="AL46">
        <f t="shared" si="40"/>
        <v>-76.594966853774451</v>
      </c>
      <c r="AN46">
        <f t="shared" si="48"/>
        <v>0</v>
      </c>
      <c r="AO46">
        <f t="shared" si="49"/>
        <v>0</v>
      </c>
      <c r="AP46">
        <f t="shared" si="50"/>
        <v>-1.6708227396874173E-14</v>
      </c>
      <c r="AQ46">
        <f t="shared" si="51"/>
        <v>-1.0824077101554063E-10</v>
      </c>
      <c r="AR46">
        <f t="shared" si="52"/>
        <v>-1.0825747924293753E-10</v>
      </c>
      <c r="AS46">
        <f t="shared" si="53"/>
        <v>-0.90648198544370451</v>
      </c>
      <c r="AT46">
        <f t="shared" si="54"/>
        <v>-0.5922348971664475</v>
      </c>
      <c r="AU46">
        <f t="shared" si="55"/>
        <v>-1.4987168827184094</v>
      </c>
      <c r="AW46">
        <v>43</v>
      </c>
      <c r="AX46">
        <f>IF(Z46&gt;0, (R46*SUMPRODUCT(K46:$K$98, X46:$X$98)-K46*$AZ$3)/Z46, 0)</f>
        <v>-2.2605679124641232E+16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41"/>
        <v>50000</v>
      </c>
      <c r="S47">
        <f t="shared" si="42"/>
        <v>-1.5804334976046608E+17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-386.06334097363521</v>
      </c>
      <c r="AC47">
        <f t="shared" si="30"/>
        <v>-344.69941158369795</v>
      </c>
      <c r="AE47">
        <f t="shared" si="43"/>
        <v>0</v>
      </c>
      <c r="AF47">
        <f t="shared" si="44"/>
        <v>0</v>
      </c>
      <c r="AG47">
        <f t="shared" si="45"/>
        <v>-1.090521721116807E-13</v>
      </c>
      <c r="AH47">
        <f t="shared" si="46"/>
        <v>-7.3631660769038309E-10</v>
      </c>
      <c r="AI47">
        <f t="shared" si="39"/>
        <v>-7.3642565986249478E-10</v>
      </c>
      <c r="AJ47">
        <f t="shared" si="47"/>
        <v>-41.363929389937255</v>
      </c>
      <c r="AK47">
        <f t="shared" si="59"/>
        <v>-27.024433868154468</v>
      </c>
      <c r="AL47">
        <f t="shared" si="40"/>
        <v>-68.38836325882815</v>
      </c>
      <c r="AN47">
        <f t="shared" si="48"/>
        <v>0</v>
      </c>
      <c r="AO47">
        <f t="shared" si="49"/>
        <v>0</v>
      </c>
      <c r="AP47">
        <f t="shared" si="50"/>
        <v>-1.9051784684787076E-15</v>
      </c>
      <c r="AQ47">
        <f t="shared" si="51"/>
        <v>-1.2863701105543998E-11</v>
      </c>
      <c r="AR47">
        <f t="shared" si="52"/>
        <v>-1.2865606284012478E-11</v>
      </c>
      <c r="AS47">
        <f t="shared" si="53"/>
        <v>-0.72264188891787418</v>
      </c>
      <c r="AT47">
        <f t="shared" si="54"/>
        <v>-0.47212603409409648</v>
      </c>
      <c r="AU47">
        <f t="shared" si="55"/>
        <v>-1.1947679230248363</v>
      </c>
      <c r="AW47">
        <v>44</v>
      </c>
      <c r="AX47">
        <f>IF(Z47&gt;0, (R47*SUMPRODUCT(K47:$K$98, X47:$X$98)-K47*$AZ$3)/Z47, 0)</f>
        <v>-1.5804334976046608E+17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41"/>
        <v>50000</v>
      </c>
      <c r="S48">
        <f t="shared" si="42"/>
        <v>-1.1477069060983882E+18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-344.69941158369795</v>
      </c>
      <c r="AC48">
        <f t="shared" si="30"/>
        <v>-307.76733177117018</v>
      </c>
      <c r="AE48">
        <f t="shared" si="43"/>
        <v>0</v>
      </c>
      <c r="AF48">
        <f t="shared" si="44"/>
        <v>0</v>
      </c>
      <c r="AG48">
        <f t="shared" si="45"/>
        <v>-1.3407923666566599E-14</v>
      </c>
      <c r="AH48">
        <f t="shared" si="46"/>
        <v>-9.4553726723997293E-11</v>
      </c>
      <c r="AI48">
        <f t="shared" si="39"/>
        <v>-9.4567134647663862E-11</v>
      </c>
      <c r="AJ48">
        <f t="shared" si="47"/>
        <v>-36.932079812527775</v>
      </c>
      <c r="AK48">
        <f t="shared" si="59"/>
        <v>-24.128958810858858</v>
      </c>
      <c r="AL48">
        <f t="shared" si="40"/>
        <v>-61.061038623481195</v>
      </c>
      <c r="AN48">
        <f t="shared" si="48"/>
        <v>0</v>
      </c>
      <c r="AO48">
        <f t="shared" si="49"/>
        <v>0</v>
      </c>
      <c r="AP48">
        <f t="shared" si="50"/>
        <v>-2.091437305870816E-16</v>
      </c>
      <c r="AQ48">
        <f t="shared" si="51"/>
        <v>-1.474897951371776E-12</v>
      </c>
      <c r="AR48">
        <f t="shared" si="52"/>
        <v>-1.4751070951023631E-12</v>
      </c>
      <c r="AS48">
        <f t="shared" si="53"/>
        <v>-0.576085689508541</v>
      </c>
      <c r="AT48">
        <f t="shared" si="54"/>
        <v>-0.37637598381236187</v>
      </c>
      <c r="AU48">
        <f t="shared" si="55"/>
        <v>-0.95246167332237786</v>
      </c>
      <c r="AW48">
        <v>45</v>
      </c>
      <c r="AX48">
        <f>IF(Z48&gt;0, (R48*SUMPRODUCT(K48:$K$98, X48:$X$98)-K48*$AZ$3)/Z48, 0)</f>
        <v>-1.1477069060983882E+18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41"/>
        <v>50000</v>
      </c>
      <c r="S49">
        <f t="shared" si="42"/>
        <v>-8.6860424628306678E+18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-307.76733177117018</v>
      </c>
      <c r="AC49">
        <f t="shared" si="30"/>
        <v>-274.79226050997465</v>
      </c>
      <c r="AE49">
        <f t="shared" si="43"/>
        <v>0</v>
      </c>
      <c r="AF49">
        <f t="shared" si="44"/>
        <v>0</v>
      </c>
      <c r="AG49">
        <f t="shared" si="45"/>
        <v>-1.581803575597669E-15</v>
      </c>
      <c r="AH49">
        <f t="shared" si="46"/>
        <v>-1.1692040854303264E-11</v>
      </c>
      <c r="AI49">
        <f t="shared" si="39"/>
        <v>-1.1693622657878863E-11</v>
      </c>
      <c r="AJ49">
        <f t="shared" si="47"/>
        <v>-32.975071261195524</v>
      </c>
      <c r="AK49">
        <f t="shared" si="59"/>
        <v>-21.543713223981914</v>
      </c>
      <c r="AL49">
        <f t="shared" si="40"/>
        <v>-54.51878448518913</v>
      </c>
      <c r="AN49">
        <f t="shared" si="48"/>
        <v>0</v>
      </c>
      <c r="AO49">
        <f t="shared" si="49"/>
        <v>0</v>
      </c>
      <c r="AP49">
        <f t="shared" si="50"/>
        <v>-2.2030170173699089E-17</v>
      </c>
      <c r="AQ49">
        <f t="shared" si="51"/>
        <v>-1.6283794882738194E-13</v>
      </c>
      <c r="AR49">
        <f t="shared" si="52"/>
        <v>-1.6285997899755565E-13</v>
      </c>
      <c r="AS49">
        <f t="shared" si="53"/>
        <v>-0.45925198462110634</v>
      </c>
      <c r="AT49">
        <f t="shared" si="54"/>
        <v>-0.30004462995246783</v>
      </c>
      <c r="AU49">
        <f t="shared" si="55"/>
        <v>-0.75929661457373698</v>
      </c>
      <c r="AW49">
        <v>46</v>
      </c>
      <c r="AX49">
        <f>IF(Z49&gt;0, (R49*SUMPRODUCT(K49:$K$98, X49:$X$98)-K49*$AZ$3)/Z49, 0)</f>
        <v>-8.6860424628306678E+18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41"/>
        <v>50000</v>
      </c>
      <c r="S50">
        <f t="shared" si="42"/>
        <v>-6.8651637968089162E+19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-274.79226050997465</v>
      </c>
      <c r="AC50">
        <f t="shared" si="30"/>
        <v>-245.35023259819175</v>
      </c>
      <c r="AE50">
        <f t="shared" si="43"/>
        <v>0</v>
      </c>
      <c r="AF50">
        <f t="shared" si="44"/>
        <v>0</v>
      </c>
      <c r="AG50">
        <f t="shared" si="45"/>
        <v>-1.7869219137366839E-16</v>
      </c>
      <c r="AH50">
        <f t="shared" si="46"/>
        <v>-1.3872933484680239E-12</v>
      </c>
      <c r="AI50">
        <f t="shared" si="39"/>
        <v>-1.3874720406593975E-12</v>
      </c>
      <c r="AJ50">
        <f t="shared" si="47"/>
        <v>-29.442027911782901</v>
      </c>
      <c r="AK50">
        <f t="shared" si="59"/>
        <v>-19.235458235698228</v>
      </c>
      <c r="AL50">
        <f t="shared" si="40"/>
        <v>-48.677486147482519</v>
      </c>
      <c r="AN50">
        <f t="shared" si="48"/>
        <v>0</v>
      </c>
      <c r="AO50">
        <f t="shared" si="49"/>
        <v>0</v>
      </c>
      <c r="AP50">
        <f t="shared" si="50"/>
        <v>-2.222045006433392E-18</v>
      </c>
      <c r="AQ50">
        <f t="shared" si="51"/>
        <v>-1.7251051843532767E-14</v>
      </c>
      <c r="AR50">
        <f t="shared" si="52"/>
        <v>-1.7253273888539198E-14</v>
      </c>
      <c r="AS50">
        <f t="shared" si="53"/>
        <v>-0.36611287039311602</v>
      </c>
      <c r="AT50">
        <f t="shared" si="54"/>
        <v>-0.23919374199016996</v>
      </c>
      <c r="AU50">
        <f t="shared" si="55"/>
        <v>-0.6053066123833033</v>
      </c>
      <c r="AW50">
        <v>47</v>
      </c>
      <c r="AX50">
        <f>IF(Z50&gt;0, (R50*SUMPRODUCT(K50:$K$98, X50:$X$98)-K50*$AZ$3)/Z50, 0)</f>
        <v>-6.8651637968089162E+19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41"/>
        <v>50000</v>
      </c>
      <c r="S51">
        <f t="shared" si="42"/>
        <v>-5.6733878829515034E+20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-245.35023259819175</v>
      </c>
      <c r="AC51">
        <f t="shared" si="30"/>
        <v>-219.06270767695693</v>
      </c>
      <c r="AE51">
        <f t="shared" si="43"/>
        <v>0</v>
      </c>
      <c r="AF51">
        <f t="shared" si="44"/>
        <v>0</v>
      </c>
      <c r="AG51">
        <f t="shared" si="45"/>
        <v>-1.9306163459688614E-17</v>
      </c>
      <c r="AH51">
        <f t="shared" si="46"/>
        <v>-1.575991060002431E-13</v>
      </c>
      <c r="AI51">
        <f t="shared" si="39"/>
        <v>-1.576184121637028E-13</v>
      </c>
      <c r="AJ51">
        <f t="shared" si="47"/>
        <v>-26.287524921234819</v>
      </c>
      <c r="AK51">
        <f t="shared" si="59"/>
        <v>-17.174516281873423</v>
      </c>
      <c r="AL51">
        <f t="shared" si="40"/>
        <v>-43.462041203108399</v>
      </c>
      <c r="AN51">
        <f t="shared" si="48"/>
        <v>0</v>
      </c>
      <c r="AO51">
        <f t="shared" si="49"/>
        <v>0</v>
      </c>
      <c r="AP51">
        <f t="shared" si="50"/>
        <v>-2.1435086112528824E-19</v>
      </c>
      <c r="AQ51">
        <f t="shared" si="51"/>
        <v>-1.7497782070613706E-15</v>
      </c>
      <c r="AR51">
        <f t="shared" si="52"/>
        <v>-1.749992557922496E-15</v>
      </c>
      <c r="AS51">
        <f t="shared" si="53"/>
        <v>-0.29186293877002328</v>
      </c>
      <c r="AT51">
        <f t="shared" si="54"/>
        <v>-0.19068378666308197</v>
      </c>
      <c r="AU51">
        <f t="shared" si="55"/>
        <v>-0.48254672543310695</v>
      </c>
      <c r="AW51">
        <v>48</v>
      </c>
      <c r="AX51">
        <f>IF(Z51&gt;0, (R51*SUMPRODUCT(K51:$K$98, X51:$X$98)-K51*$AZ$3)/Z51, 0)</f>
        <v>-5.6733878829515034E+20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41"/>
        <v>50000</v>
      </c>
      <c r="S52">
        <f t="shared" si="42"/>
        <v>-4.9180936767358653E+21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-219.06270767695693</v>
      </c>
      <c r="AC52">
        <f t="shared" si="30"/>
        <v>-195.59170328299723</v>
      </c>
      <c r="AE52">
        <f t="shared" si="43"/>
        <v>0</v>
      </c>
      <c r="AF52">
        <f t="shared" si="44"/>
        <v>0</v>
      </c>
      <c r="AG52">
        <f t="shared" si="45"/>
        <v>-1.9884910306630361E-18</v>
      </c>
      <c r="AH52">
        <f t="shared" si="46"/>
        <v>-1.7124610794428692E-14</v>
      </c>
      <c r="AI52">
        <f t="shared" si="39"/>
        <v>-1.7126599285459355E-14</v>
      </c>
      <c r="AJ52">
        <f t="shared" si="47"/>
        <v>-23.471004393959703</v>
      </c>
      <c r="AK52">
        <f t="shared" si="59"/>
        <v>-15.334389537386986</v>
      </c>
      <c r="AL52">
        <f t="shared" si="40"/>
        <v>-38.805393931346707</v>
      </c>
      <c r="AN52">
        <f t="shared" si="48"/>
        <v>0</v>
      </c>
      <c r="AO52">
        <f t="shared" si="49"/>
        <v>0</v>
      </c>
      <c r="AP52">
        <f t="shared" si="50"/>
        <v>-1.9712189583750698E-20</v>
      </c>
      <c r="AQ52">
        <f t="shared" si="51"/>
        <v>-1.6975866087520944E-16</v>
      </c>
      <c r="AR52">
        <f t="shared" si="52"/>
        <v>-1.6977837306479319E-16</v>
      </c>
      <c r="AS52">
        <f t="shared" si="53"/>
        <v>-0.23267134787151131</v>
      </c>
      <c r="AT52">
        <f t="shared" si="54"/>
        <v>-0.15201194727605385</v>
      </c>
      <c r="AU52">
        <f t="shared" si="55"/>
        <v>-0.38468329514756533</v>
      </c>
      <c r="AW52">
        <v>49</v>
      </c>
      <c r="AX52">
        <f>IF(Z52&gt;0, (R52*SUMPRODUCT(K52:$K$98, X52:$X$98)-K52*$AZ$3)/Z52, 0)</f>
        <v>-4.9180936767358653E+21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41"/>
        <v>50000</v>
      </c>
      <c r="S53">
        <f t="shared" si="42"/>
        <v>-4.4869187013186045E+22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-195.59170328299723</v>
      </c>
      <c r="AC53">
        <f t="shared" si="30"/>
        <v>-174.63544935981892</v>
      </c>
      <c r="AE53">
        <f t="shared" si="43"/>
        <v>0</v>
      </c>
      <c r="AF53">
        <f t="shared" si="44"/>
        <v>0</v>
      </c>
      <c r="AG53">
        <f t="shared" si="45"/>
        <v>-1.9460509648692487E-19</v>
      </c>
      <c r="AH53">
        <f t="shared" si="46"/>
        <v>-1.7740010238694809E-15</v>
      </c>
      <c r="AI53">
        <f t="shared" si="39"/>
        <v>-1.7741956289659677E-15</v>
      </c>
      <c r="AJ53">
        <f t="shared" si="47"/>
        <v>-20.956253923178309</v>
      </c>
      <c r="AK53">
        <f t="shared" si="59"/>
        <v>-13.691419229809807</v>
      </c>
      <c r="AL53">
        <f t="shared" si="40"/>
        <v>-34.647673152988119</v>
      </c>
      <c r="AN53">
        <f t="shared" si="48"/>
        <v>0</v>
      </c>
      <c r="AO53">
        <f t="shared" si="49"/>
        <v>0</v>
      </c>
      <c r="AP53">
        <f t="shared" si="50"/>
        <v>-1.7224531498476013E-21</v>
      </c>
      <c r="AQ53">
        <f t="shared" si="51"/>
        <v>-1.5701714428646317E-17</v>
      </c>
      <c r="AR53">
        <f t="shared" si="52"/>
        <v>-1.5703436881796165E-17</v>
      </c>
      <c r="AS53">
        <f t="shared" si="53"/>
        <v>-0.18548417400471245</v>
      </c>
      <c r="AT53">
        <f t="shared" si="54"/>
        <v>-0.12118299368307861</v>
      </c>
      <c r="AU53">
        <f t="shared" si="55"/>
        <v>-0.30666716768779112</v>
      </c>
      <c r="AW53">
        <v>50</v>
      </c>
      <c r="AX53">
        <f>IF(Z53&gt;0, (R53*SUMPRODUCT(K53:$K$98, X53:$X$98)-K53*$AZ$3)/Z53, 0)</f>
        <v>-4.4869187013186045E+22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41"/>
        <v>50000</v>
      </c>
      <c r="S54">
        <f t="shared" si="42"/>
        <v>-4.3226580548783781E+23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-174.63544935981892</v>
      </c>
      <c r="AC54">
        <f t="shared" si="30"/>
        <v>-155.92450835698119</v>
      </c>
      <c r="AE54">
        <f t="shared" si="43"/>
        <v>0</v>
      </c>
      <c r="AF54">
        <f t="shared" si="44"/>
        <v>0</v>
      </c>
      <c r="AG54">
        <f t="shared" si="45"/>
        <v>-1.8035720889489635E-20</v>
      </c>
      <c r="AH54">
        <f t="shared" si="46"/>
        <v>-1.7462332463256598E-16</v>
      </c>
      <c r="AI54">
        <f t="shared" si="39"/>
        <v>-1.7464136035345548E-16</v>
      </c>
      <c r="AJ54">
        <f t="shared" si="47"/>
        <v>-18.710941002837728</v>
      </c>
      <c r="AK54">
        <f t="shared" si="59"/>
        <v>-12.224481455187325</v>
      </c>
      <c r="AL54">
        <f t="shared" si="40"/>
        <v>-30.935422458025052</v>
      </c>
      <c r="AN54">
        <f t="shared" si="48"/>
        <v>0</v>
      </c>
      <c r="AO54">
        <f t="shared" si="49"/>
        <v>0</v>
      </c>
      <c r="AP54">
        <f t="shared" si="50"/>
        <v>-1.4253078971888611E-22</v>
      </c>
      <c r="AQ54">
        <f t="shared" si="51"/>
        <v>-1.3799947623785471E-18</v>
      </c>
      <c r="AR54">
        <f t="shared" si="52"/>
        <v>-1.380137293168266E-18</v>
      </c>
      <c r="AS54">
        <f t="shared" si="53"/>
        <v>-0.14786684789916454</v>
      </c>
      <c r="AT54">
        <f t="shared" si="54"/>
        <v>-9.660634062745424E-2</v>
      </c>
      <c r="AU54">
        <f t="shared" si="55"/>
        <v>-0.24447318852661876</v>
      </c>
      <c r="AW54">
        <v>51</v>
      </c>
      <c r="AX54">
        <f>IF(Z54&gt;0, (R54*SUMPRODUCT(K54:$K$98, X54:$X$98)-K54*$AZ$3)/Z54, 0)</f>
        <v>-4.3226580548783781E+23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41"/>
        <v>50000</v>
      </c>
      <c r="S55">
        <f t="shared" si="42"/>
        <v>-4.4124371150904952E+24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-155.92450835698119</v>
      </c>
      <c r="AC55">
        <f t="shared" si="30"/>
        <v>-139.21831103301889</v>
      </c>
      <c r="AE55">
        <f t="shared" si="43"/>
        <v>0</v>
      </c>
      <c r="AF55">
        <f t="shared" si="44"/>
        <v>0</v>
      </c>
      <c r="AG55">
        <f t="shared" si="45"/>
        <v>-1.5775670836972784E-21</v>
      </c>
      <c r="AH55">
        <f t="shared" si="46"/>
        <v>-1.6277796596897459E-17</v>
      </c>
      <c r="AI55">
        <f t="shared" si="39"/>
        <v>-1.6279374163981158E-17</v>
      </c>
      <c r="AJ55">
        <f t="shared" si="47"/>
        <v>-16.7061973239623</v>
      </c>
      <c r="AK55">
        <f t="shared" si="59"/>
        <v>-10.914715584988684</v>
      </c>
      <c r="AL55">
        <f t="shared" si="40"/>
        <v>-27.620912908950984</v>
      </c>
      <c r="AN55">
        <f t="shared" si="48"/>
        <v>0</v>
      </c>
      <c r="AO55">
        <f t="shared" si="49"/>
        <v>0</v>
      </c>
      <c r="AP55">
        <f t="shared" si="50"/>
        <v>-1.1131277224971511E-23</v>
      </c>
      <c r="AQ55">
        <f t="shared" si="51"/>
        <v>-1.1485576011582959E-19</v>
      </c>
      <c r="AR55">
        <f t="shared" si="52"/>
        <v>-1.1486689139305455E-19</v>
      </c>
      <c r="AS55">
        <f t="shared" si="53"/>
        <v>-0.11787854583798221</v>
      </c>
      <c r="AT55">
        <f t="shared" si="54"/>
        <v>-7.7013983280814921E-2</v>
      </c>
      <c r="AU55">
        <f t="shared" si="55"/>
        <v>-0.19489252911879715</v>
      </c>
      <c r="AW55">
        <v>52</v>
      </c>
      <c r="AX55">
        <f>IF(Z55&gt;0, (R55*SUMPRODUCT(K55:$K$98, X55:$X$98)-K55*$AZ$3)/Z55, 0)</f>
        <v>-4.4124371150904952E+24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41"/>
        <v>50000</v>
      </c>
      <c r="S56">
        <f t="shared" si="42"/>
        <v>-4.7909377136196859E+25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-139.21831103301889</v>
      </c>
      <c r="AC56">
        <f t="shared" si="30"/>
        <v>-124.30206342233829</v>
      </c>
      <c r="AE56">
        <f t="shared" si="43"/>
        <v>0</v>
      </c>
      <c r="AF56">
        <f t="shared" si="44"/>
        <v>0</v>
      </c>
      <c r="AG56">
        <f t="shared" si="45"/>
        <v>-1.2972623612802582E-22</v>
      </c>
      <c r="AH56">
        <f t="shared" si="46"/>
        <v>-1.4320651767322798E-18</v>
      </c>
      <c r="AI56">
        <f t="shared" si="39"/>
        <v>-1.4321949029684078E-18</v>
      </c>
      <c r="AJ56">
        <f t="shared" si="47"/>
        <v>-14.9162476106806</v>
      </c>
      <c r="AK56">
        <f t="shared" si="59"/>
        <v>-9.7452817723113228</v>
      </c>
      <c r="AL56">
        <f t="shared" si="40"/>
        <v>-24.661529382991922</v>
      </c>
      <c r="AN56">
        <f t="shared" si="48"/>
        <v>0</v>
      </c>
      <c r="AO56">
        <f t="shared" si="49"/>
        <v>0</v>
      </c>
      <c r="AP56">
        <f t="shared" si="50"/>
        <v>-8.1727263580635295E-25</v>
      </c>
      <c r="AQ56">
        <f t="shared" si="51"/>
        <v>-9.0219813398381063E-21</v>
      </c>
      <c r="AR56">
        <f t="shared" si="52"/>
        <v>-9.0227986124739121E-21</v>
      </c>
      <c r="AS56">
        <f t="shared" si="53"/>
        <v>-9.3972055036656565E-2</v>
      </c>
      <c r="AT56">
        <f t="shared" si="54"/>
        <v>-6.1395075957282275E-2</v>
      </c>
      <c r="AU56">
        <f t="shared" si="55"/>
        <v>-0.15536713099393884</v>
      </c>
      <c r="AW56">
        <v>53</v>
      </c>
      <c r="AX56">
        <f>IF(Z56&gt;0, (R56*SUMPRODUCT(K56:$K$98, X56:$X$98)-K56*$AZ$3)/Z56, 0)</f>
        <v>-4.7909377136196859E+25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41"/>
        <v>50000</v>
      </c>
      <c r="S57">
        <f t="shared" si="42"/>
        <v>-5.5584293137080203E+26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-124.30206342233829</v>
      </c>
      <c r="AC57">
        <f t="shared" si="30"/>
        <v>-110.98398519851632</v>
      </c>
      <c r="AE57">
        <f t="shared" si="43"/>
        <v>0</v>
      </c>
      <c r="AF57">
        <f t="shared" si="44"/>
        <v>0</v>
      </c>
      <c r="AG57">
        <f t="shared" si="45"/>
        <v>-9.9833944928301207E-24</v>
      </c>
      <c r="AH57">
        <f t="shared" si="46"/>
        <v>-1.1844557927391543E-19</v>
      </c>
      <c r="AI57">
        <f t="shared" si="39"/>
        <v>-1.1845556266840826E-19</v>
      </c>
      <c r="AJ57">
        <f t="shared" si="47"/>
        <v>-13.318078223821971</v>
      </c>
      <c r="AK57">
        <f t="shared" si="59"/>
        <v>-8.7011444395636808</v>
      </c>
      <c r="AL57">
        <f t="shared" si="40"/>
        <v>-22.019222663385651</v>
      </c>
      <c r="AN57">
        <f t="shared" si="48"/>
        <v>0</v>
      </c>
      <c r="AO57">
        <f t="shared" si="49"/>
        <v>0</v>
      </c>
      <c r="AP57">
        <f t="shared" si="50"/>
        <v>-5.6156411811756285E-26</v>
      </c>
      <c r="AQ57">
        <f t="shared" si="51"/>
        <v>-6.6625422162421635E-22</v>
      </c>
      <c r="AR57">
        <f t="shared" si="52"/>
        <v>-6.6631037803602809E-22</v>
      </c>
      <c r="AS57">
        <f t="shared" si="53"/>
        <v>-7.4913946936110185E-2</v>
      </c>
      <c r="AT57">
        <f t="shared" si="54"/>
        <v>-4.8943778664925282E-2</v>
      </c>
      <c r="AU57">
        <f t="shared" si="55"/>
        <v>-0.12385772560103546</v>
      </c>
      <c r="AW57">
        <v>54</v>
      </c>
      <c r="AX57">
        <f>IF(Z57&gt;0, (R57*SUMPRODUCT(K57:$K$98, X57:$X$98)-K57*$AZ$3)/Z57, 0)</f>
        <v>-5.5584293137080203E+26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41"/>
        <v>50000</v>
      </c>
      <c r="S58">
        <f t="shared" si="42"/>
        <v>-6.9240855378510499E+27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-110.98398519851632</v>
      </c>
      <c r="AC58">
        <f t="shared" si="30"/>
        <v>-99.092843927246719</v>
      </c>
      <c r="AE58">
        <f t="shared" si="43"/>
        <v>0</v>
      </c>
      <c r="AF58">
        <f t="shared" si="44"/>
        <v>0</v>
      </c>
      <c r="AG58">
        <f t="shared" si="45"/>
        <v>-7.1556628948001887E-25</v>
      </c>
      <c r="AH58">
        <f t="shared" si="46"/>
        <v>-9.167994258421802E-21</v>
      </c>
      <c r="AI58">
        <f t="shared" si="39"/>
        <v>-9.1687098247112815E-21</v>
      </c>
      <c r="AJ58">
        <f t="shared" si="47"/>
        <v>-11.891141271269603</v>
      </c>
      <c r="AK58">
        <f t="shared" si="59"/>
        <v>-7.7688789638961433</v>
      </c>
      <c r="AL58">
        <f t="shared" si="40"/>
        <v>-19.660020235165746</v>
      </c>
      <c r="AN58">
        <f t="shared" si="48"/>
        <v>0</v>
      </c>
      <c r="AO58">
        <f t="shared" si="49"/>
        <v>0</v>
      </c>
      <c r="AP58">
        <f t="shared" si="50"/>
        <v>-3.5937922484600959E-27</v>
      </c>
      <c r="AQ58">
        <f t="shared" si="51"/>
        <v>-4.6044464620860199E-23</v>
      </c>
      <c r="AR58">
        <f t="shared" si="52"/>
        <v>-4.6048058413108653E-23</v>
      </c>
      <c r="AS58">
        <f t="shared" si="53"/>
        <v>-5.9720939840648996E-2</v>
      </c>
      <c r="AT58">
        <f t="shared" si="54"/>
        <v>-3.9017680695890684E-2</v>
      </c>
      <c r="AU58">
        <f t="shared" si="55"/>
        <v>-9.8738620536539673E-2</v>
      </c>
      <c r="AW58">
        <v>55</v>
      </c>
      <c r="AX58">
        <f>IF(Z58&gt;0, (R58*SUMPRODUCT(K58:$K$98, X58:$X$98)-K58*$AZ$3)/Z58, 0)</f>
        <v>-6.9240855378510499E+27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41"/>
        <v>50000</v>
      </c>
      <c r="S59">
        <f t="shared" si="42"/>
        <v>-9.3081470864908912E+28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-99.092843927246719</v>
      </c>
      <c r="AC59">
        <f t="shared" si="30"/>
        <v>-88.475753506470284</v>
      </c>
      <c r="AE59">
        <f t="shared" si="43"/>
        <v>0</v>
      </c>
      <c r="AF59">
        <f t="shared" si="44"/>
        <v>0</v>
      </c>
      <c r="AG59">
        <f t="shared" si="45"/>
        <v>-4.7525975193750969E-26</v>
      </c>
      <c r="AH59">
        <f t="shared" si="46"/>
        <v>-6.6088465139146766E-22</v>
      </c>
      <c r="AI59">
        <f t="shared" si="39"/>
        <v>-6.609321773666614E-22</v>
      </c>
      <c r="AJ59">
        <f t="shared" si="47"/>
        <v>-10.617090420776435</v>
      </c>
      <c r="AK59">
        <f t="shared" si="59"/>
        <v>-6.936499074907271</v>
      </c>
      <c r="AL59">
        <f t="shared" si="40"/>
        <v>-17.553589495683706</v>
      </c>
      <c r="AN59">
        <f t="shared" si="48"/>
        <v>0</v>
      </c>
      <c r="AO59">
        <f t="shared" si="49"/>
        <v>0</v>
      </c>
      <c r="AP59">
        <f t="shared" si="50"/>
        <v>-2.1311602602974181E-28</v>
      </c>
      <c r="AQ59">
        <f t="shared" si="51"/>
        <v>-2.9635396221626637E-24</v>
      </c>
      <c r="AR59">
        <f t="shared" si="52"/>
        <v>-2.9637527381886933E-24</v>
      </c>
      <c r="AS59">
        <f t="shared" si="53"/>
        <v>-4.7609167602558199E-2</v>
      </c>
      <c r="AT59">
        <f t="shared" si="54"/>
        <v>-3.1104656167004693E-2</v>
      </c>
      <c r="AU59">
        <f t="shared" si="55"/>
        <v>-7.8713823769562888E-2</v>
      </c>
      <c r="AW59">
        <v>56</v>
      </c>
      <c r="AX59">
        <f>IF(Z59&gt;0, (R59*SUMPRODUCT(K59:$K$98, X59:$X$98)-K59*$AZ$3)/Z59, 0)</f>
        <v>-9.3081470864908912E+28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41"/>
        <v>50000</v>
      </c>
      <c r="S60">
        <f t="shared" si="42"/>
        <v>-1.3779667811050236E+30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-88.475753506470284</v>
      </c>
      <c r="AC60">
        <f t="shared" si="30"/>
        <v>-78.996208487919887</v>
      </c>
      <c r="AE60">
        <f t="shared" si="43"/>
        <v>0</v>
      </c>
      <c r="AF60">
        <f t="shared" si="44"/>
        <v>0</v>
      </c>
      <c r="AG60">
        <f t="shared" si="45"/>
        <v>-2.86640467575608E-27</v>
      </c>
      <c r="AH60">
        <f t="shared" si="46"/>
        <v>-4.4184310766057377E-23</v>
      </c>
      <c r="AI60">
        <f t="shared" si="39"/>
        <v>-4.4187177170733134E-23</v>
      </c>
      <c r="AJ60">
        <f t="shared" si="47"/>
        <v>-9.4795450185503967</v>
      </c>
      <c r="AK60">
        <f t="shared" si="59"/>
        <v>-6.1933027454529208</v>
      </c>
      <c r="AL60">
        <f t="shared" si="40"/>
        <v>-15.672847764003318</v>
      </c>
      <c r="AN60">
        <f t="shared" si="48"/>
        <v>0</v>
      </c>
      <c r="AO60">
        <f t="shared" si="49"/>
        <v>0</v>
      </c>
      <c r="AP60">
        <f t="shared" si="50"/>
        <v>-1.1476370308924706E-29</v>
      </c>
      <c r="AQ60">
        <f t="shared" si="51"/>
        <v>-1.7690297412807922E-25</v>
      </c>
      <c r="AR60">
        <f t="shared" si="52"/>
        <v>-1.7691445049838814E-25</v>
      </c>
      <c r="AS60">
        <f t="shared" si="53"/>
        <v>-3.7953736928059818E-2</v>
      </c>
      <c r="AT60">
        <f t="shared" si="54"/>
        <v>-2.4796441459665731E-2</v>
      </c>
      <c r="AU60">
        <f t="shared" si="55"/>
        <v>-6.275017838772555E-2</v>
      </c>
      <c r="AW60">
        <v>57</v>
      </c>
      <c r="AX60">
        <f>IF(Z60&gt;0, (R60*SUMPRODUCT(K60:$K$98, X60:$X$98)-K60*$AZ$3)/Z60, 0)</f>
        <v>-1.3779667811050236E+30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41"/>
        <v>50000</v>
      </c>
      <c r="S61">
        <f t="shared" si="42"/>
        <v>-2.2682764939247946E+31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-78.996208487919887</v>
      </c>
      <c r="AC61">
        <f t="shared" si="30"/>
        <v>-70.532329007071326</v>
      </c>
      <c r="AE61">
        <f t="shared" si="43"/>
        <v>0</v>
      </c>
      <c r="AF61">
        <f t="shared" si="44"/>
        <v>0</v>
      </c>
      <c r="AG61">
        <f t="shared" si="45"/>
        <v>-1.554755983143602E-28</v>
      </c>
      <c r="AH61">
        <f t="shared" si="46"/>
        <v>-2.682265030684159E-24</v>
      </c>
      <c r="AI61">
        <f t="shared" si="39"/>
        <v>-2.6824205062824734E-24</v>
      </c>
      <c r="AJ61">
        <f t="shared" si="47"/>
        <v>-8.4638794808485613</v>
      </c>
      <c r="AK61">
        <f t="shared" si="59"/>
        <v>-5.5297345941543927</v>
      </c>
      <c r="AL61">
        <f t="shared" si="40"/>
        <v>-13.993614075002954</v>
      </c>
      <c r="AN61">
        <f t="shared" si="48"/>
        <v>0</v>
      </c>
      <c r="AO61">
        <f t="shared" si="49"/>
        <v>0</v>
      </c>
      <c r="AP61">
        <f t="shared" si="50"/>
        <v>-5.5579068495155443E-31</v>
      </c>
      <c r="AQ61">
        <f t="shared" si="51"/>
        <v>-9.5885009274015328E-27</v>
      </c>
      <c r="AR61">
        <f t="shared" si="52"/>
        <v>-9.5890567180864848E-27</v>
      </c>
      <c r="AS61">
        <f t="shared" si="53"/>
        <v>-3.0256486709231336E-2</v>
      </c>
      <c r="AT61">
        <f t="shared" si="54"/>
        <v>-1.9767571316697805E-2</v>
      </c>
      <c r="AU61">
        <f t="shared" si="55"/>
        <v>-5.0024058025929137E-2</v>
      </c>
      <c r="AW61">
        <v>58</v>
      </c>
      <c r="AX61">
        <f>IF(Z61&gt;0, (R61*SUMPRODUCT(K61:$K$98, X61:$X$98)-K61*$AZ$3)/Z61, 0)</f>
        <v>-2.2682764939247946E+31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41"/>
        <v>50000</v>
      </c>
      <c r="S62">
        <f t="shared" si="42"/>
        <v>-4.20092282002615E+32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-70.532329007071326</v>
      </c>
      <c r="AC62">
        <f t="shared" si="30"/>
        <v>-62.975293756313668</v>
      </c>
      <c r="AE62">
        <f t="shared" si="43"/>
        <v>0</v>
      </c>
      <c r="AF62">
        <f t="shared" si="44"/>
        <v>0</v>
      </c>
      <c r="AG62">
        <f t="shared" si="45"/>
        <v>-7.4954118957036281E-30</v>
      </c>
      <c r="AH62">
        <f t="shared" si="46"/>
        <v>-1.4642543043551296E-25</v>
      </c>
      <c r="AI62">
        <f t="shared" si="39"/>
        <v>-1.4643292584740865E-25</v>
      </c>
      <c r="AJ62">
        <f t="shared" si="47"/>
        <v>-7.5570352507576573</v>
      </c>
      <c r="AK62">
        <f t="shared" si="59"/>
        <v>-4.9372630304949929</v>
      </c>
      <c r="AL62">
        <f t="shared" si="40"/>
        <v>-12.49429828125265</v>
      </c>
      <c r="AN62">
        <f t="shared" si="48"/>
        <v>0</v>
      </c>
      <c r="AO62">
        <f t="shared" si="49"/>
        <v>0</v>
      </c>
      <c r="AP62">
        <f t="shared" si="50"/>
        <v>-2.3923598649384459E-32</v>
      </c>
      <c r="AQ62">
        <f t="shared" si="51"/>
        <v>-4.6735566751315017E-28</v>
      </c>
      <c r="AR62">
        <f t="shared" si="52"/>
        <v>-4.6737959111179956E-28</v>
      </c>
      <c r="AS62">
        <f t="shared" si="53"/>
        <v>-2.4120285960803081E-2</v>
      </c>
      <c r="AT62">
        <f t="shared" si="54"/>
        <v>-1.5758586827724647E-2</v>
      </c>
      <c r="AU62">
        <f t="shared" si="55"/>
        <v>-3.9878872788527732E-2</v>
      </c>
      <c r="AW62">
        <v>59</v>
      </c>
      <c r="AX62">
        <f>IF(Z62&gt;0, (R62*SUMPRODUCT(K62:$K$98, X62:$X$98)-K62*$AZ$3)/Z62, 0)</f>
        <v>-4.20092282002615E+32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41"/>
        <v>50000</v>
      </c>
      <c r="S63">
        <f t="shared" si="42"/>
        <v>-8.8825822773341317E+33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-62.975293756313668</v>
      </c>
      <c r="AC63">
        <f t="shared" si="30"/>
        <v>-56.227940853851493</v>
      </c>
      <c r="AE63">
        <f t="shared" si="43"/>
        <v>0</v>
      </c>
      <c r="AF63">
        <f t="shared" si="44"/>
        <v>0</v>
      </c>
      <c r="AG63">
        <f t="shared" si="45"/>
        <v>-3.1650672686325402E-31</v>
      </c>
      <c r="AH63">
        <f t="shared" si="46"/>
        <v>-7.1039510498833381E-27</v>
      </c>
      <c r="AI63">
        <f t="shared" si="39"/>
        <v>-7.1042675566102018E-27</v>
      </c>
      <c r="AJ63">
        <f t="shared" si="47"/>
        <v>-6.7473529024621755</v>
      </c>
      <c r="AK63">
        <f t="shared" si="59"/>
        <v>-4.408270562941957</v>
      </c>
      <c r="AL63">
        <f t="shared" si="40"/>
        <v>-11.155623465404133</v>
      </c>
      <c r="AN63">
        <f t="shared" si="48"/>
        <v>0</v>
      </c>
      <c r="AO63">
        <f t="shared" si="49"/>
        <v>0</v>
      </c>
      <c r="AP63">
        <f t="shared" si="50"/>
        <v>-9.0197796149314789E-34</v>
      </c>
      <c r="AQ63">
        <f t="shared" si="51"/>
        <v>-2.0244774416087759E-29</v>
      </c>
      <c r="AR63">
        <f t="shared" si="52"/>
        <v>-2.0245676394049251E-29</v>
      </c>
      <c r="AS63">
        <f t="shared" si="53"/>
        <v>-1.9228544292731995E-2</v>
      </c>
      <c r="AT63">
        <f t="shared" si="54"/>
        <v>-1.2562648937918244E-2</v>
      </c>
      <c r="AU63">
        <f t="shared" si="55"/>
        <v>-3.1791193230650244E-2</v>
      </c>
      <c r="AW63">
        <v>60</v>
      </c>
      <c r="AX63">
        <f>IF(Z63&gt;0, (R63*SUMPRODUCT(K63:$K$98, X63:$X$98)-K63*$AZ$3)/Z63, 0)</f>
        <v>-8.8825822773341317E+33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41"/>
        <v>50000</v>
      </c>
      <c r="S64">
        <f t="shared" si="42"/>
        <v>-2.1848489774685075E+35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-56.227940853851493</v>
      </c>
      <c r="AC64">
        <f t="shared" si="30"/>
        <v>-50.203518619510263</v>
      </c>
      <c r="AE64">
        <f t="shared" si="43"/>
        <v>0</v>
      </c>
      <c r="AF64">
        <f t="shared" si="44"/>
        <v>0</v>
      </c>
      <c r="AG64">
        <f t="shared" si="45"/>
        <v>-1.1489013459795048E-32</v>
      </c>
      <c r="AH64">
        <f t="shared" si="46"/>
        <v>-3.018526461348264E-28</v>
      </c>
      <c r="AI64">
        <f t="shared" si="39"/>
        <v>-3.0186413514828617E-28</v>
      </c>
      <c r="AJ64">
        <f t="shared" si="47"/>
        <v>-6.0244222343412304</v>
      </c>
      <c r="AK64">
        <f t="shared" si="59"/>
        <v>-3.9359558597696047</v>
      </c>
      <c r="AL64">
        <f t="shared" si="40"/>
        <v>-9.9603780941108351</v>
      </c>
      <c r="AN64">
        <f t="shared" si="48"/>
        <v>0</v>
      </c>
      <c r="AO64">
        <f t="shared" si="49"/>
        <v>0</v>
      </c>
      <c r="AP64">
        <f t="shared" si="50"/>
        <v>-2.9233290154272459E-35</v>
      </c>
      <c r="AQ64">
        <f t="shared" si="51"/>
        <v>-7.6805080080842063E-31</v>
      </c>
      <c r="AR64">
        <f t="shared" si="52"/>
        <v>-7.6808003409857489E-31</v>
      </c>
      <c r="AS64">
        <f t="shared" si="53"/>
        <v>-1.5328877784384569E-2</v>
      </c>
      <c r="AT64">
        <f t="shared" si="54"/>
        <v>-1.0014866819131253E-2</v>
      </c>
      <c r="AU64">
        <f t="shared" si="55"/>
        <v>-2.5343744603515822E-2</v>
      </c>
      <c r="AW64">
        <v>61</v>
      </c>
      <c r="AX64">
        <f>IF(Z64&gt;0, (R64*SUMPRODUCT(K64:$K$98, X64:$X$98)-K64*$AZ$3)/Z64, 0)</f>
        <v>-2.1848489774685075E+35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41"/>
        <v>50000</v>
      </c>
      <c r="S65">
        <f t="shared" si="42"/>
        <v>-6.4164945733006301E+36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-50.203518619510263</v>
      </c>
      <c r="AC65">
        <f t="shared" si="30"/>
        <v>-44.824570195991306</v>
      </c>
      <c r="AE65">
        <f t="shared" si="43"/>
        <v>0</v>
      </c>
      <c r="AF65">
        <f t="shared" si="44"/>
        <v>0</v>
      </c>
      <c r="AG65">
        <f t="shared" si="45"/>
        <v>-3.4929173307890488E-34</v>
      </c>
      <c r="AH65">
        <f t="shared" si="46"/>
        <v>-1.1024831592118192E-29</v>
      </c>
      <c r="AI65">
        <f t="shared" si="39"/>
        <v>-1.1025180883851271E-29</v>
      </c>
      <c r="AJ65">
        <f t="shared" si="47"/>
        <v>-5.3789484235189562</v>
      </c>
      <c r="AK65">
        <f t="shared" si="59"/>
        <v>-3.5142463033657187</v>
      </c>
      <c r="AL65">
        <f t="shared" si="40"/>
        <v>-8.8931947268846745</v>
      </c>
      <c r="AN65">
        <f t="shared" si="48"/>
        <v>0</v>
      </c>
      <c r="AO65">
        <f t="shared" si="49"/>
        <v>0</v>
      </c>
      <c r="AP65">
        <f t="shared" si="50"/>
        <v>-7.9353345895226396E-37</v>
      </c>
      <c r="AQ65">
        <f t="shared" si="51"/>
        <v>-2.5046606945270713E-32</v>
      </c>
      <c r="AR65">
        <f t="shared" si="52"/>
        <v>-2.5047400478729666E-32</v>
      </c>
      <c r="AS65">
        <f t="shared" si="53"/>
        <v>-1.222008751943923E-2</v>
      </c>
      <c r="AT65">
        <f t="shared" si="54"/>
        <v>-7.9837905127002982E-3</v>
      </c>
      <c r="AU65">
        <f t="shared" si="55"/>
        <v>-2.0203878032139525E-2</v>
      </c>
      <c r="AW65">
        <v>62</v>
      </c>
      <c r="AX65">
        <f>IF(Z65&gt;0, (R65*SUMPRODUCT(K65:$K$98, X65:$X$98)-K65*$AZ$3)/Z65, 0)</f>
        <v>-6.4164945733006301E+36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41"/>
        <v>50000</v>
      </c>
      <c r="S66">
        <f t="shared" si="42"/>
        <v>-2.3378713991957413E+38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-44.824570195991306</v>
      </c>
      <c r="AC66">
        <f t="shared" si="30"/>
        <v>-40.02193767499223</v>
      </c>
      <c r="AE66">
        <f t="shared" si="43"/>
        <v>0</v>
      </c>
      <c r="AF66">
        <f t="shared" si="44"/>
        <v>0</v>
      </c>
      <c r="AG66">
        <f t="shared" si="45"/>
        <v>-8.5594822899070298E-36</v>
      </c>
      <c r="AH66">
        <f t="shared" si="46"/>
        <v>-3.3723933345820879E-31</v>
      </c>
      <c r="AI66">
        <f t="shared" si="39"/>
        <v>-3.3724789294049868E-31</v>
      </c>
      <c r="AJ66">
        <f t="shared" si="47"/>
        <v>-4.8026325209990759</v>
      </c>
      <c r="AK66">
        <f t="shared" si="59"/>
        <v>-3.1377199137193919</v>
      </c>
      <c r="AL66">
        <f t="shared" si="40"/>
        <v>-7.9403524347184682</v>
      </c>
      <c r="AN66">
        <f t="shared" si="48"/>
        <v>0</v>
      </c>
      <c r="AO66">
        <f t="shared" si="49"/>
        <v>0</v>
      </c>
      <c r="AP66">
        <f t="shared" si="50"/>
        <v>-1.7362266228205651E-38</v>
      </c>
      <c r="AQ66">
        <f t="shared" si="51"/>
        <v>-6.8406463052424177E-34</v>
      </c>
      <c r="AR66">
        <f t="shared" si="52"/>
        <v>-6.8408199279046994E-34</v>
      </c>
      <c r="AS66">
        <f t="shared" si="53"/>
        <v>-9.7417789536346049E-3</v>
      </c>
      <c r="AT66">
        <f t="shared" si="54"/>
        <v>-6.3646289163745992E-3</v>
      </c>
      <c r="AU66">
        <f t="shared" si="55"/>
        <v>-1.6106407870009203E-2</v>
      </c>
      <c r="AW66">
        <v>63</v>
      </c>
      <c r="AX66">
        <f>IF(Z66&gt;0, (R66*SUMPRODUCT(K66:$K$98, X66:$X$98)-K66*$AZ$3)/Z66, 0)</f>
        <v>-2.3378713991957413E+38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41"/>
        <v>50000</v>
      </c>
      <c r="S67">
        <f t="shared" si="42"/>
        <v>-1.1217638170363804E+40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-40.02193767499223</v>
      </c>
      <c r="AC67">
        <f t="shared" si="30"/>
        <v>-35.733872924100204</v>
      </c>
      <c r="AE67">
        <f t="shared" si="43"/>
        <v>0</v>
      </c>
      <c r="AF67">
        <f t="shared" si="44"/>
        <v>0</v>
      </c>
      <c r="AG67">
        <f t="shared" si="45"/>
        <v>-1.5927538569797399E-37</v>
      </c>
      <c r="AH67">
        <f t="shared" si="46"/>
        <v>-8.3146120813099853E-33</v>
      </c>
      <c r="AI67">
        <f t="shared" si="39"/>
        <v>-8.3147713566956832E-33</v>
      </c>
      <c r="AJ67">
        <f t="shared" si="47"/>
        <v>-4.2880647508920262</v>
      </c>
      <c r="AK67">
        <f t="shared" si="59"/>
        <v>-2.8015356372494562</v>
      </c>
      <c r="AL67">
        <f t="shared" si="40"/>
        <v>-7.0896003881414824</v>
      </c>
      <c r="AN67">
        <f t="shared" si="48"/>
        <v>0</v>
      </c>
      <c r="AO67">
        <f t="shared" si="49"/>
        <v>0</v>
      </c>
      <c r="AP67">
        <f t="shared" si="50"/>
        <v>-2.8846262839037727E-40</v>
      </c>
      <c r="AQ67">
        <f t="shared" si="51"/>
        <v>-1.5058540555469974E-35</v>
      </c>
      <c r="AR67">
        <f t="shared" si="52"/>
        <v>-1.5058829018098366E-35</v>
      </c>
      <c r="AS67">
        <f t="shared" si="53"/>
        <v>-7.7660865382928809E-3</v>
      </c>
      <c r="AT67">
        <f t="shared" si="54"/>
        <v>-5.0738432050180136E-3</v>
      </c>
      <c r="AU67">
        <f t="shared" si="55"/>
        <v>-1.2839929743310895E-2</v>
      </c>
      <c r="AW67">
        <v>64</v>
      </c>
      <c r="AX67">
        <f>IF(Z67&gt;0, (R67*SUMPRODUCT(K67:$K$98, X67:$X$98)-K67*$AZ$3)/Z67, 0)</f>
        <v>-1.1217638170363804E+40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41"/>
        <v>50000</v>
      </c>
      <c r="S68">
        <f t="shared" si="42"/>
        <v>-7.8796693023596587E+41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-35.733872924100204</v>
      </c>
      <c r="AC68">
        <f t="shared" ref="AC68:AC69" si="62">S68*Z68</f>
        <v>-31.905243682232321</v>
      </c>
      <c r="AE68">
        <f t="shared" si="43"/>
        <v>0</v>
      </c>
      <c r="AF68">
        <f t="shared" si="44"/>
        <v>0</v>
      </c>
      <c r="AG68">
        <f t="shared" si="45"/>
        <v>-2.0245293589083695E-39</v>
      </c>
      <c r="AH68">
        <f t="shared" si="46"/>
        <v>-1.5565810248208588E-34</v>
      </c>
      <c r="AI68">
        <f t="shared" si="39"/>
        <v>-1.5566012701144479E-34</v>
      </c>
      <c r="AJ68">
        <f t="shared" si="47"/>
        <v>-3.8286292418678833</v>
      </c>
      <c r="AK68">
        <f t="shared" si="59"/>
        <v>-2.5013711046870144</v>
      </c>
      <c r="AL68">
        <f t="shared" si="40"/>
        <v>-6.3300003465548977</v>
      </c>
      <c r="AN68">
        <f t="shared" si="48"/>
        <v>0</v>
      </c>
      <c r="AO68">
        <f t="shared" si="49"/>
        <v>0</v>
      </c>
      <c r="AP68">
        <f t="shared" si="50"/>
        <v>-3.2737608242669146E-42</v>
      </c>
      <c r="AQ68">
        <f t="shared" si="51"/>
        <v>-2.5170659819937014E-37</v>
      </c>
      <c r="AR68">
        <f t="shared" si="52"/>
        <v>-2.5170987196019439E-37</v>
      </c>
      <c r="AS68">
        <f t="shared" si="53"/>
        <v>-6.1910766408584872E-3</v>
      </c>
      <c r="AT68">
        <f t="shared" si="54"/>
        <v>-4.0448367386942069E-3</v>
      </c>
      <c r="AU68">
        <f t="shared" si="55"/>
        <v>-1.0235913379552694E-2</v>
      </c>
      <c r="AW68">
        <v>65</v>
      </c>
      <c r="AX68">
        <f>IF(Z68&gt;0, (R68*SUMPRODUCT(K68:$K$98, X68:$X$98)-K68*$AZ$3)/Z68, 0)</f>
        <v>-7.8796693023596587E+41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-31.905243682232321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-31.905243682232321</v>
      </c>
      <c r="AK69">
        <f t="shared" si="59"/>
        <v>-2.2333670577562628</v>
      </c>
      <c r="AL69">
        <f t="shared" si="40"/>
        <v>-34.138610739988586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-2.9230007359526027E-39</v>
      </c>
      <c r="AR69">
        <f t="shared" si="52"/>
        <v>-2.9230007359526027E-39</v>
      </c>
      <c r="AS69">
        <f t="shared" si="53"/>
        <v>-4.6064558339720826E-2</v>
      </c>
      <c r="AT69">
        <f t="shared" si="54"/>
        <v>-3.2245190837804582E-3</v>
      </c>
      <c r="AU69">
        <f t="shared" si="55"/>
        <v>-4.928907742350129E-2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22648.545812419266</v>
      </c>
      <c r="AO71" s="6">
        <f t="shared" si="63"/>
        <v>-2264.8545812419266</v>
      </c>
      <c r="AP71" s="6">
        <f t="shared" si="63"/>
        <v>-695.04339283083243</v>
      </c>
      <c r="AQ71" s="6">
        <f t="shared" si="63"/>
        <v>-19730.550276918682</v>
      </c>
      <c r="AR71" s="6">
        <f t="shared" si="63"/>
        <v>-41.902438572171803</v>
      </c>
      <c r="AS71" s="6">
        <f t="shared" si="63"/>
        <v>270.07402880435063</v>
      </c>
      <c r="AT71" s="6">
        <f t="shared" si="63"/>
        <v>-228.17159023216084</v>
      </c>
      <c r="AU71" s="6">
        <f t="shared" si="63"/>
        <v>1.7181811529098923E-11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6080.8966061441679</v>
      </c>
      <c r="K3">
        <v>1</v>
      </c>
      <c r="L3" s="2">
        <v>0</v>
      </c>
      <c r="O3">
        <f>$C$3</f>
        <v>6080.8966061441679</v>
      </c>
      <c r="P3">
        <f>O3*C5</f>
        <v>608.08966061441686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6080.8966061441679</v>
      </c>
      <c r="AF3">
        <f t="shared" ref="AF3:AF34" si="4">-$Z3*P3</f>
        <v>-608.08966061441686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5072.8069455297509</v>
      </c>
      <c r="AJ3">
        <f t="shared" ref="AJ3:AJ34" si="8">AB3-AC3</f>
        <v>0</v>
      </c>
      <c r="AL3">
        <f t="shared" ref="AL3:AL34" si="9">SUM(AI3:AK3)</f>
        <v>5072.8069455297509</v>
      </c>
      <c r="AN3">
        <f t="shared" ref="AN3:AN34" si="10">AE3*$K3</f>
        <v>6080.8966061441679</v>
      </c>
      <c r="AO3">
        <f t="shared" ref="AO3:AO34" si="11">AF3*$K3</f>
        <v>-608.08966061441686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5072.8069455297509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5072.8069455297509</v>
      </c>
      <c r="AW3">
        <v>0</v>
      </c>
      <c r="AX3">
        <f>IF(Z3&gt;0, (R3*SUMPRODUCT(K3:$K$98, X3:$X$98)-K3*$AZ$3)/Z3, 0)</f>
        <v>0</v>
      </c>
      <c r="AZ3">
        <f>C6*SUMPRODUCT(X4:X98, K4:K98)/1</f>
        <v>3957.0747089403135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268.44175038034149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265.42930457394232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-265.42930457394232</v>
      </c>
      <c r="AK4">
        <f>G4*SUM(AB4, AE4:AF4)</f>
        <v>0</v>
      </c>
      <c r="AL4">
        <f t="shared" si="9"/>
        <v>-387.62650457394233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-114.00055975370836</v>
      </c>
      <c r="AR4">
        <f t="shared" si="14"/>
        <v>-114.00055975370836</v>
      </c>
      <c r="AS4">
        <f t="shared" si="15"/>
        <v>-247.62506257481323</v>
      </c>
      <c r="AT4">
        <f t="shared" si="16"/>
        <v>0</v>
      </c>
      <c r="AU4">
        <f t="shared" si="17"/>
        <v>-361.62562232852162</v>
      </c>
      <c r="AW4">
        <v>1</v>
      </c>
      <c r="AX4">
        <f>IF(Z4&gt;0, (R4*SUMPRODUCT(K4:$K$98, X4:$X$98)-K4*$AZ$3)/Z4, 0)</f>
        <v>268.44175038034149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</v>
      </c>
      <c r="S5">
        <f t="shared" si="1"/>
        <v>469.83928870326525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265.42930457394232</v>
      </c>
      <c r="AC5">
        <f t="shared" si="2"/>
        <v>459.34783904327605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-122.01164905429918</v>
      </c>
      <c r="AI5">
        <f t="shared" si="7"/>
        <v>-170.89515561577204</v>
      </c>
      <c r="AJ5">
        <f t="shared" si="8"/>
        <v>-193.91853446933374</v>
      </c>
      <c r="AK5">
        <f>G5*SUM(AB5, AE5:AF5)</f>
        <v>10.882601487531636</v>
      </c>
      <c r="AL5">
        <f t="shared" si="9"/>
        <v>-353.93108859757416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-104.3331393557558</v>
      </c>
      <c r="AR5">
        <f t="shared" si="14"/>
        <v>-146.13381774841</v>
      </c>
      <c r="AS5">
        <f t="shared" si="15"/>
        <v>-165.82129359999857</v>
      </c>
      <c r="AT5">
        <f t="shared" si="16"/>
        <v>9.3057997851213052</v>
      </c>
      <c r="AU5">
        <f t="shared" si="17"/>
        <v>-302.64931156328726</v>
      </c>
      <c r="AW5">
        <v>2</v>
      </c>
      <c r="AX5">
        <f>IF(Z5&gt;0, (R5*SUMPRODUCT(K5:$K$98, X5:$X$98)-K5*$AZ$3)/Z5, 0)</f>
        <v>469.83928870326525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100000</v>
      </c>
      <c r="S6">
        <f t="shared" si="1"/>
        <v>709.87225547578237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459.34783904327605</v>
      </c>
      <c r="AC6">
        <f t="shared" si="2"/>
        <v>686.21389197489088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-122.10650210795554</v>
      </c>
      <c r="AI6">
        <f t="shared" si="7"/>
        <v>-170.44012035275966</v>
      </c>
      <c r="AJ6">
        <f t="shared" si="8"/>
        <v>-226.86605293161483</v>
      </c>
      <c r="AK6">
        <f>G6*SUM(AB6, AE6:AF6)</f>
        <v>26.87184858403165</v>
      </c>
      <c r="AL6">
        <f t="shared" si="9"/>
        <v>-370.43432470034287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-94.194180390111001</v>
      </c>
      <c r="AR6">
        <f t="shared" si="14"/>
        <v>-131.47921826493862</v>
      </c>
      <c r="AS6">
        <f t="shared" si="15"/>
        <v>-175.00674857871246</v>
      </c>
      <c r="AT6">
        <f t="shared" si="16"/>
        <v>20.729213508238839</v>
      </c>
      <c r="AU6">
        <f t="shared" si="17"/>
        <v>-285.75675333541227</v>
      </c>
      <c r="AW6">
        <v>3</v>
      </c>
      <c r="AX6">
        <f>IF(Z6&gt;0, (R6*SUMPRODUCT(K6:$K$98, X6:$X$98)-K6*$AZ$3)/Z6, 0)</f>
        <v>709.87225547578237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</v>
      </c>
      <c r="S7">
        <f t="shared" si="1"/>
        <v>907.37120641818217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686.21389197489088</v>
      </c>
      <c r="AC7">
        <f t="shared" si="2"/>
        <v>867.24984294637261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-122.27854412687456</v>
      </c>
      <c r="AI7">
        <f t="shared" si="7"/>
        <v>-170.06768691716724</v>
      </c>
      <c r="AJ7">
        <f t="shared" si="8"/>
        <v>-181.03595097148172</v>
      </c>
      <c r="AK7">
        <f>G7*SUM(AB7, AE7:AF7)</f>
        <v>33.693102095967141</v>
      </c>
      <c r="AL7">
        <f t="shared" si="9"/>
        <v>-317.4105357926818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-85.821940978069478</v>
      </c>
      <c r="AR7">
        <f t="shared" si="14"/>
        <v>-119.363041922856</v>
      </c>
      <c r="AS7">
        <f t="shared" si="15"/>
        <v>-127.06118485563871</v>
      </c>
      <c r="AT7">
        <f t="shared" si="16"/>
        <v>23.647708926333539</v>
      </c>
      <c r="AU7">
        <f t="shared" si="17"/>
        <v>-222.77651785216116</v>
      </c>
      <c r="AW7">
        <v>4</v>
      </c>
      <c r="AX7">
        <f>IF(Z7&gt;0, (R7*SUMPRODUCT(K7:$K$98, X7:$X$98)-K7*$AZ$3)/Z7, 0)</f>
        <v>907.37120641818217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</v>
      </c>
      <c r="S8">
        <f t="shared" si="1"/>
        <v>1022.5112128174961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867.24984294637261</v>
      </c>
      <c r="AC8">
        <f t="shared" si="2"/>
        <v>966.269939807421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-122.81140649106153</v>
      </c>
      <c r="AI8">
        <f t="shared" si="7"/>
        <v>-170.06125215020575</v>
      </c>
      <c r="AJ8">
        <f t="shared" si="8"/>
        <v>-99.020096861048387</v>
      </c>
      <c r="AK8">
        <f>G8*SUM(AB8, AE8:AF8)</f>
        <v>18.472421654757735</v>
      </c>
      <c r="AL8">
        <f t="shared" si="9"/>
        <v>-250.60892735649639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-80.459193198888357</v>
      </c>
      <c r="AR8">
        <f t="shared" si="14"/>
        <v>-111.41466035888244</v>
      </c>
      <c r="AS8">
        <f t="shared" si="15"/>
        <v>-64.872452254633131</v>
      </c>
      <c r="AT8">
        <f t="shared" si="16"/>
        <v>12.102101793611945</v>
      </c>
      <c r="AU8">
        <f t="shared" si="17"/>
        <v>-164.18501081990362</v>
      </c>
      <c r="AW8">
        <v>5</v>
      </c>
      <c r="AX8">
        <f>IF(Z8&gt;0, (R8*SUMPRODUCT(K8:$K$98, X8:$X$98)-K8*$AZ$3)/Z8, 0)</f>
        <v>1022.5112128174961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</v>
      </c>
      <c r="S9">
        <f t="shared" si="1"/>
        <v>1094.9943046859016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966.269939807421</v>
      </c>
      <c r="AC9">
        <f t="shared" si="2"/>
        <v>1023.0569172968817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-124.3529943029576</v>
      </c>
      <c r="AI9">
        <f t="shared" si="7"/>
        <v>-171.06816500835887</v>
      </c>
      <c r="AJ9">
        <f t="shared" si="8"/>
        <v>-56.786977489460696</v>
      </c>
      <c r="AK9">
        <f t="shared" ref="AK9:AK40" si="30">G9*SUM(AB9:AB9, AE9:AF9)</f>
        <v>5.700992644863784</v>
      </c>
      <c r="AL9">
        <f t="shared" si="9"/>
        <v>-222.15414985295578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-77.156128108799436</v>
      </c>
      <c r="AR9">
        <f t="shared" si="14"/>
        <v>-106.1410489446353</v>
      </c>
      <c r="AS9">
        <f t="shared" si="15"/>
        <v>-35.234079682986213</v>
      </c>
      <c r="AT9">
        <f t="shared" si="16"/>
        <v>3.5372410718377987</v>
      </c>
      <c r="AU9">
        <f t="shared" si="17"/>
        <v>-137.83788755578371</v>
      </c>
      <c r="AW9">
        <v>6</v>
      </c>
      <c r="AX9">
        <f>IF(Z9&gt;0, (R9*SUMPRODUCT(K9:$K$98, X9:$X$98)-K9*$AZ$3)/Z9, 0)</f>
        <v>1094.9943046859016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</v>
      </c>
      <c r="S10">
        <f t="shared" si="1"/>
        <v>1160.4575798840915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1023.0569172968817</v>
      </c>
      <c r="AC10">
        <f t="shared" si="2"/>
        <v>1071.9104608397365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-126.40041400921224</v>
      </c>
      <c r="AI10">
        <f t="shared" si="7"/>
        <v>-172.58523280055491</v>
      </c>
      <c r="AJ10">
        <f t="shared" si="8"/>
        <v>-48.853543542854823</v>
      </c>
      <c r="AK10">
        <f t="shared" si="30"/>
        <v>4.1945333609172151</v>
      </c>
      <c r="AL10">
        <f t="shared" si="9"/>
        <v>-217.24424298249252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-74.401357821969427</v>
      </c>
      <c r="AR10">
        <f t="shared" si="14"/>
        <v>-101.58650002084758</v>
      </c>
      <c r="AS10">
        <f t="shared" si="15"/>
        <v>-28.755997379393069</v>
      </c>
      <c r="AT10">
        <f t="shared" si="16"/>
        <v>2.4689711653875204</v>
      </c>
      <c r="AU10">
        <f t="shared" si="17"/>
        <v>-127.87352623485313</v>
      </c>
      <c r="AW10">
        <v>7</v>
      </c>
      <c r="AX10">
        <f>IF(Z10&gt;0, (R10*SUMPRODUCT(K10:$K$98, X10:$X$98)-K10*$AZ$3)/Z10, 0)</f>
        <v>1160.4575798840915</v>
      </c>
    </row>
    <row r="11" spans="1:52" x14ac:dyDescent="0.3">
      <c r="A11" t="s">
        <v>33</v>
      </c>
      <c r="C11" s="25">
        <f>AU100</f>
        <v>6.4178694537877102E-13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</v>
      </c>
      <c r="S11">
        <f t="shared" si="1"/>
        <v>1219.3503835581846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1071.9104608397365</v>
      </c>
      <c r="AC11">
        <f t="shared" si="2"/>
        <v>1113.4821486001688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-128.28849485308837</v>
      </c>
      <c r="AI11">
        <f t="shared" si="7"/>
        <v>-173.94732120909106</v>
      </c>
      <c r="AJ11">
        <f t="shared" si="8"/>
        <v>-41.571687760432269</v>
      </c>
      <c r="AK11">
        <f t="shared" si="30"/>
        <v>2.5725851060153673</v>
      </c>
      <c r="AL11">
        <f t="shared" si="9"/>
        <v>-212.94642386350796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-71.752863159129419</v>
      </c>
      <c r="AR11">
        <f t="shared" si="14"/>
        <v>-97.290239081112531</v>
      </c>
      <c r="AS11">
        <f t="shared" si="15"/>
        <v>-23.251404006136745</v>
      </c>
      <c r="AT11">
        <f t="shared" si="16"/>
        <v>1.4388690684111753</v>
      </c>
      <c r="AU11">
        <f t="shared" si="17"/>
        <v>-119.1027740188381</v>
      </c>
      <c r="AW11">
        <v>8</v>
      </c>
      <c r="AX11">
        <f>IF(Z11&gt;0, (R11*SUMPRODUCT(K11:$K$98, X11:$X$98)-K11*$AZ$3)/Z11, 0)</f>
        <v>1219.3503835581846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</v>
      </c>
      <c r="S12">
        <f t="shared" si="1"/>
        <v>1275.8214743030271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1113.4821486001688</v>
      </c>
      <c r="AC12">
        <f t="shared" si="2"/>
        <v>1151.7280718862808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-131.0253076407667</v>
      </c>
      <c r="AI12">
        <f t="shared" si="7"/>
        <v>-176.16203307938898</v>
      </c>
      <c r="AJ12">
        <f t="shared" si="8"/>
        <v>-38.245923286111974</v>
      </c>
      <c r="AK12">
        <f t="shared" si="30"/>
        <v>2.5610089417803881</v>
      </c>
      <c r="AL12">
        <f t="shared" si="9"/>
        <v>-211.84694742372056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-69.641343902193341</v>
      </c>
      <c r="AR12">
        <f t="shared" si="14"/>
        <v>-93.63199330794184</v>
      </c>
      <c r="AS12">
        <f t="shared" si="15"/>
        <v>-20.328114807618423</v>
      </c>
      <c r="AT12">
        <f t="shared" si="16"/>
        <v>1.3612034778816158</v>
      </c>
      <c r="AU12">
        <f t="shared" si="17"/>
        <v>-112.59890463767864</v>
      </c>
      <c r="AW12">
        <v>9</v>
      </c>
      <c r="AX12">
        <f>IF(Z12&gt;0, (R12*SUMPRODUCT(K12:$K$98, X12:$X$98)-K12*$AZ$3)/Z12, 0)</f>
        <v>1275.8214743030271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</v>
      </c>
      <c r="S13">
        <f t="shared" si="1"/>
        <v>1329.1016119310771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1151.7280718862808</v>
      </c>
      <c r="AC13">
        <f t="shared" si="2"/>
        <v>1186.0485324165541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-133.85729241387651</v>
      </c>
      <c r="AI13">
        <f t="shared" si="7"/>
        <v>-178.47572195190565</v>
      </c>
      <c r="AJ13">
        <f t="shared" si="8"/>
        <v>-34.320460530273294</v>
      </c>
      <c r="AK13">
        <f t="shared" si="30"/>
        <v>2.3034561437725616</v>
      </c>
      <c r="AL13">
        <f t="shared" si="9"/>
        <v>-210.49272633840638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-67.629823113203528</v>
      </c>
      <c r="AR13">
        <f t="shared" si="14"/>
        <v>-90.172760018843718</v>
      </c>
      <c r="AS13">
        <f t="shared" si="15"/>
        <v>-17.340009146826635</v>
      </c>
      <c r="AT13">
        <f t="shared" si="16"/>
        <v>1.1637941328642238</v>
      </c>
      <c r="AU13">
        <f t="shared" si="17"/>
        <v>-106.34897503280612</v>
      </c>
      <c r="AW13">
        <v>10</v>
      </c>
      <c r="AX13">
        <f>IF(Z13&gt;0, (R13*SUMPRODUCT(K13:$K$98, X13:$X$98)-K13*$AZ$3)/Z13, 0)</f>
        <v>1329.1016119310771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</v>
      </c>
      <c r="S14">
        <f t="shared" si="1"/>
        <v>1379.5706854754862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1186.0485324165541</v>
      </c>
      <c r="AC14">
        <f t="shared" si="2"/>
        <v>1216.8803477693102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-137.3141092718754</v>
      </c>
      <c r="AI14">
        <f t="shared" si="7"/>
        <v>-181.4176974598883</v>
      </c>
      <c r="AJ14">
        <f t="shared" si="8"/>
        <v>-30.831815352756166</v>
      </c>
      <c r="AK14">
        <f t="shared" si="30"/>
        <v>2.1348873583497974</v>
      </c>
      <c r="AL14">
        <f t="shared" si="9"/>
        <v>-210.11462545429467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-65.959630334517726</v>
      </c>
      <c r="AR14">
        <f t="shared" si="14"/>
        <v>-87.145045210911391</v>
      </c>
      <c r="AS14">
        <f t="shared" si="15"/>
        <v>-14.810241671402935</v>
      </c>
      <c r="AT14">
        <f t="shared" si="16"/>
        <v>1.0255055486233973</v>
      </c>
      <c r="AU14">
        <f t="shared" si="17"/>
        <v>-100.92978133369093</v>
      </c>
      <c r="AW14">
        <v>11</v>
      </c>
      <c r="AX14">
        <f>IF(Z14&gt;0, (R14*SUMPRODUCT(K14:$K$98, X14:$X$98)-K14*$AZ$3)/Z14, 0)</f>
        <v>1379.5706854754862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</v>
      </c>
      <c r="S15">
        <f t="shared" si="1"/>
        <v>1432.0249904853429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1216.8803477693102</v>
      </c>
      <c r="AC15">
        <f t="shared" si="2"/>
        <v>1248.4764401158991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-142.51712873533225</v>
      </c>
      <c r="AI15">
        <f t="shared" si="7"/>
        <v>-186.10842247709735</v>
      </c>
      <c r="AJ15">
        <f t="shared" si="8"/>
        <v>-31.596092346588875</v>
      </c>
      <c r="AK15">
        <f t="shared" si="30"/>
        <v>4.9892094258541722</v>
      </c>
      <c r="AL15">
        <f t="shared" si="9"/>
        <v>-212.71530539783205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-64.945385607671227</v>
      </c>
      <c r="AR15">
        <f t="shared" si="14"/>
        <v>-84.810039115066346</v>
      </c>
      <c r="AS15">
        <f t="shared" si="15"/>
        <v>-14.398412452973281</v>
      </c>
      <c r="AT15">
        <f t="shared" si="16"/>
        <v>2.2735942894364243</v>
      </c>
      <c r="AU15">
        <f t="shared" si="17"/>
        <v>-96.934857278603204</v>
      </c>
      <c r="AW15">
        <v>12</v>
      </c>
      <c r="AX15">
        <f>IF(Z15&gt;0, (R15*SUMPRODUCT(K15:$K$98, X15:$X$98)-K15*$AZ$3)/Z15, 0)</f>
        <v>1432.0249904853429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</v>
      </c>
      <c r="S16">
        <f t="shared" si="1"/>
        <v>1486.6560684387509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1248.4764401158991</v>
      </c>
      <c r="AC16">
        <f t="shared" si="2"/>
        <v>1280.934769395401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-148.61579775379977</v>
      </c>
      <c r="AI16">
        <f t="shared" si="7"/>
        <v>-191.6968706592703</v>
      </c>
      <c r="AJ16">
        <f t="shared" si="8"/>
        <v>-32.458329279501868</v>
      </c>
      <c r="AK16">
        <f t="shared" si="30"/>
        <v>8.8641827248228839</v>
      </c>
      <c r="AL16">
        <f t="shared" si="9"/>
        <v>-215.29101721394929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-64.06637328801645</v>
      </c>
      <c r="AR16">
        <f t="shared" si="14"/>
        <v>-82.638073875207624</v>
      </c>
      <c r="AS16">
        <f t="shared" si="15"/>
        <v>-13.992371412431172</v>
      </c>
      <c r="AT16">
        <f t="shared" si="16"/>
        <v>3.8212360188146275</v>
      </c>
      <c r="AU16">
        <f t="shared" si="17"/>
        <v>-92.809209268824162</v>
      </c>
      <c r="AW16">
        <v>13</v>
      </c>
      <c r="AX16">
        <f>IF(Z16&gt;0, (R16*SUMPRODUCT(K16:$K$98, X16:$X$98)-K16*$AZ$3)/Z16, 0)</f>
        <v>1486.6560684387509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</v>
      </c>
      <c r="S17">
        <f t="shared" si="1"/>
        <v>1549.3118464934696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1280.934769395401</v>
      </c>
      <c r="AC17">
        <f t="shared" si="2"/>
        <v>1319.1741606550186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-154.71180123452194</v>
      </c>
      <c r="AI17">
        <f t="shared" si="7"/>
        <v>-197.28470751032052</v>
      </c>
      <c r="AJ17">
        <f t="shared" si="8"/>
        <v>-38.239391259617605</v>
      </c>
      <c r="AK17">
        <f t="shared" si="30"/>
        <v>17.676899817656533</v>
      </c>
      <c r="AL17">
        <f t="shared" si="9"/>
        <v>-217.84719895228159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-62.694381059699218</v>
      </c>
      <c r="AR17">
        <f t="shared" si="14"/>
        <v>-79.946342368247443</v>
      </c>
      <c r="AS17">
        <f t="shared" si="15"/>
        <v>-15.495876513565211</v>
      </c>
      <c r="AT17">
        <f t="shared" si="16"/>
        <v>7.163269280553088</v>
      </c>
      <c r="AU17">
        <f t="shared" si="17"/>
        <v>-88.278949601259569</v>
      </c>
      <c r="AW17">
        <v>14</v>
      </c>
      <c r="AX17">
        <f>IF(Z17&gt;0, (R17*SUMPRODUCT(K17:$K$98, X17:$X$98)-K17*$AZ$3)/Z17, 0)</f>
        <v>1549.3118464934696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</v>
      </c>
      <c r="S18">
        <f t="shared" si="1"/>
        <v>1620.7872443640081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1319.1741606550186</v>
      </c>
      <c r="AC18">
        <f t="shared" si="2"/>
        <v>1363.621778341088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-161.05543308665986</v>
      </c>
      <c r="AI18">
        <f t="shared" si="7"/>
        <v>-203.12208258315712</v>
      </c>
      <c r="AJ18">
        <f t="shared" si="8"/>
        <v>-44.447617686069407</v>
      </c>
      <c r="AK18">
        <f t="shared" si="30"/>
        <v>28.494161870148403</v>
      </c>
      <c r="AL18">
        <f t="shared" si="9"/>
        <v>-219.07553839907814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-60.904285394086777</v>
      </c>
      <c r="AR18">
        <f t="shared" si="14"/>
        <v>-76.812095378547951</v>
      </c>
      <c r="AS18">
        <f t="shared" si="15"/>
        <v>-16.808190451936103</v>
      </c>
      <c r="AT18">
        <f t="shared" si="16"/>
        <v>10.775274905945208</v>
      </c>
      <c r="AU18">
        <f t="shared" si="17"/>
        <v>-82.84501092453884</v>
      </c>
      <c r="AW18">
        <v>15</v>
      </c>
      <c r="AX18">
        <f>IF(Z18&gt;0, (R18*SUMPRODUCT(K18:$K$98, X18:$X$98)-K18*$AZ$3)/Z18, 0)</f>
        <v>1620.7872443640081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</v>
      </c>
      <c r="S19">
        <f t="shared" si="1"/>
        <v>1688.5867310730093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1363.621778341088</v>
      </c>
      <c r="AC19">
        <f t="shared" si="2"/>
        <v>1403.6122764843858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-168.47280870182092</v>
      </c>
      <c r="AI19">
        <f t="shared" si="7"/>
        <v>-210.03455529900231</v>
      </c>
      <c r="AJ19">
        <f t="shared" si="8"/>
        <v>-39.990498143297827</v>
      </c>
      <c r="AK19">
        <f t="shared" si="30"/>
        <v>30.408765657006263</v>
      </c>
      <c r="AL19">
        <f t="shared" si="9"/>
        <v>-219.61628778529388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-59.413615613530297</v>
      </c>
      <c r="AR19">
        <f t="shared" si="14"/>
        <v>-74.070779909534551</v>
      </c>
      <c r="AS19">
        <f t="shared" si="15"/>
        <v>-14.103047863852783</v>
      </c>
      <c r="AT19">
        <f t="shared" si="16"/>
        <v>10.723954375479963</v>
      </c>
      <c r="AU19">
        <f t="shared" si="17"/>
        <v>-77.449873397907382</v>
      </c>
      <c r="AW19">
        <v>16</v>
      </c>
      <c r="AX19">
        <f>IF(Z19&gt;0, (R19*SUMPRODUCT(K19:$K$98, X19:$X$98)-K19*$AZ$3)/Z19, 0)</f>
        <v>1688.5867310730093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</v>
      </c>
      <c r="S20">
        <f t="shared" si="1"/>
        <v>1724.4631381877639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1403.6122764843858</v>
      </c>
      <c r="AC20">
        <f t="shared" si="2"/>
        <v>1416.0717048730965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-175.58823830692162</v>
      </c>
      <c r="AI20">
        <f t="shared" si="7"/>
        <v>-216.64657331897774</v>
      </c>
      <c r="AJ20">
        <f t="shared" si="8"/>
        <v>-12.459428388710649</v>
      </c>
      <c r="AK20">
        <f t="shared" si="30"/>
        <v>6.0355327888828594</v>
      </c>
      <c r="AL20">
        <f t="shared" si="9"/>
        <v>-223.07046891880555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-58.733702743554751</v>
      </c>
      <c r="AR20">
        <f t="shared" si="14"/>
        <v>-72.46758416406405</v>
      </c>
      <c r="AS20">
        <f t="shared" si="15"/>
        <v>-4.1676388486682123</v>
      </c>
      <c r="AT20">
        <f t="shared" si="16"/>
        <v>2.0188663667869946</v>
      </c>
      <c r="AU20">
        <f t="shared" si="17"/>
        <v>-74.616356645945274</v>
      </c>
      <c r="AW20">
        <v>17</v>
      </c>
      <c r="AX20">
        <f>IF(Z20&gt;0, (R20*SUMPRODUCT(K20:$K$98, X20:$X$98)-K20*$AZ$3)/Z20, 0)</f>
        <v>1724.4631381877639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</v>
      </c>
      <c r="S21">
        <f t="shared" si="1"/>
        <v>1753.4904319079369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1416.0717048730965</v>
      </c>
      <c r="AC21">
        <f t="shared" si="2"/>
        <v>1422.2859350262461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-183.80124981495024</v>
      </c>
      <c r="AI21">
        <f t="shared" si="7"/>
        <v>-224.35710085197832</v>
      </c>
      <c r="AJ21">
        <f t="shared" si="8"/>
        <v>-6.2142301531496287</v>
      </c>
      <c r="AK21">
        <f t="shared" si="30"/>
        <v>2.2657147277969543</v>
      </c>
      <c r="AL21">
        <f t="shared" si="9"/>
        <v>-228.30561627733098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-58.464177216122941</v>
      </c>
      <c r="AR21">
        <f t="shared" si="14"/>
        <v>-71.364331402052926</v>
      </c>
      <c r="AS21">
        <f t="shared" si="15"/>
        <v>-1.9766451713537987</v>
      </c>
      <c r="AT21">
        <f t="shared" si="16"/>
        <v>0.72068686965112483</v>
      </c>
      <c r="AU21">
        <f t="shared" si="17"/>
        <v>-72.620289703755589</v>
      </c>
      <c r="AW21">
        <v>18</v>
      </c>
      <c r="AX21">
        <f>IF(Z21&gt;0, (R21*SUMPRODUCT(K21:$K$98, X21:$X$98)-K21*$AZ$3)/Z21, 0)</f>
        <v>1753.4904319079369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</v>
      </c>
      <c r="S22">
        <f t="shared" si="1"/>
        <v>1806.6404732411058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1422.2859350262461</v>
      </c>
      <c r="AC22">
        <f t="shared" si="2"/>
        <v>1447.2637202531414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-192.57564639933031</v>
      </c>
      <c r="AI22">
        <f t="shared" si="7"/>
        <v>-232.62965110278844</v>
      </c>
      <c r="AJ22">
        <f t="shared" si="8"/>
        <v>-24.977785226895321</v>
      </c>
      <c r="AK22">
        <f t="shared" si="30"/>
        <v>29.86800463555117</v>
      </c>
      <c r="AL22">
        <f t="shared" si="9"/>
        <v>-227.73943169413261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-57.194369315961751</v>
      </c>
      <c r="AR22">
        <f t="shared" si="14"/>
        <v>-69.090284404012152</v>
      </c>
      <c r="AS22">
        <f t="shared" si="15"/>
        <v>-7.4183246930375741</v>
      </c>
      <c r="AT22">
        <f t="shared" si="16"/>
        <v>8.8707046804569973</v>
      </c>
      <c r="AU22">
        <f t="shared" si="17"/>
        <v>-67.637904416592733</v>
      </c>
      <c r="AW22">
        <v>19</v>
      </c>
      <c r="AX22">
        <f>IF(Z22&gt;0, (R22*SUMPRODUCT(K22:$K$98, X22:$X$98)-K22*$AZ$3)/Z22, 0)</f>
        <v>1806.6404732411058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</v>
      </c>
      <c r="S23">
        <f t="shared" si="1"/>
        <v>1916.4274598451698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1447.2637202531414</v>
      </c>
      <c r="AC23">
        <f t="shared" si="2"/>
        <v>1515.987805328052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-202.04081106523054</v>
      </c>
      <c r="AI23">
        <f t="shared" si="7"/>
        <v>-241.59325531612149</v>
      </c>
      <c r="AJ23">
        <f t="shared" si="8"/>
        <v>-68.72408507491059</v>
      </c>
      <c r="AK23">
        <f t="shared" si="30"/>
        <v>101.30846041771991</v>
      </c>
      <c r="AL23">
        <f t="shared" si="9"/>
        <v>-209.00887997331216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-53.576333791334591</v>
      </c>
      <c r="AR23">
        <f t="shared" si="14"/>
        <v>-64.064684854054903</v>
      </c>
      <c r="AS23">
        <f t="shared" si="15"/>
        <v>-18.223964267737603</v>
      </c>
      <c r="AT23">
        <f t="shared" si="16"/>
        <v>26.864552080389249</v>
      </c>
      <c r="AU23">
        <f t="shared" si="17"/>
        <v>-55.424097041403265</v>
      </c>
      <c r="AW23">
        <v>20</v>
      </c>
      <c r="AX23">
        <f>IF(Z23&gt;0, (R23*SUMPRODUCT(K23:$K$98, X23:$X$98)-K23*$AZ$3)/Z23, 0)</f>
        <v>1916.4274598451698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100000</v>
      </c>
      <c r="S24">
        <f t="shared" si="1"/>
        <v>2016.3892397751183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1515.987805328052</v>
      </c>
      <c r="AC24">
        <f t="shared" si="2"/>
        <v>1574.8386629571394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-211.92199629627365</v>
      </c>
      <c r="AI24">
        <f t="shared" si="7"/>
        <v>-250.97295510650753</v>
      </c>
      <c r="AJ24">
        <f t="shared" si="8"/>
        <v>-58.850857629087386</v>
      </c>
      <c r="AK24">
        <f t="shared" si="30"/>
        <v>106.11914637296366</v>
      </c>
      <c r="AL24">
        <f t="shared" si="9"/>
        <v>-203.70466636263126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-50.175522316120947</v>
      </c>
      <c r="AR24">
        <f t="shared" si="14"/>
        <v>-59.421387726474592</v>
      </c>
      <c r="AS24">
        <f t="shared" si="15"/>
        <v>-13.933770783108901</v>
      </c>
      <c r="AT24">
        <f t="shared" si="16"/>
        <v>25.125204981366856</v>
      </c>
      <c r="AU24">
        <f t="shared" si="17"/>
        <v>-48.229953528216633</v>
      </c>
      <c r="AW24">
        <v>21</v>
      </c>
      <c r="AX24">
        <f>IF(Z24&gt;0, (R24*SUMPRODUCT(K24:$K$98, X24:$X$98)-K24*$AZ$3)/Z24, 0)</f>
        <v>2016.3892397751183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</v>
      </c>
      <c r="S25">
        <f t="shared" si="1"/>
        <v>2110.308961597183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1574.8386629571394</v>
      </c>
      <c r="AC25">
        <f t="shared" si="2"/>
        <v>1625.0445615521094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-315.8441548571717</v>
      </c>
      <c r="AI25">
        <f t="shared" si="7"/>
        <v>-354.34668200187468</v>
      </c>
      <c r="AJ25">
        <f t="shared" si="8"/>
        <v>-50.205898594969995</v>
      </c>
      <c r="AK25">
        <f t="shared" si="30"/>
        <v>110.23870640699977</v>
      </c>
      <c r="AL25">
        <f t="shared" si="9"/>
        <v>-294.31387418984491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-66.768356641910984</v>
      </c>
      <c r="AR25">
        <f t="shared" si="14"/>
        <v>-74.907657067384775</v>
      </c>
      <c r="AS25">
        <f t="shared" si="15"/>
        <v>-10.613352475788133</v>
      </c>
      <c r="AT25">
        <f t="shared" si="16"/>
        <v>23.304079407307569</v>
      </c>
      <c r="AU25">
        <f t="shared" si="17"/>
        <v>-62.21693013586534</v>
      </c>
      <c r="AW25">
        <v>22</v>
      </c>
      <c r="AX25">
        <f>IF(Z25&gt;0, (R25*SUMPRODUCT(K25:$K$98, X25:$X$98)-K25*$AZ$3)/Z25, 0)</f>
        <v>2110.308961597183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100000</v>
      </c>
      <c r="S26">
        <f t="shared" si="1"/>
        <v>2173.9209982150901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1625.0445615521094</v>
      </c>
      <c r="AC26">
        <f t="shared" si="2"/>
        <v>1647.9024735808157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-431.76733940069903</v>
      </c>
      <c r="AI26">
        <f t="shared" si="7"/>
        <v>-469.66895760425462</v>
      </c>
      <c r="AJ26">
        <f t="shared" si="8"/>
        <v>-22.857912028706323</v>
      </c>
      <c r="AK26">
        <f t="shared" si="30"/>
        <v>113.75311930864767</v>
      </c>
      <c r="AL26">
        <f t="shared" si="9"/>
        <v>-378.77375032431326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-81.494745510056276</v>
      </c>
      <c r="AR26">
        <f t="shared" si="14"/>
        <v>-88.648558334818262</v>
      </c>
      <c r="AS26">
        <f t="shared" si="15"/>
        <v>-4.3143599658470606</v>
      </c>
      <c r="AT26">
        <f t="shared" si="16"/>
        <v>21.470548286261373</v>
      </c>
      <c r="AU26">
        <f t="shared" si="17"/>
        <v>-71.492370014403946</v>
      </c>
      <c r="AW26">
        <v>23</v>
      </c>
      <c r="AX26">
        <f>IF(Z26&gt;0, (R26*SUMPRODUCT(K26:$K$98, X26:$X$98)-K26*$AZ$3)/Z26, 0)</f>
        <v>2173.9209982150901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</v>
      </c>
      <c r="S27">
        <f t="shared" si="1"/>
        <v>2210.1246040286951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1647.9024735808157</v>
      </c>
      <c r="AC27">
        <f t="shared" si="2"/>
        <v>1646.4311822409527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-550.2556930792199</v>
      </c>
      <c r="AI27">
        <f t="shared" si="7"/>
        <v>-587.50316725420032</v>
      </c>
      <c r="AJ27">
        <f t="shared" si="8"/>
        <v>1.4712913398630008</v>
      </c>
      <c r="AK27">
        <f t="shared" si="30"/>
        <v>115.35317315065711</v>
      </c>
      <c r="AL27">
        <f t="shared" si="9"/>
        <v>-470.67870276368023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-92.731298740977124</v>
      </c>
      <c r="AR27">
        <f t="shared" si="14"/>
        <v>-99.008392642065886</v>
      </c>
      <c r="AS27">
        <f t="shared" si="15"/>
        <v>0.24794792400667817</v>
      </c>
      <c r="AT27">
        <f t="shared" si="16"/>
        <v>19.439779896313095</v>
      </c>
      <c r="AU27">
        <f t="shared" si="17"/>
        <v>-79.320664821746121</v>
      </c>
      <c r="AW27">
        <v>24</v>
      </c>
      <c r="AX27">
        <f>IF(Z27&gt;0, (R27*SUMPRODUCT(K27:$K$98, X27:$X$98)-K27*$AZ$3)/Z27, 0)</f>
        <v>2210.1246040286951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</v>
      </c>
      <c r="S28">
        <f t="shared" si="1"/>
        <v>2223.9766415375748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1646.4311822409527</v>
      </c>
      <c r="AC28">
        <f t="shared" si="2"/>
        <v>1625.1493961519345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-675.96716132754466</v>
      </c>
      <c r="AI28">
        <f t="shared" si="7"/>
        <v>-712.50417718011147</v>
      </c>
      <c r="AJ28">
        <f t="shared" si="8"/>
        <v>21.281786089018169</v>
      </c>
      <c r="AK28">
        <f t="shared" si="30"/>
        <v>115.25018275686669</v>
      </c>
      <c r="AL28">
        <f t="shared" si="9"/>
        <v>-575.97220833422659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-101.7113393901418</v>
      </c>
      <c r="AR28">
        <f t="shared" si="14"/>
        <v>-107.20898636515912</v>
      </c>
      <c r="AS28">
        <f t="shared" si="15"/>
        <v>3.2022250363130493</v>
      </c>
      <c r="AT28">
        <f t="shared" si="16"/>
        <v>17.341449590743416</v>
      </c>
      <c r="AU28">
        <f t="shared" si="17"/>
        <v>-86.665311738102645</v>
      </c>
      <c r="AW28">
        <v>25</v>
      </c>
      <c r="AX28">
        <f>IF(Z28&gt;0, (R28*SUMPRODUCT(K28:$K$98, X28:$X$98)-K28*$AZ$3)/Z28, 0)</f>
        <v>2223.9766415375748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</v>
      </c>
      <c r="S29">
        <f t="shared" si="1"/>
        <v>2218.7278657435631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1625.1493961519345</v>
      </c>
      <c r="AC29">
        <f t="shared" si="2"/>
        <v>1587.2322644867561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-805.34890342227834</v>
      </c>
      <c r="AI29">
        <f t="shared" si="7"/>
        <v>-841.11787466460839</v>
      </c>
      <c r="AJ29">
        <f t="shared" si="8"/>
        <v>37.917131665178431</v>
      </c>
      <c r="AK29">
        <f t="shared" si="30"/>
        <v>113.76045773063542</v>
      </c>
      <c r="AL29">
        <f t="shared" si="9"/>
        <v>-689.44028526879458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-108.19565591368898</v>
      </c>
      <c r="AR29">
        <f t="shared" si="14"/>
        <v>-113.00108532257781</v>
      </c>
      <c r="AS29">
        <f t="shared" si="15"/>
        <v>5.094026841591897</v>
      </c>
      <c r="AT29">
        <f t="shared" si="16"/>
        <v>15.283298069822768</v>
      </c>
      <c r="AU29">
        <f t="shared" si="17"/>
        <v>-92.623760411163147</v>
      </c>
      <c r="AW29">
        <v>26</v>
      </c>
      <c r="AX29">
        <f>IF(Z29&gt;0, (R29*SUMPRODUCT(K29:$K$98, X29:$X$98)-K29*$AZ$3)/Z29, 0)</f>
        <v>2218.7278657435631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</v>
      </c>
      <c r="S30">
        <f t="shared" si="1"/>
        <v>2198.2441266952319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1587.2322644867561</v>
      </c>
      <c r="AC30">
        <f t="shared" si="2"/>
        <v>1535.9957226132126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-948.80773117404647</v>
      </c>
      <c r="AI30">
        <f t="shared" si="7"/>
        <v>-983.74460883836616</v>
      </c>
      <c r="AJ30">
        <f t="shared" si="8"/>
        <v>51.236541873543501</v>
      </c>
      <c r="AK30">
        <f t="shared" si="30"/>
        <v>111.10625851407293</v>
      </c>
      <c r="AL30">
        <f t="shared" si="9"/>
        <v>-821.40180845074974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-113.81144687516499</v>
      </c>
      <c r="AR30">
        <f t="shared" si="14"/>
        <v>-118.00219750422734</v>
      </c>
      <c r="AS30">
        <f t="shared" si="15"/>
        <v>6.1459290137658931</v>
      </c>
      <c r="AT30">
        <f t="shared" si="16"/>
        <v>13.32742517045655</v>
      </c>
      <c r="AU30">
        <f t="shared" si="17"/>
        <v>-98.528843320004896</v>
      </c>
      <c r="AW30">
        <v>27</v>
      </c>
      <c r="AX30">
        <f>IF(Z30&gt;0, (R30*SUMPRODUCT(K30:$K$98, X30:$X$98)-K30*$AZ$3)/Z30, 0)</f>
        <v>2198.2441266952319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</v>
      </c>
      <c r="S31">
        <f t="shared" si="1"/>
        <v>2164.0096949571475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1535.9957226132126</v>
      </c>
      <c r="AC31">
        <f t="shared" si="2"/>
        <v>1473.0406275596065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-1105.0534405224323</v>
      </c>
      <c r="AI31">
        <f t="shared" si="7"/>
        <v>-1139.0884226898477</v>
      </c>
      <c r="AJ31">
        <f t="shared" si="8"/>
        <v>62.955095053606101</v>
      </c>
      <c r="AK31">
        <f t="shared" si="30"/>
        <v>107.5197005829249</v>
      </c>
      <c r="AL31">
        <f t="shared" si="9"/>
        <v>-968.61362705331669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-118.35128785468058</v>
      </c>
      <c r="AR31">
        <f t="shared" si="14"/>
        <v>-121.99643642751371</v>
      </c>
      <c r="AS31">
        <f t="shared" si="15"/>
        <v>6.7424943476811547</v>
      </c>
      <c r="AT31">
        <f t="shared" si="16"/>
        <v>11.515366195975837</v>
      </c>
      <c r="AU31">
        <f t="shared" si="17"/>
        <v>-103.73857588385673</v>
      </c>
      <c r="AW31">
        <v>28</v>
      </c>
      <c r="AX31">
        <f>IF(Z31&gt;0, (R31*SUMPRODUCT(K31:$K$98, X31:$X$98)-K31*$AZ$3)/Z31, 0)</f>
        <v>2164.0096949571475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</v>
      </c>
      <c r="S32">
        <f t="shared" si="1"/>
        <v>2117.4946580954975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1473.0406275596065</v>
      </c>
      <c r="AC32">
        <f t="shared" si="2"/>
        <v>1400.09679668846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-1268.8241352012421</v>
      </c>
      <c r="AI32">
        <f t="shared" si="7"/>
        <v>-1301.8843554793827</v>
      </c>
      <c r="AJ32">
        <f t="shared" si="8"/>
        <v>72.943830871146474</v>
      </c>
      <c r="AK32">
        <f t="shared" si="30"/>
        <v>103.11284392917247</v>
      </c>
      <c r="AL32">
        <f t="shared" si="9"/>
        <v>-1125.8276806790639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-121.33137392430285</v>
      </c>
      <c r="AR32">
        <f t="shared" si="14"/>
        <v>-124.49275920797</v>
      </c>
      <c r="AS32">
        <f t="shared" si="15"/>
        <v>6.9752576211000763</v>
      </c>
      <c r="AT32">
        <f t="shared" si="16"/>
        <v>9.8601710639626372</v>
      </c>
      <c r="AU32">
        <f t="shared" si="17"/>
        <v>-107.65733052290729</v>
      </c>
      <c r="AW32">
        <v>29</v>
      </c>
      <c r="AX32">
        <f>IF(Z32&gt;0, (R32*SUMPRODUCT(K32:$K$98, X32:$X$98)-K32*$AZ$3)/Z32, 0)</f>
        <v>2117.4946580954975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</v>
      </c>
      <c r="S33">
        <f t="shared" si="1"/>
        <v>2060.9470923110084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1400.09679668846</v>
      </c>
      <c r="AC33">
        <f t="shared" si="2"/>
        <v>1319.3077950708844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-1444.5993852736283</v>
      </c>
      <c r="AI33">
        <f t="shared" si="7"/>
        <v>-1476.6067036563506</v>
      </c>
      <c r="AJ33">
        <f t="shared" si="8"/>
        <v>80.78900161757565</v>
      </c>
      <c r="AK33">
        <f t="shared" si="30"/>
        <v>98.006775768192213</v>
      </c>
      <c r="AL33">
        <f t="shared" si="9"/>
        <v>-1297.8109262705827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-123.33918870992781</v>
      </c>
      <c r="AR33">
        <f t="shared" si="14"/>
        <v>-126.07195789310006</v>
      </c>
      <c r="AS33">
        <f t="shared" si="15"/>
        <v>6.8977254301609809</v>
      </c>
      <c r="AT33">
        <f t="shared" si="16"/>
        <v>8.3677705629335986</v>
      </c>
      <c r="AU33">
        <f t="shared" si="17"/>
        <v>-110.80646190000547</v>
      </c>
      <c r="AW33">
        <v>30</v>
      </c>
      <c r="AX33">
        <f>IF(Z33&gt;0, (R33*SUMPRODUCT(K33:$K$98, X33:$X$98)-K33*$AZ$3)/Z33, 0)</f>
        <v>2060.9470923110084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</v>
      </c>
      <c r="S34">
        <f t="shared" si="1"/>
        <v>1995.6340497666324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1319.3077950708844</v>
      </c>
      <c r="AC34">
        <f t="shared" si="2"/>
        <v>1232.1671530633914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-1631.3490033305902</v>
      </c>
      <c r="AI34">
        <f t="shared" si="7"/>
        <v>-1662.22057402782</v>
      </c>
      <c r="AJ34">
        <f t="shared" si="8"/>
        <v>87.140642007492943</v>
      </c>
      <c r="AK34">
        <f t="shared" si="30"/>
        <v>92.35154565496191</v>
      </c>
      <c r="AL34">
        <f t="shared" si="9"/>
        <v>-1482.7283863653652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-124.36051761421653</v>
      </c>
      <c r="AR34">
        <f t="shared" si="14"/>
        <v>-126.71391011553489</v>
      </c>
      <c r="AS34">
        <f t="shared" si="15"/>
        <v>6.6428798026432441</v>
      </c>
      <c r="AT34">
        <f t="shared" si="16"/>
        <v>7.0401158775199377</v>
      </c>
      <c r="AU34">
        <f t="shared" si="17"/>
        <v>-113.03091443537171</v>
      </c>
      <c r="AW34">
        <v>31</v>
      </c>
      <c r="AX34">
        <f>IF(Z34&gt;0, (R34*SUMPRODUCT(K34:$K$98, X34:$X$98)-K34*$AZ$3)/Z34, 0)</f>
        <v>1995.6340497666324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1922.0528609147045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1232.1671530633914</v>
      </c>
      <c r="AC35">
        <f t="shared" ref="AC35:AC66" si="33">S35*Z35</f>
        <v>1140.1267664334919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-1807.5304643228037</v>
      </c>
      <c r="AI35">
        <f t="shared" ref="AI35:AI66" si="38">SUM(AE35:AH35)</f>
        <v>-1837.1895540808998</v>
      </c>
      <c r="AJ35">
        <f t="shared" ref="AJ35:AJ66" si="39">AB35-AC35</f>
        <v>92.040386629899558</v>
      </c>
      <c r="AK35">
        <f t="shared" si="30"/>
        <v>86.251700714437405</v>
      </c>
      <c r="AL35">
        <f t="shared" ref="AL35:AL66" si="40">SUM(AI35:AK35)</f>
        <v>-1658.8974667365628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-123.02779549302626</v>
      </c>
      <c r="AR35">
        <f t="shared" ref="AR35:AR66" si="45">AI35*$K35</f>
        <v>-125.04651246698079</v>
      </c>
      <c r="AS35">
        <f t="shared" ref="AS35:AS66" si="46">AJ35*$K35</f>
        <v>6.26463901267896</v>
      </c>
      <c r="AT35">
        <f t="shared" ref="AT35:AT66" si="47">AK35*$K35</f>
        <v>5.8706377601204558</v>
      </c>
      <c r="AU35">
        <f t="shared" ref="AU35:AU66" si="48">AL35*$K35</f>
        <v>-112.91123569418137</v>
      </c>
      <c r="AW35">
        <v>32</v>
      </c>
      <c r="AX35">
        <f>IF(Z35&gt;0, (R35*SUMPRODUCT(K35:$K$98, X35:$X$98)-K35*$AZ$3)/Z35, 0)</f>
        <v>1922.0528609147045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</v>
      </c>
      <c r="S36">
        <f t="shared" si="32"/>
        <v>1843.1640710567692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1140.1267664334919</v>
      </c>
      <c r="AC36">
        <f t="shared" si="33"/>
        <v>1045.9562307478914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-1977.1342414542012</v>
      </c>
      <c r="AI36">
        <f t="shared" si="38"/>
        <v>-2005.5081731939893</v>
      </c>
      <c r="AJ36">
        <f t="shared" si="39"/>
        <v>94.170535685600498</v>
      </c>
      <c r="AK36">
        <f t="shared" si="30"/>
        <v>79.808873650344438</v>
      </c>
      <c r="AL36">
        <f t="shared" si="40"/>
        <v>-1831.5287638580444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-120.15331331942569</v>
      </c>
      <c r="AR36">
        <f t="shared" si="45"/>
        <v>-121.87763827367222</v>
      </c>
      <c r="AS36">
        <f t="shared" si="46"/>
        <v>5.7228799352379314</v>
      </c>
      <c r="AT36">
        <f t="shared" si="47"/>
        <v>4.8501009189579714</v>
      </c>
      <c r="AU36">
        <f t="shared" si="48"/>
        <v>-111.30465741947633</v>
      </c>
      <c r="AW36">
        <v>33</v>
      </c>
      <c r="AX36">
        <f>IF(Z36&gt;0, (R36*SUMPRODUCT(K36:$K$98, X36:$X$98)-K36*$AZ$3)/Z36, 0)</f>
        <v>1843.1640710567692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</v>
      </c>
      <c r="S37">
        <f t="shared" si="32"/>
        <v>1761.013730834921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1045.9562307478914</v>
      </c>
      <c r="AC37">
        <f t="shared" si="33"/>
        <v>951.56832797081029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-2145.1259873914541</v>
      </c>
      <c r="AI37">
        <f t="shared" si="38"/>
        <v>-2172.1436168201485</v>
      </c>
      <c r="AJ37">
        <f t="shared" si="39"/>
        <v>94.387902777081081</v>
      </c>
      <c r="AK37">
        <f t="shared" si="30"/>
        <v>73.216936152352403</v>
      </c>
      <c r="AL37">
        <f t="shared" si="40"/>
        <v>-2004.5387778907148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-116.39501356334425</v>
      </c>
      <c r="AR37">
        <f t="shared" si="45"/>
        <v>-117.86099615004835</v>
      </c>
      <c r="AS37">
        <f t="shared" si="46"/>
        <v>5.1215086146588815</v>
      </c>
      <c r="AT37">
        <f t="shared" si="47"/>
        <v>3.9727672531172464</v>
      </c>
      <c r="AU37">
        <f t="shared" si="48"/>
        <v>-108.7667202822722</v>
      </c>
      <c r="AW37">
        <v>34</v>
      </c>
      <c r="AX37">
        <f>IF(Z37&gt;0, (R37*SUMPRODUCT(K37:$K$98, X37:$X$98)-K37*$AZ$3)/Z37, 0)</f>
        <v>1761.013730834921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</v>
      </c>
      <c r="S38">
        <f t="shared" si="32"/>
        <v>1677.3284496530707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951.56832797081029</v>
      </c>
      <c r="AC38">
        <f t="shared" si="33"/>
        <v>858.178145248845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-2331.5133491786132</v>
      </c>
      <c r="AI38">
        <f t="shared" si="38"/>
        <v>-2357.0950456384312</v>
      </c>
      <c r="AJ38">
        <f t="shared" si="39"/>
        <v>93.390182721965289</v>
      </c>
      <c r="AK38">
        <f t="shared" si="30"/>
        <v>66.609782957956725</v>
      </c>
      <c r="AL38">
        <f t="shared" si="40"/>
        <v>-2197.0950799585094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-112.95395830555036</v>
      </c>
      <c r="AR38">
        <f t="shared" si="45"/>
        <v>-114.19330522000207</v>
      </c>
      <c r="AS38">
        <f t="shared" si="46"/>
        <v>4.5244393771285552</v>
      </c>
      <c r="AT38">
        <f t="shared" si="47"/>
        <v>3.227019330438504</v>
      </c>
      <c r="AU38">
        <f t="shared" si="48"/>
        <v>-106.44184651243503</v>
      </c>
      <c r="AW38">
        <v>35</v>
      </c>
      <c r="AX38">
        <f>IF(Z38&gt;0, (R38*SUMPRODUCT(K38:$K$98, X38:$X$98)-K38*$AZ$3)/Z38, 0)</f>
        <v>1677.3284496530707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</v>
      </c>
      <c r="S39">
        <f t="shared" si="32"/>
        <v>1590.2903438628498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858.178145248845</v>
      </c>
      <c r="AC39">
        <f t="shared" si="33"/>
        <v>765.76421448024018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-2499.2805807313152</v>
      </c>
      <c r="AI39">
        <f t="shared" si="38"/>
        <v>-2523.3568199361694</v>
      </c>
      <c r="AJ39">
        <f t="shared" si="39"/>
        <v>92.413930768604814</v>
      </c>
      <c r="AK39">
        <f t="shared" si="30"/>
        <v>60.072470167419155</v>
      </c>
      <c r="AL39">
        <f t="shared" si="40"/>
        <v>-2370.8704190001454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-108.1086739715229</v>
      </c>
      <c r="AR39">
        <f t="shared" si="45"/>
        <v>-109.15011378213286</v>
      </c>
      <c r="AS39">
        <f t="shared" si="46"/>
        <v>3.9974493415887671</v>
      </c>
      <c r="AT39">
        <f t="shared" si="47"/>
        <v>2.5984897982495578</v>
      </c>
      <c r="AU39">
        <f t="shared" si="48"/>
        <v>-102.55417464229454</v>
      </c>
      <c r="AW39">
        <v>36</v>
      </c>
      <c r="AX39">
        <f>IF(Z39&gt;0, (R39*SUMPRODUCT(K39:$K$98, X39:$X$98)-K39*$AZ$3)/Z39, 0)</f>
        <v>1590.2903438628498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</v>
      </c>
      <c r="S40">
        <f t="shared" si="32"/>
        <v>1500.7002319871062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765.76421448024018</v>
      </c>
      <c r="AC40">
        <f t="shared" si="33"/>
        <v>675.99485080956174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-2625.6583427245932</v>
      </c>
      <c r="AI40">
        <f t="shared" si="38"/>
        <v>-2648.1809903660369</v>
      </c>
      <c r="AJ40">
        <f t="shared" si="39"/>
        <v>89.769363670678445</v>
      </c>
      <c r="AK40">
        <f t="shared" si="30"/>
        <v>53.603495013616815</v>
      </c>
      <c r="AL40">
        <f t="shared" si="40"/>
        <v>-2504.8081316817415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-101.40648213025068</v>
      </c>
      <c r="AR40">
        <f t="shared" si="45"/>
        <v>-102.27633729320686</v>
      </c>
      <c r="AS40">
        <f t="shared" si="46"/>
        <v>3.4670144339756042</v>
      </c>
      <c r="AT40">
        <f t="shared" si="47"/>
        <v>2.0702395931592354</v>
      </c>
      <c r="AU40">
        <f t="shared" si="48"/>
        <v>-96.739083266072029</v>
      </c>
      <c r="AW40">
        <v>37</v>
      </c>
      <c r="AX40">
        <f>IF(Z40&gt;0, (R40*SUMPRODUCT(K40:$K$98, X40:$X$98)-K40*$AZ$3)/Z40, 0)</f>
        <v>1500.7002319871062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</v>
      </c>
      <c r="S41">
        <f t="shared" si="32"/>
        <v>1411.8539893428142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675.99485080956174</v>
      </c>
      <c r="AC41">
        <f t="shared" si="33"/>
        <v>590.96275287649325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-2737.6278208174554</v>
      </c>
      <c r="AI41">
        <f t="shared" si="38"/>
        <v>-2758.5564280720755</v>
      </c>
      <c r="AJ41">
        <f t="shared" si="39"/>
        <v>85.032097933068485</v>
      </c>
      <c r="AK41">
        <f t="shared" ref="AK41:AK72" si="61">G41*SUM(AB41:AB41, AE41:AF41)</f>
        <v>47.31963955666933</v>
      </c>
      <c r="AL41">
        <f t="shared" si="40"/>
        <v>-2626.2046905823377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-94.402584872611101</v>
      </c>
      <c r="AR41">
        <f t="shared" si="45"/>
        <v>-95.124273411716416</v>
      </c>
      <c r="AS41">
        <f t="shared" si="46"/>
        <v>2.9321917979434255</v>
      </c>
      <c r="AT41">
        <f t="shared" si="47"/>
        <v>1.6317398060544137</v>
      </c>
      <c r="AU41">
        <f t="shared" si="48"/>
        <v>-90.560341807718572</v>
      </c>
      <c r="AW41">
        <v>38</v>
      </c>
      <c r="AX41">
        <f>IF(Z41&gt;0, (R41*SUMPRODUCT(K41:$K$98, X41:$X$98)-K41*$AZ$3)/Z41, 0)</f>
        <v>1411.8539893428142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</v>
      </c>
      <c r="S42">
        <f t="shared" si="32"/>
        <v>1323.7306508501781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590.96275287649325</v>
      </c>
      <c r="AC42">
        <f t="shared" si="33"/>
        <v>511.18015389422368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-2822.0134022130037</v>
      </c>
      <c r="AI42">
        <f t="shared" si="38"/>
        <v>-2841.3217166939712</v>
      </c>
      <c r="AJ42">
        <f t="shared" si="39"/>
        <v>79.782598982269576</v>
      </c>
      <c r="AK42">
        <f t="shared" si="61"/>
        <v>41.367392701354532</v>
      </c>
      <c r="AL42">
        <f t="shared" si="40"/>
        <v>-2720.171725010347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-86.886145190144447</v>
      </c>
      <c r="AR42">
        <f t="shared" si="45"/>
        <v>-87.480623236937106</v>
      </c>
      <c r="AS42">
        <f t="shared" si="46"/>
        <v>2.4564031033249223</v>
      </c>
      <c r="AT42">
        <f t="shared" si="47"/>
        <v>1.273648553748548</v>
      </c>
      <c r="AU42">
        <f t="shared" si="48"/>
        <v>-83.750571579863632</v>
      </c>
      <c r="AW42">
        <v>39</v>
      </c>
      <c r="AX42">
        <f>IF(Z42&gt;0, (R42*SUMPRODUCT(K42:$K$98, X42:$X$98)-K42*$AZ$3)/Z42, 0)</f>
        <v>1323.7306508501781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</v>
      </c>
      <c r="S43">
        <f t="shared" si="32"/>
        <v>1237.4990844055917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511.18015389422368</v>
      </c>
      <c r="AC43">
        <f t="shared" si="33"/>
        <v>437.34756753474107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-2889.2189456740703</v>
      </c>
      <c r="AI43">
        <f t="shared" si="38"/>
        <v>-2906.889567537391</v>
      </c>
      <c r="AJ43">
        <f t="shared" si="39"/>
        <v>73.832586359482605</v>
      </c>
      <c r="AK43">
        <f t="shared" si="61"/>
        <v>35.78261077259566</v>
      </c>
      <c r="AL43">
        <f t="shared" si="40"/>
        <v>-2797.2743704053128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-79.42439018738196</v>
      </c>
      <c r="AR43">
        <f t="shared" si="45"/>
        <v>-79.910154122935367</v>
      </c>
      <c r="AS43">
        <f t="shared" si="46"/>
        <v>2.0296517009689601</v>
      </c>
      <c r="AT43">
        <f t="shared" si="47"/>
        <v>0.98366101474625289</v>
      </c>
      <c r="AU43">
        <f t="shared" si="48"/>
        <v>-76.896841407220151</v>
      </c>
      <c r="AW43">
        <v>40</v>
      </c>
      <c r="AX43">
        <f>IF(Z43&gt;0, (R43*SUMPRODUCT(K43:$K$98, X43:$X$98)-K43*$AZ$3)/Z43, 0)</f>
        <v>1237.4990844055917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</v>
      </c>
      <c r="S44">
        <f t="shared" si="32"/>
        <v>1153.41411054982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437.34756753474107</v>
      </c>
      <c r="AC44">
        <f t="shared" si="33"/>
        <v>369.57814058902153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-2945.7280058593215</v>
      </c>
      <c r="AI44">
        <f t="shared" si="38"/>
        <v>-2961.7490575010793</v>
      </c>
      <c r="AJ44">
        <f t="shared" si="39"/>
        <v>67.769426945719545</v>
      </c>
      <c r="AK44">
        <f t="shared" si="61"/>
        <v>30.61432972743188</v>
      </c>
      <c r="AL44">
        <f t="shared" si="40"/>
        <v>-2863.3653008279275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-72.301624629127616</v>
      </c>
      <c r="AR44">
        <f t="shared" si="45"/>
        <v>-72.694854438418275</v>
      </c>
      <c r="AS44">
        <f t="shared" si="46"/>
        <v>1.6633713834455433</v>
      </c>
      <c r="AT44">
        <f t="shared" si="47"/>
        <v>0.75141553185573728</v>
      </c>
      <c r="AU44">
        <f t="shared" si="48"/>
        <v>-70.280067523116983</v>
      </c>
      <c r="AW44">
        <v>41</v>
      </c>
      <c r="AX44">
        <f>IF(Z44&gt;0, (R44*SUMPRODUCT(K44:$K$98, X44:$X$98)-K44*$AZ$3)/Z44, 0)</f>
        <v>1153.41411054982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</v>
      </c>
      <c r="S45">
        <f t="shared" si="32"/>
        <v>1069.8800035270833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369.57814058902153</v>
      </c>
      <c r="AC45">
        <f t="shared" si="33"/>
        <v>307.68273313994973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-2963.0614590398654</v>
      </c>
      <c r="AI45">
        <f t="shared" si="38"/>
        <v>-2977.440769435686</v>
      </c>
      <c r="AJ45">
        <f t="shared" si="39"/>
        <v>61.895407449071797</v>
      </c>
      <c r="AK45">
        <f t="shared" si="61"/>
        <v>25.870469841231511</v>
      </c>
      <c r="AL45">
        <f t="shared" si="40"/>
        <v>-2889.6748921453827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-64.934881043474604</v>
      </c>
      <c r="AR45">
        <f t="shared" si="45"/>
        <v>-65.250000666522297</v>
      </c>
      <c r="AS45">
        <f t="shared" si="46"/>
        <v>1.3564250945861986</v>
      </c>
      <c r="AT45">
        <f t="shared" si="47"/>
        <v>0.56694601340584749</v>
      </c>
      <c r="AU45">
        <f t="shared" si="48"/>
        <v>-63.326629558530257</v>
      </c>
      <c r="AW45">
        <v>42</v>
      </c>
      <c r="AX45">
        <f>IF(Z45&gt;0, (R45*SUMPRODUCT(K45:$K$98, X45:$X$98)-K45*$AZ$3)/Z45, 0)</f>
        <v>1069.8800035270833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</v>
      </c>
      <c r="S46">
        <f t="shared" si="32"/>
        <v>987.11473365946779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307.68273313994973</v>
      </c>
      <c r="AC46">
        <f t="shared" si="33"/>
        <v>252.03911743581068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-2938.1244931780075</v>
      </c>
      <c r="AI46">
        <f t="shared" si="38"/>
        <v>-2950.8909482232807</v>
      </c>
      <c r="AJ46">
        <f t="shared" si="39"/>
        <v>55.643615704139052</v>
      </c>
      <c r="AK46">
        <f t="shared" si="61"/>
        <v>21.537791319796483</v>
      </c>
      <c r="AL46">
        <f t="shared" si="40"/>
        <v>-2873.7095411993455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-57.489636229764329</v>
      </c>
      <c r="AR46">
        <f t="shared" si="45"/>
        <v>-57.739434649879108</v>
      </c>
      <c r="AS46">
        <f t="shared" si="46"/>
        <v>1.088766399370521</v>
      </c>
      <c r="AT46">
        <f t="shared" si="47"/>
        <v>0.42142522927215487</v>
      </c>
      <c r="AU46">
        <f t="shared" si="48"/>
        <v>-56.229243021236442</v>
      </c>
      <c r="AW46">
        <v>43</v>
      </c>
      <c r="AX46">
        <f>IF(Z46&gt;0, (R46*SUMPRODUCT(K46:$K$98, X46:$X$98)-K46*$AZ$3)/Z46, 0)</f>
        <v>987.11473365946779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</v>
      </c>
      <c r="S47">
        <f t="shared" si="32"/>
        <v>905.95172166205202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252.03911743581068</v>
      </c>
      <c r="AC47">
        <f t="shared" si="33"/>
        <v>202.84525383045303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-2887.2870059491029</v>
      </c>
      <c r="AI47">
        <f t="shared" si="38"/>
        <v>-2898.4821529409487</v>
      </c>
      <c r="AJ47">
        <f t="shared" si="39"/>
        <v>49.193863605357649</v>
      </c>
      <c r="AK47">
        <f t="shared" si="61"/>
        <v>17.64273822050675</v>
      </c>
      <c r="AL47">
        <f t="shared" si="40"/>
        <v>-2831.6455511150843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-50.4418841874988</v>
      </c>
      <c r="AR47">
        <f t="shared" si="45"/>
        <v>-50.637467206042224</v>
      </c>
      <c r="AS47">
        <f t="shared" si="46"/>
        <v>0.85943349781445511</v>
      </c>
      <c r="AT47">
        <f t="shared" si="47"/>
        <v>0.30822462617519497</v>
      </c>
      <c r="AU47">
        <f t="shared" si="48"/>
        <v>-49.469809082052571</v>
      </c>
      <c r="AW47">
        <v>44</v>
      </c>
      <c r="AX47">
        <f>IF(Z47&gt;0, (R47*SUMPRODUCT(K47:$K$98, X47:$X$98)-K47*$AZ$3)/Z47, 0)</f>
        <v>905.95172166205202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100000</v>
      </c>
      <c r="S48">
        <f t="shared" si="32"/>
        <v>825.51456931750226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202.84525383045303</v>
      </c>
      <c r="AC48">
        <f t="shared" si="33"/>
        <v>159.81030948617448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-2807.5189626151468</v>
      </c>
      <c r="AI48">
        <f t="shared" si="38"/>
        <v>-2817.1983986557671</v>
      </c>
      <c r="AJ48">
        <f t="shared" si="39"/>
        <v>43.034944344278557</v>
      </c>
      <c r="AK48">
        <f t="shared" si="61"/>
        <v>14.199167768131714</v>
      </c>
      <c r="AL48">
        <f t="shared" si="40"/>
        <v>-2759.9642865433566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-43.793133384213583</v>
      </c>
      <c r="AR48">
        <f t="shared" si="45"/>
        <v>-43.944118235698248</v>
      </c>
      <c r="AS48">
        <f t="shared" si="46"/>
        <v>0.67128132808609753</v>
      </c>
      <c r="AT48">
        <f t="shared" si="47"/>
        <v>0.22148596547159205</v>
      </c>
      <c r="AU48">
        <f t="shared" si="48"/>
        <v>-43.051350942140559</v>
      </c>
      <c r="AW48">
        <v>45</v>
      </c>
      <c r="AX48">
        <f>IF(Z48&gt;0, (R48*SUMPRODUCT(K48:$K$98, X48:$X$98)-K48*$AZ$3)/Z48, 0)</f>
        <v>825.51456931750226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</v>
      </c>
      <c r="S49">
        <f t="shared" si="32"/>
        <v>744.78760525050575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159.81030948617448</v>
      </c>
      <c r="AC49">
        <f t="shared" si="33"/>
        <v>122.63051524769322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-2700.1174012751098</v>
      </c>
      <c r="AI49">
        <f t="shared" si="38"/>
        <v>-2708.3499842546862</v>
      </c>
      <c r="AJ49">
        <f t="shared" si="39"/>
        <v>37.17979423848125</v>
      </c>
      <c r="AK49">
        <f t="shared" si="61"/>
        <v>11.186721664032214</v>
      </c>
      <c r="AL49">
        <f t="shared" si="40"/>
        <v>-2659.9834683521726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-37.605203804512428</v>
      </c>
      <c r="AR49">
        <f t="shared" si="45"/>
        <v>-37.719861026690374</v>
      </c>
      <c r="AS49">
        <f t="shared" si="46"/>
        <v>0.51781220293890073</v>
      </c>
      <c r="AT49">
        <f t="shared" si="47"/>
        <v>0.15580024330854036</v>
      </c>
      <c r="AU49">
        <f t="shared" si="48"/>
        <v>-37.046248580442928</v>
      </c>
      <c r="AW49">
        <v>46</v>
      </c>
      <c r="AX49">
        <f>IF(Z49&gt;0, (R49*SUMPRODUCT(K49:$K$98, X49:$X$98)-K49*$AZ$3)/Z49, 0)</f>
        <v>744.78760525050575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</v>
      </c>
      <c r="S50">
        <f t="shared" si="32"/>
        <v>661.96707438739395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122.63051524769322</v>
      </c>
      <c r="AC50">
        <f t="shared" si="33"/>
        <v>90.930078537584734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-2564.1696903166935</v>
      </c>
      <c r="AI50">
        <f t="shared" si="38"/>
        <v>-2571.0378626213155</v>
      </c>
      <c r="AJ50">
        <f t="shared" si="39"/>
        <v>31.700436710108491</v>
      </c>
      <c r="AK50">
        <f t="shared" si="61"/>
        <v>8.5841360673385267</v>
      </c>
      <c r="AL50">
        <f t="shared" si="40"/>
        <v>-2530.7532898438685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-31.885559252566555</v>
      </c>
      <c r="AR50">
        <f t="shared" si="45"/>
        <v>-31.970965267543985</v>
      </c>
      <c r="AS50">
        <f t="shared" si="46"/>
        <v>0.39419627993791662</v>
      </c>
      <c r="AT50">
        <f t="shared" si="47"/>
        <v>0.10674409741322974</v>
      </c>
      <c r="AU50">
        <f t="shared" si="48"/>
        <v>-31.470024890192839</v>
      </c>
      <c r="AW50">
        <v>47</v>
      </c>
      <c r="AX50">
        <f>IF(Z50&gt;0, (R50*SUMPRODUCT(K50:$K$98, X50:$X$98)-K50*$AZ$3)/Z50, 0)</f>
        <v>661.96707438739395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</v>
      </c>
      <c r="S51">
        <f t="shared" si="32"/>
        <v>574.13467589029369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90.930078537584734</v>
      </c>
      <c r="AC51">
        <f t="shared" si="33"/>
        <v>64.316632762164545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-2396.6212530086741</v>
      </c>
      <c r="AI51">
        <f t="shared" si="38"/>
        <v>-2402.2224329637456</v>
      </c>
      <c r="AJ51">
        <f t="shared" si="39"/>
        <v>26.613445775420189</v>
      </c>
      <c r="AK51">
        <f t="shared" si="61"/>
        <v>6.3651054976309318</v>
      </c>
      <c r="AL51">
        <f t="shared" si="40"/>
        <v>-2369.2438816906947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-26.609006519924197</v>
      </c>
      <c r="AR51">
        <f t="shared" si="45"/>
        <v>-26.671194833474644</v>
      </c>
      <c r="AS51">
        <f t="shared" si="46"/>
        <v>0.2954815456413053</v>
      </c>
      <c r="AT51">
        <f t="shared" si="47"/>
        <v>7.0669962337121028E-2</v>
      </c>
      <c r="AU51">
        <f t="shared" si="48"/>
        <v>-26.305043325496218</v>
      </c>
      <c r="AW51">
        <v>48</v>
      </c>
      <c r="AX51">
        <f>IF(Z51&gt;0, (R51*SUMPRODUCT(K51:$K$98, X51:$X$98)-K51*$AZ$3)/Z51, 0)</f>
        <v>574.13467589029369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</v>
      </c>
      <c r="S52">
        <f t="shared" si="32"/>
        <v>477.33669560363182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64.316632762164545</v>
      </c>
      <c r="AC52">
        <f t="shared" si="33"/>
        <v>42.414870418263888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-2204.6020255963508</v>
      </c>
      <c r="AI52">
        <f t="shared" si="38"/>
        <v>-2209.0448927390735</v>
      </c>
      <c r="AJ52">
        <f t="shared" si="39"/>
        <v>21.901762343900657</v>
      </c>
      <c r="AK52">
        <f t="shared" si="61"/>
        <v>4.5021642933515187</v>
      </c>
      <c r="AL52">
        <f t="shared" si="40"/>
        <v>-2182.640966101821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-21.854528089465777</v>
      </c>
      <c r="AR52">
        <f t="shared" si="45"/>
        <v>-21.898570852577244</v>
      </c>
      <c r="AS52">
        <f t="shared" si="46"/>
        <v>0.21711523204470606</v>
      </c>
      <c r="AT52">
        <f t="shared" si="47"/>
        <v>4.4630584055562195E-2</v>
      </c>
      <c r="AU52">
        <f t="shared" si="48"/>
        <v>-21.636825036476974</v>
      </c>
      <c r="AW52">
        <v>49</v>
      </c>
      <c r="AX52">
        <f>IF(Z52&gt;0, (R52*SUMPRODUCT(K52:$K$98, X52:$X$98)-K52*$AZ$3)/Z52, 0)</f>
        <v>477.33669560363182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</v>
      </c>
      <c r="S53">
        <f t="shared" si="32"/>
        <v>363.12970058651905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42.414870418263888</v>
      </c>
      <c r="AC53">
        <f t="shared" si="33"/>
        <v>24.763238914533403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-1977.4846222887238</v>
      </c>
      <c r="AI53">
        <f t="shared" si="38"/>
        <v>-1980.8943184488749</v>
      </c>
      <c r="AJ53">
        <f t="shared" si="39"/>
        <v>17.651631503730485</v>
      </c>
      <c r="AK53">
        <f t="shared" si="61"/>
        <v>2.9690409292784725</v>
      </c>
      <c r="AL53">
        <f t="shared" si="40"/>
        <v>-1960.273646015866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-17.502751356078988</v>
      </c>
      <c r="AR53">
        <f t="shared" si="45"/>
        <v>-17.532930637079833</v>
      </c>
      <c r="AS53">
        <f t="shared" si="46"/>
        <v>0.15623490254065631</v>
      </c>
      <c r="AT53">
        <f t="shared" si="47"/>
        <v>2.6279033761100679E-2</v>
      </c>
      <c r="AU53">
        <f t="shared" si="48"/>
        <v>-17.350416700778077</v>
      </c>
      <c r="AW53">
        <v>50</v>
      </c>
      <c r="AX53">
        <f>IF(Z53&gt;0, (R53*SUMPRODUCT(K53:$K$98, X53:$X$98)-K53*$AZ$3)/Z53, 0)</f>
        <v>363.12970058651905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</v>
      </c>
      <c r="S54">
        <f t="shared" si="32"/>
        <v>218.8636323419953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24.763238914533403</v>
      </c>
      <c r="AC54">
        <f t="shared" si="33"/>
        <v>11.013073795718068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-1719.2642754406656</v>
      </c>
      <c r="AI54">
        <f t="shared" si="38"/>
        <v>-1721.780242501495</v>
      </c>
      <c r="AJ54">
        <f t="shared" si="39"/>
        <v>13.750165118815335</v>
      </c>
      <c r="AK54">
        <f t="shared" si="61"/>
        <v>1.7334267240173384</v>
      </c>
      <c r="AL54">
        <f t="shared" si="40"/>
        <v>-1706.2966506586622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-13.586820089726995</v>
      </c>
      <c r="AR54">
        <f t="shared" si="45"/>
        <v>-13.606703008423951</v>
      </c>
      <c r="AS54">
        <f t="shared" si="46"/>
        <v>0.1086633523083584</v>
      </c>
      <c r="AT54">
        <f t="shared" si="47"/>
        <v>1.369874159219173E-2</v>
      </c>
      <c r="AU54">
        <f t="shared" si="48"/>
        <v>-13.484340914523401</v>
      </c>
      <c r="AW54">
        <v>51</v>
      </c>
      <c r="AX54">
        <f>IF(Z54&gt;0, (R54*SUMPRODUCT(K54:$K$98, X54:$X$98)-K54*$AZ$3)/Z54, 0)</f>
        <v>218.8636323419953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</v>
      </c>
      <c r="S55">
        <f t="shared" si="32"/>
        <v>21.935866911286482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11.013073795718068</v>
      </c>
      <c r="AC55">
        <f t="shared" si="33"/>
        <v>0.77677713211933153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-1440.4867490730567</v>
      </c>
      <c r="AI55">
        <f t="shared" si="38"/>
        <v>-1442.2573130887411</v>
      </c>
      <c r="AJ55">
        <f t="shared" si="39"/>
        <v>10.236296663598736</v>
      </c>
      <c r="AK55">
        <f t="shared" si="61"/>
        <v>0.77091516570026486</v>
      </c>
      <c r="AL55">
        <f t="shared" si="40"/>
        <v>-1431.2501012594421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-10.164041522247585</v>
      </c>
      <c r="AR55">
        <f t="shared" si="45"/>
        <v>-10.17653458140609</v>
      </c>
      <c r="AS55">
        <f t="shared" si="46"/>
        <v>7.2227074903543798E-2</v>
      </c>
      <c r="AT55">
        <f t="shared" si="47"/>
        <v>5.4395597594702151E-3</v>
      </c>
      <c r="AU55">
        <f t="shared" si="48"/>
        <v>-10.098867946743077</v>
      </c>
      <c r="AW55">
        <v>52</v>
      </c>
      <c r="AX55">
        <f>IF(Z55&gt;0, (R55*SUMPRODUCT(K55:$K$98, X55:$X$98)-K55*$AZ$3)/Z55, 0)</f>
        <v>21.935866911286482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</v>
      </c>
      <c r="S56">
        <f t="shared" si="32"/>
        <v>-271.37680628709353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0.77677713211933153</v>
      </c>
      <c r="AC56">
        <f t="shared" si="33"/>
        <v>-6.3957256167994494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-1148.9473188018767</v>
      </c>
      <c r="AI56">
        <f t="shared" si="38"/>
        <v>-1150.1257035180033</v>
      </c>
      <c r="AJ56">
        <f t="shared" si="39"/>
        <v>7.1725027489187809</v>
      </c>
      <c r="AK56">
        <f t="shared" si="61"/>
        <v>5.437439924835321E-2</v>
      </c>
      <c r="AL56">
        <f t="shared" si="40"/>
        <v>-1142.8988263698361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-7.2383446222332148</v>
      </c>
      <c r="AR56">
        <f t="shared" si="45"/>
        <v>-7.245768421856849</v>
      </c>
      <c r="AS56">
        <f t="shared" si="46"/>
        <v>4.5186620701398519E-2</v>
      </c>
      <c r="AT56">
        <f t="shared" si="47"/>
        <v>3.425576037697755E-4</v>
      </c>
      <c r="AU56">
        <f t="shared" si="48"/>
        <v>-7.20023924355168</v>
      </c>
      <c r="AW56">
        <v>53</v>
      </c>
      <c r="AX56">
        <f>IF(Z56&gt;0, (R56*SUMPRODUCT(K56:$K$98, X56:$X$98)-K56*$AZ$3)/Z56, 0)</f>
        <v>-271.37680628709353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</v>
      </c>
      <c r="S57">
        <f t="shared" si="32"/>
        <v>-746.62048280616045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-6.3957256167994494</v>
      </c>
      <c r="AC57">
        <f t="shared" si="33"/>
        <v>-10.963053477131945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-864.84482439853241</v>
      </c>
      <c r="AI57">
        <f t="shared" si="38"/>
        <v>-865.57900285529854</v>
      </c>
      <c r="AJ57">
        <f t="shared" si="39"/>
        <v>4.5673278603324956</v>
      </c>
      <c r="AK57">
        <f t="shared" si="61"/>
        <v>-0.44770079317596151</v>
      </c>
      <c r="AL57">
        <f t="shared" si="40"/>
        <v>-861.45937578814198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-4.8647363526573661</v>
      </c>
      <c r="AR57">
        <f t="shared" si="45"/>
        <v>-4.8688660930769281</v>
      </c>
      <c r="AS57">
        <f t="shared" si="46"/>
        <v>2.5691135854477319E-2</v>
      </c>
      <c r="AT57">
        <f t="shared" si="47"/>
        <v>-2.5183087904715367E-3</v>
      </c>
      <c r="AU57">
        <f t="shared" si="48"/>
        <v>-4.8456932660129226</v>
      </c>
      <c r="AW57">
        <v>54</v>
      </c>
      <c r="AX57">
        <f>IF(Z57&gt;0, (R57*SUMPRODUCT(K57:$K$98, X57:$X$98)-K57*$AZ$3)/Z57, 0)</f>
        <v>-746.62048280616045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</v>
      </c>
      <c r="S58">
        <f t="shared" si="32"/>
        <v>-1587.6436289811484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-10.963053477131945</v>
      </c>
      <c r="AC58">
        <f t="shared" si="33"/>
        <v>-13.442953435235101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-606.94973527928641</v>
      </c>
      <c r="AI58">
        <f t="shared" si="38"/>
        <v>-607.37309708384521</v>
      </c>
      <c r="AJ58">
        <f t="shared" si="39"/>
        <v>2.4798999581031556</v>
      </c>
      <c r="AK58">
        <f t="shared" si="61"/>
        <v>-0.76741374339923618</v>
      </c>
      <c r="AL58">
        <f t="shared" si="40"/>
        <v>-605.66061086914135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-3.0482867707989127</v>
      </c>
      <c r="AR58">
        <f t="shared" si="45"/>
        <v>-3.0504130229629478</v>
      </c>
      <c r="AS58">
        <f t="shared" si="46"/>
        <v>1.2454814288224652E-2</v>
      </c>
      <c r="AT58">
        <f t="shared" si="47"/>
        <v>-3.8541859823972759E-3</v>
      </c>
      <c r="AU58">
        <f t="shared" si="48"/>
        <v>-3.0418123946571205</v>
      </c>
      <c r="AW58">
        <v>55</v>
      </c>
      <c r="AX58">
        <f>IF(Z58&gt;0, (R58*SUMPRODUCT(K58:$K$98, X58:$X$98)-K58*$AZ$3)/Z58, 0)</f>
        <v>-1587.6436289811484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</v>
      </c>
      <c r="S59">
        <f t="shared" si="32"/>
        <v>-3226.7977611081105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-13.442953435235101</v>
      </c>
      <c r="AC59">
        <f t="shared" si="33"/>
        <v>-14.361921996610612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-393.1735677229384</v>
      </c>
      <c r="AI59">
        <f t="shared" si="38"/>
        <v>-393.39610912559016</v>
      </c>
      <c r="AJ59">
        <f t="shared" si="39"/>
        <v>0.91896856137551097</v>
      </c>
      <c r="AK59">
        <f t="shared" si="61"/>
        <v>-0.94100674046645716</v>
      </c>
      <c r="AL59">
        <f t="shared" si="40"/>
        <v>-393.4181473046811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-1.7630693100236621</v>
      </c>
      <c r="AR59">
        <f t="shared" si="45"/>
        <v>-1.7640672304065028</v>
      </c>
      <c r="AS59">
        <f t="shared" si="46"/>
        <v>4.1208397523291446E-3</v>
      </c>
      <c r="AT59">
        <f t="shared" si="47"/>
        <v>-4.219663377297323E-3</v>
      </c>
      <c r="AU59">
        <f t="shared" si="48"/>
        <v>-1.764166054031471</v>
      </c>
      <c r="AW59">
        <v>56</v>
      </c>
      <c r="AX59">
        <f>IF(Z59&gt;0, (R59*SUMPRODUCT(K59:$K$98, X59:$X$98)-K59*$AZ$3)/Z59, 0)</f>
        <v>-3226.7977611081105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</v>
      </c>
      <c r="S60">
        <f t="shared" si="32"/>
        <v>-6824.3647184446454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-14.361921996610612</v>
      </c>
      <c r="AC60">
        <f t="shared" si="33"/>
        <v>-14.223814333934806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-232.20504052050123</v>
      </c>
      <c r="AI60">
        <f t="shared" si="38"/>
        <v>-232.3092539888662</v>
      </c>
      <c r="AJ60">
        <f t="shared" si="39"/>
        <v>-0.13810766267580554</v>
      </c>
      <c r="AK60">
        <f t="shared" si="61"/>
        <v>-1.0053345397627429</v>
      </c>
      <c r="AL60">
        <f t="shared" si="40"/>
        <v>-233.45269619130474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-0.92969114066534153</v>
      </c>
      <c r="AR60">
        <f t="shared" si="45"/>
        <v>-0.93010838543341268</v>
      </c>
      <c r="AS60">
        <f t="shared" si="46"/>
        <v>-5.5294867914961452E-4</v>
      </c>
      <c r="AT60">
        <f t="shared" si="47"/>
        <v>-4.0251090713931811E-3</v>
      </c>
      <c r="AU60">
        <f t="shared" si="48"/>
        <v>-0.93468644318395544</v>
      </c>
      <c r="AW60">
        <v>57</v>
      </c>
      <c r="AX60">
        <f>IF(Z60&gt;0, (R60*SUMPRODUCT(K60:$K$98, X60:$X$98)-K60*$AZ$3)/Z60, 0)</f>
        <v>-6824.3647184446454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</v>
      </c>
      <c r="S61">
        <f t="shared" si="32"/>
        <v>-15987.300884994052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-14.223814333934806</v>
      </c>
      <c r="AC61">
        <f t="shared" si="33"/>
        <v>-13.456026034689909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-122.17570177237201</v>
      </c>
      <c r="AI61">
        <f t="shared" si="38"/>
        <v>-122.21778525516716</v>
      </c>
      <c r="AJ61">
        <f t="shared" si="39"/>
        <v>-0.76778829924489678</v>
      </c>
      <c r="AK61">
        <f t="shared" si="61"/>
        <v>-0.99566700337543657</v>
      </c>
      <c r="AL61">
        <f t="shared" si="40"/>
        <v>-123.98124055778749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-0.43675096097849625</v>
      </c>
      <c r="AR61">
        <f t="shared" si="45"/>
        <v>-0.43690140006978417</v>
      </c>
      <c r="AS61">
        <f t="shared" si="46"/>
        <v>-2.7446724075137147E-3</v>
      </c>
      <c r="AT61">
        <f t="shared" si="47"/>
        <v>-3.5592880927256317E-3</v>
      </c>
      <c r="AU61">
        <f t="shared" si="48"/>
        <v>-0.44320536057002352</v>
      </c>
      <c r="AW61">
        <v>58</v>
      </c>
      <c r="AX61">
        <f>IF(Z61&gt;0, (R61*SUMPRODUCT(K61:$K$98, X61:$X$98)-K61*$AZ$3)/Z61, 0)</f>
        <v>-15987.300884994052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</v>
      </c>
      <c r="S62">
        <f t="shared" si="32"/>
        <v>-44412.186457108037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-13.456026034689909</v>
      </c>
      <c r="AC62">
        <f t="shared" si="33"/>
        <v>-12.377170352891406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-55.456435289927263</v>
      </c>
      <c r="AI62">
        <f t="shared" si="38"/>
        <v>-55.470369720249494</v>
      </c>
      <c r="AJ62">
        <f t="shared" si="39"/>
        <v>-1.0788556817985029</v>
      </c>
      <c r="AK62">
        <f t="shared" si="61"/>
        <v>-0.9419218224282937</v>
      </c>
      <c r="AL62">
        <f t="shared" si="40"/>
        <v>-57.491147224476286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-0.17700394839705277</v>
      </c>
      <c r="AR62">
        <f t="shared" si="45"/>
        <v>-0.1770484238339034</v>
      </c>
      <c r="AS62">
        <f t="shared" si="46"/>
        <v>-3.4434545680871488E-3</v>
      </c>
      <c r="AT62">
        <f t="shared" si="47"/>
        <v>-3.0063937716068492E-3</v>
      </c>
      <c r="AU62">
        <f t="shared" si="48"/>
        <v>-0.1834982721735974</v>
      </c>
      <c r="AW62">
        <v>59</v>
      </c>
      <c r="AX62">
        <f>IF(Z62&gt;0, (R62*SUMPRODUCT(K62:$K$98, X62:$X$98)-K62*$AZ$3)/Z62, 0)</f>
        <v>-44412.186457108037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</v>
      </c>
      <c r="S63">
        <f t="shared" si="32"/>
        <v>-159128.20388900739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-12.377170352891406</v>
      </c>
      <c r="AC63">
        <f t="shared" si="33"/>
        <v>-11.200954084523282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-20.551222429605264</v>
      </c>
      <c r="AI63">
        <f t="shared" si="38"/>
        <v>-20.554741904409472</v>
      </c>
      <c r="AJ63">
        <f t="shared" si="39"/>
        <v>-1.1762162683681243</v>
      </c>
      <c r="AK63">
        <f t="shared" si="61"/>
        <v>-0.86640192470239852</v>
      </c>
      <c r="AL63">
        <f t="shared" si="40"/>
        <v>-22.597360097479996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-5.8566684812535984E-2</v>
      </c>
      <c r="AR63">
        <f t="shared" si="45"/>
        <v>-5.8576714579488764E-2</v>
      </c>
      <c r="AS63">
        <f t="shared" si="46"/>
        <v>-3.3519703120753149E-3</v>
      </c>
      <c r="AT63">
        <f t="shared" si="47"/>
        <v>-2.4690642427149545E-3</v>
      </c>
      <c r="AU63">
        <f t="shared" si="48"/>
        <v>-6.4397749134279036E-2</v>
      </c>
      <c r="AW63">
        <v>60</v>
      </c>
      <c r="AX63">
        <f>IF(Z63&gt;0, (R63*SUMPRODUCT(K63:$K$98, X63:$X$98)-K63*$AZ$3)/Z63, 0)</f>
        <v>-159128.20388900739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</v>
      </c>
      <c r="S64">
        <f t="shared" si="32"/>
        <v>-837469.73137867101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-11.200954084523282</v>
      </c>
      <c r="AC64">
        <f t="shared" si="33"/>
        <v>-10.051288432938341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-5.7683628924993142</v>
      </c>
      <c r="AI64">
        <f t="shared" si="38"/>
        <v>-5.7689629911092304</v>
      </c>
      <c r="AJ64">
        <f t="shared" si="39"/>
        <v>-1.1496656515849413</v>
      </c>
      <c r="AK64">
        <f t="shared" si="61"/>
        <v>-0.78406678591662982</v>
      </c>
      <c r="AL64">
        <f t="shared" si="40"/>
        <v>-7.7026954286108014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-1.4677346035120668E-2</v>
      </c>
      <c r="AR64">
        <f t="shared" si="45"/>
        <v>-1.4678872959677441E-2</v>
      </c>
      <c r="AS64">
        <f t="shared" si="46"/>
        <v>-2.9252737574721964E-3</v>
      </c>
      <c r="AT64">
        <f t="shared" si="47"/>
        <v>-1.9950235007765021E-3</v>
      </c>
      <c r="AU64">
        <f t="shared" si="48"/>
        <v>-1.9599170217926138E-2</v>
      </c>
      <c r="AW64">
        <v>61</v>
      </c>
      <c r="AX64">
        <f>IF(Z64&gt;0, (R64*SUMPRODUCT(K64:$K$98, X64:$X$98)-K64*$AZ$3)/Z64, 0)</f>
        <v>-837469.73137867101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</v>
      </c>
      <c r="S65">
        <f t="shared" si="32"/>
        <v>-4456224.0540032638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-10.051288432938341</v>
      </c>
      <c r="AC65">
        <f t="shared" si="33"/>
        <v>-8.987186907189999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-0.98651806986403745</v>
      </c>
      <c r="AI65">
        <f t="shared" si="38"/>
        <v>-0.98661890845292211</v>
      </c>
      <c r="AJ65">
        <f t="shared" si="39"/>
        <v>-1.0641015257483417</v>
      </c>
      <c r="AK65">
        <f t="shared" si="61"/>
        <v>-0.70359019030568393</v>
      </c>
      <c r="AL65">
        <f t="shared" si="40"/>
        <v>-2.7543106245069477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-2.2412070546235304E-3</v>
      </c>
      <c r="AR65">
        <f t="shared" si="45"/>
        <v>-2.2414361433383653E-3</v>
      </c>
      <c r="AS65">
        <f t="shared" si="46"/>
        <v>-2.4174639261007459E-3</v>
      </c>
      <c r="AT65">
        <f t="shared" si="47"/>
        <v>-1.5984413729941502E-3</v>
      </c>
      <c r="AU65">
        <f t="shared" si="48"/>
        <v>-6.2573414424332615E-3</v>
      </c>
      <c r="AW65">
        <v>62</v>
      </c>
      <c r="AX65">
        <f>IF(Z65&gt;0, (R65*SUMPRODUCT(K65:$K$98, X65:$X$98)-K65*$AZ$3)/Z65, 0)</f>
        <v>-4456224.0540032638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</v>
      </c>
      <c r="S66">
        <f t="shared" si="32"/>
        <v>-24066089.287861805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-8.987186907189999</v>
      </c>
      <c r="AC66">
        <f t="shared" si="33"/>
        <v>-8.0262326930093852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-0.16630960853960849</v>
      </c>
      <c r="AI66">
        <f t="shared" si="38"/>
        <v>-0.16632628393833448</v>
      </c>
      <c r="AJ66">
        <f t="shared" si="39"/>
        <v>-0.96095421418061377</v>
      </c>
      <c r="AK66">
        <f t="shared" si="61"/>
        <v>-0.62910308350330002</v>
      </c>
      <c r="AL66">
        <f t="shared" si="40"/>
        <v>-1.7563835816222482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-3.3734653592053991E-4</v>
      </c>
      <c r="AR66">
        <f t="shared" si="45"/>
        <v>-3.3738036071301406E-4</v>
      </c>
      <c r="AS66">
        <f t="shared" si="46"/>
        <v>-1.9492233682629877E-3</v>
      </c>
      <c r="AT66">
        <f t="shared" si="47"/>
        <v>-1.2760883019349088E-3</v>
      </c>
      <c r="AU66">
        <f t="shared" si="48"/>
        <v>-3.5626920309109102E-3</v>
      </c>
      <c r="AW66">
        <v>63</v>
      </c>
      <c r="AX66">
        <f>IF(Z66&gt;0, (R66*SUMPRODUCT(K66:$K$98, X66:$X$98)-K66*$AZ$3)/Z66, 0)</f>
        <v>-24066089.287861805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-132297141.82037997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-8.0262326930093852</v>
      </c>
      <c r="AC67">
        <f t="shared" ref="AC67:AC98" si="64">S67*Z67</f>
        <v>-7.166574127728131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-2.7600260788021351E-2</v>
      </c>
      <c r="AI67">
        <f t="shared" ref="AI67:AI98" si="69">SUM(AE67:AH67)</f>
        <v>-2.7602969302366075E-2</v>
      </c>
      <c r="AJ67">
        <f t="shared" ref="AJ67:AJ98" si="70">AB67-AC67</f>
        <v>-0.85965856528125428</v>
      </c>
      <c r="AK67">
        <f t="shared" si="61"/>
        <v>-0.56183628851065703</v>
      </c>
      <c r="AL67">
        <f t="shared" ref="AL67:AL98" si="71">SUM(AI67:AK67)</f>
        <v>-1.4490978230942773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-4.9986655102313012E-5</v>
      </c>
      <c r="AR67">
        <f t="shared" ref="AR67:AR98" si="76">AI67*$K67</f>
        <v>-4.9991560475252394E-5</v>
      </c>
      <c r="AS67">
        <f t="shared" ref="AS67:AS98" si="77">AJ67*$K67</f>
        <v>-1.5569221080372225E-3</v>
      </c>
      <c r="AT67">
        <f t="shared" ref="AT67:AT98" si="78">AK67*$K67</f>
        <v>-1.0175380947825888E-3</v>
      </c>
      <c r="AU67">
        <f t="shared" ref="AU67:AU98" si="79">AL67*$K67</f>
        <v>-2.6244517632950633E-3</v>
      </c>
      <c r="AW67">
        <v>64</v>
      </c>
      <c r="AX67">
        <f>IF(Z67&gt;0, (R67*SUMPRODUCT(K67:$K$98, X67:$X$98)-K67*$AZ$3)/Z67, 0)</f>
        <v>-132297141.82037997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</v>
      </c>
      <c r="S68">
        <f t="shared" si="63"/>
        <v>-742107010.25209892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-7.166574127728131</v>
      </c>
      <c r="AC68">
        <f t="shared" si="64"/>
        <v>-6.3987706216893283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-4.5006147458705997E-3</v>
      </c>
      <c r="AI68">
        <f t="shared" si="69"/>
        <v>-4.5010458676989409E-3</v>
      </c>
      <c r="AJ68">
        <f t="shared" si="70"/>
        <v>-0.76780350603880265</v>
      </c>
      <c r="AK68">
        <f t="shared" si="61"/>
        <v>-0.5016601889409692</v>
      </c>
      <c r="AL68">
        <f t="shared" si="71"/>
        <v>-1.2739647408474708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-7.2777093477635391E-6</v>
      </c>
      <c r="AR68">
        <f t="shared" si="76"/>
        <v>-7.2784064923842869E-6</v>
      </c>
      <c r="AS68">
        <f t="shared" si="77"/>
        <v>-1.2415750000088707E-3</v>
      </c>
      <c r="AT68">
        <f t="shared" si="78"/>
        <v>-8.1120852430355641E-4</v>
      </c>
      <c r="AU68">
        <f t="shared" si="79"/>
        <v>-2.0600619308048114E-3</v>
      </c>
      <c r="AW68">
        <v>65</v>
      </c>
      <c r="AX68">
        <f>IF(Z68&gt;0, (R68*SUMPRODUCT(K68:$K$98, X68:$X$98)-K68*$AZ$3)/Z68, 0)</f>
        <v>-742107010.25209892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</v>
      </c>
      <c r="S69">
        <f t="shared" si="63"/>
        <v>-4248991091.3329077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-6.3987706216893283</v>
      </c>
      <c r="AC69">
        <f t="shared" si="64"/>
        <v>-5.7131944237791163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-7.1916119652409068E-4</v>
      </c>
      <c r="AI69">
        <f t="shared" si="69"/>
        <v>-7.1922842653588607E-4</v>
      </c>
      <c r="AJ69">
        <f t="shared" si="70"/>
        <v>-0.68557619791021196</v>
      </c>
      <c r="AK69">
        <f t="shared" si="61"/>
        <v>-0.44791394351825303</v>
      </c>
      <c r="AL69">
        <f t="shared" si="71"/>
        <v>-1.1342093698550009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-1.0383196951225901E-6</v>
      </c>
      <c r="AR69">
        <f t="shared" si="76"/>
        <v>-1.0384167613237254E-6</v>
      </c>
      <c r="AS69">
        <f t="shared" si="77"/>
        <v>-9.8982991885267842E-4</v>
      </c>
      <c r="AT69">
        <f t="shared" si="78"/>
        <v>-6.4669488777047807E-4</v>
      </c>
      <c r="AU69">
        <f t="shared" si="79"/>
        <v>-1.6375632233844803E-3</v>
      </c>
      <c r="AW69">
        <v>66</v>
      </c>
      <c r="AX69">
        <f>IF(Z69&gt;0, (R69*SUMPRODUCT(K69:$K$98, X69:$X$98)-K69*$AZ$3)/Z69, 0)</f>
        <v>-4248991091.3329077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</v>
      </c>
      <c r="S70">
        <f t="shared" si="63"/>
        <v>-24884692538.56752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-5.7131944237791163</v>
      </c>
      <c r="AC70">
        <f t="shared" si="64"/>
        <v>-5.1010673588670628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-1.1261660726162433E-4</v>
      </c>
      <c r="AI70">
        <f t="shared" si="69"/>
        <v>-1.1262685666967099E-4</v>
      </c>
      <c r="AJ70">
        <f t="shared" si="70"/>
        <v>-0.6121270649120536</v>
      </c>
      <c r="AK70">
        <f t="shared" si="61"/>
        <v>-0.39992360966453816</v>
      </c>
      <c r="AL70">
        <f t="shared" si="71"/>
        <v>-1.0121633014332614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-1.4517414012870116E-7</v>
      </c>
      <c r="AR70">
        <f t="shared" si="76"/>
        <v>-1.4518735264714031E-7</v>
      </c>
      <c r="AS70">
        <f t="shared" si="77"/>
        <v>-7.8909338914523485E-4</v>
      </c>
      <c r="AT70">
        <f t="shared" si="78"/>
        <v>-5.1554177986677728E-4</v>
      </c>
      <c r="AU70">
        <f t="shared" si="79"/>
        <v>-1.3047803563646591E-3</v>
      </c>
      <c r="AW70">
        <v>67</v>
      </c>
      <c r="AX70">
        <f>IF(Z70&gt;0, (R70*SUMPRODUCT(K70:$K$98, X70:$X$98)-K70*$AZ$3)/Z70, 0)</f>
        <v>-24884692538.56752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</v>
      </c>
      <c r="S71">
        <f t="shared" si="63"/>
        <v>-149320849665.60016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-5.1010673588670628</v>
      </c>
      <c r="AC71">
        <f t="shared" si="64"/>
        <v>-4.5545245547271422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-1.7243668115496623E-5</v>
      </c>
      <c r="AI71">
        <f t="shared" si="69"/>
        <v>-1.7245193195405066E-5</v>
      </c>
      <c r="AJ71">
        <f t="shared" si="70"/>
        <v>-0.54654280413992051</v>
      </c>
      <c r="AK71">
        <f t="shared" si="61"/>
        <v>-0.35707471512069444</v>
      </c>
      <c r="AL71">
        <f t="shared" si="71"/>
        <v>-0.90363476445381041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-1.984716388165812E-8</v>
      </c>
      <c r="AR71">
        <f t="shared" si="76"/>
        <v>-1.9848919222266205E-8</v>
      </c>
      <c r="AS71">
        <f t="shared" si="77"/>
        <v>-6.2906131859251293E-4</v>
      </c>
      <c r="AT71">
        <f t="shared" si="78"/>
        <v>-4.1098682377375967E-4</v>
      </c>
      <c r="AU71">
        <f t="shared" si="79"/>
        <v>-1.0400679912854949E-3</v>
      </c>
      <c r="AW71">
        <v>68</v>
      </c>
      <c r="AX71">
        <f>IF(Z71&gt;0, (R71*SUMPRODUCT(K71:$K$98, X71:$X$98)-K71*$AZ$3)/Z71, 0)</f>
        <v>-149320849665.60016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</v>
      </c>
      <c r="S72">
        <f t="shared" si="63"/>
        <v>-919340178699.19788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-4.5545245547271422</v>
      </c>
      <c r="AC72">
        <f t="shared" si="64"/>
        <v>-4.0665397984010374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-2.5773257837103357E-6</v>
      </c>
      <c r="AI72">
        <f t="shared" si="69"/>
        <v>-2.5775469499278372E-6</v>
      </c>
      <c r="AJ72">
        <f t="shared" si="70"/>
        <v>-0.48798475632610483</v>
      </c>
      <c r="AK72">
        <f t="shared" si="61"/>
        <v>-0.31881671883090001</v>
      </c>
      <c r="AL72">
        <f t="shared" si="71"/>
        <v>-0.80680405270395483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-2.6486226952112305E-9</v>
      </c>
      <c r="AR72">
        <f t="shared" si="76"/>
        <v>-2.6488499795796991E-9</v>
      </c>
      <c r="AS72">
        <f t="shared" si="77"/>
        <v>-5.0148394459538189E-4</v>
      </c>
      <c r="AT72">
        <f t="shared" si="78"/>
        <v>-3.2763618881453906E-4</v>
      </c>
      <c r="AU72">
        <f t="shared" si="79"/>
        <v>-8.2912278225990069E-4</v>
      </c>
      <c r="AW72">
        <v>69</v>
      </c>
      <c r="AX72">
        <f>IF(Z72&gt;0, (R72*SUMPRODUCT(K72:$K$98, X72:$X$98)-K72*$AZ$3)/Z72, 0)</f>
        <v>-919340178699.19788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</v>
      </c>
      <c r="S73">
        <f t="shared" si="63"/>
        <v>-5822947831180.4629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-4.0665397984010374</v>
      </c>
      <c r="AC73">
        <f t="shared" si="64"/>
        <v>-3.6308391080378133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-3.7555514126660681E-7</v>
      </c>
      <c r="AI73">
        <f t="shared" si="69"/>
        <v>-3.7558631825129999E-7</v>
      </c>
      <c r="AJ73">
        <f t="shared" si="70"/>
        <v>-0.43570069036322412</v>
      </c>
      <c r="AK73">
        <f t="shared" ref="AK73:AK98" si="92">G73*SUM(AB73:AB73, AE73:AF73)</f>
        <v>-0.28465778588807267</v>
      </c>
      <c r="AL73">
        <f t="shared" si="71"/>
        <v>-0.72035885183761506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-3.4459301240958458E-10</v>
      </c>
      <c r="AR73">
        <f t="shared" si="76"/>
        <v>-3.446216190505083E-10</v>
      </c>
      <c r="AS73">
        <f t="shared" si="77"/>
        <v>-3.9977994415103747E-4</v>
      </c>
      <c r="AT73">
        <f t="shared" si="78"/>
        <v>-2.6118956490434135E-4</v>
      </c>
      <c r="AU73">
        <f t="shared" si="79"/>
        <v>-6.6096985367699787E-4</v>
      </c>
      <c r="AW73">
        <v>70</v>
      </c>
      <c r="AX73">
        <f>IF(Z73&gt;0, (R73*SUMPRODUCT(K73:$K$98, X73:$X$98)-K73*$AZ$3)/Z73, 0)</f>
        <v>-5822947831180.4629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</v>
      </c>
      <c r="S74">
        <f t="shared" si="63"/>
        <v>-38005375706313.219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-3.6308391080378133</v>
      </c>
      <c r="AC74">
        <f t="shared" si="64"/>
        <v>-3.2418206324789711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-5.3200529455405636E-8</v>
      </c>
      <c r="AI74">
        <f t="shared" si="69"/>
        <v>-5.3204794405524183E-8</v>
      </c>
      <c r="AJ74">
        <f t="shared" si="70"/>
        <v>-0.38901847555884217</v>
      </c>
      <c r="AK74">
        <f t="shared" si="92"/>
        <v>-0.25415873756264695</v>
      </c>
      <c r="AL74">
        <f t="shared" si="71"/>
        <v>-0.64317726632628358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-4.3584361361771347E-11</v>
      </c>
      <c r="AR74">
        <f t="shared" si="76"/>
        <v>-4.3587855408335536E-11</v>
      </c>
      <c r="AS74">
        <f t="shared" si="77"/>
        <v>-3.1870212549997855E-4</v>
      </c>
      <c r="AT74">
        <f t="shared" si="78"/>
        <v>-2.0821872215515065E-4</v>
      </c>
      <c r="AU74">
        <f t="shared" si="79"/>
        <v>-5.2692089124298464E-4</v>
      </c>
      <c r="AW74">
        <v>71</v>
      </c>
      <c r="AX74">
        <f>IF(Z74&gt;0, (R74*SUMPRODUCT(K74:$K$98, X74:$X$98)-K74*$AZ$3)/Z74, 0)</f>
        <v>-38005375706313.219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</v>
      </c>
      <c r="S75">
        <f t="shared" si="63"/>
        <v>-256326917425871.38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-3.2418206324789711</v>
      </c>
      <c r="AC75">
        <f t="shared" si="64"/>
        <v>-2.8944827076087738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-7.3153859588981012E-9</v>
      </c>
      <c r="AI75">
        <f t="shared" si="69"/>
        <v>-7.3159505665360104E-9</v>
      </c>
      <c r="AJ75">
        <f t="shared" si="70"/>
        <v>-0.34733792487019732</v>
      </c>
      <c r="AK75">
        <f t="shared" si="92"/>
        <v>-0.22692744427352801</v>
      </c>
      <c r="AL75">
        <f t="shared" si="71"/>
        <v>-0.5742653764596759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-5.3509877156778137E-12</v>
      </c>
      <c r="AR75">
        <f t="shared" si="76"/>
        <v>-5.3514007094079609E-12</v>
      </c>
      <c r="AS75">
        <f t="shared" si="77"/>
        <v>-2.5406738340425248E-4</v>
      </c>
      <c r="AT75">
        <f t="shared" si="78"/>
        <v>-1.659906905090644E-4</v>
      </c>
      <c r="AU75">
        <f t="shared" si="79"/>
        <v>-4.2005807926471763E-4</v>
      </c>
      <c r="AW75">
        <v>72</v>
      </c>
      <c r="AX75">
        <f>IF(Z75&gt;0, (R75*SUMPRODUCT(K75:$K$98, X75:$X$98)-K75*$AZ$3)/Z75, 0)</f>
        <v>-256326917425871.38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</v>
      </c>
      <c r="S76">
        <f t="shared" si="63"/>
        <v>-1792061386010873.5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-2.8944827076087738</v>
      </c>
      <c r="AC76">
        <f t="shared" si="64"/>
        <v>-2.5843595603696774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-9.7371156978788949E-10</v>
      </c>
      <c r="AI76">
        <f t="shared" si="69"/>
        <v>-9.7378367556452601E-10</v>
      </c>
      <c r="AJ76">
        <f t="shared" si="70"/>
        <v>-0.3101231472390964</v>
      </c>
      <c r="AK76">
        <f t="shared" si="92"/>
        <v>-0.20261378953261419</v>
      </c>
      <c r="AL76">
        <f t="shared" si="71"/>
        <v>-0.51273693774549423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-6.359295665404516E-13</v>
      </c>
      <c r="AR76">
        <f t="shared" si="76"/>
        <v>-6.3597665871507938E-13</v>
      </c>
      <c r="AS76">
        <f t="shared" si="77"/>
        <v>-2.0254096255719782E-4</v>
      </c>
      <c r="AT76">
        <f t="shared" si="78"/>
        <v>-1.3232676220604171E-4</v>
      </c>
      <c r="AU76">
        <f t="shared" si="79"/>
        <v>-3.3486772539921615E-4</v>
      </c>
      <c r="AW76">
        <v>73</v>
      </c>
      <c r="AX76">
        <f>IF(Z76&gt;0, (R76*SUMPRODUCT(K76:$K$98, X76:$X$98)-K76*$AZ$3)/Z76, 0)</f>
        <v>-1792061386010873.5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</v>
      </c>
      <c r="S77">
        <f t="shared" si="63"/>
        <v>-1.301390556448356E+16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-2.5843595603696774</v>
      </c>
      <c r="AC77">
        <f t="shared" si="64"/>
        <v>-2.3074638931877707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-1.2503868134457798E-10</v>
      </c>
      <c r="AI77">
        <f t="shared" si="69"/>
        <v>-1.2504754672277575E-10</v>
      </c>
      <c r="AJ77">
        <f t="shared" si="70"/>
        <v>-0.27689566718190672</v>
      </c>
      <c r="AK77">
        <f t="shared" si="92"/>
        <v>-0.18090516922587743</v>
      </c>
      <c r="AL77">
        <f t="shared" si="71"/>
        <v>-0.45780083653283166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-7.2913013697358312E-14</v>
      </c>
      <c r="AR77">
        <f t="shared" si="76"/>
        <v>-7.2918183309153755E-14</v>
      </c>
      <c r="AS77">
        <f t="shared" si="77"/>
        <v>-1.6146441530630391E-4</v>
      </c>
      <c r="AT77">
        <f t="shared" si="78"/>
        <v>-1.0549008466699807E-4</v>
      </c>
      <c r="AU77">
        <f t="shared" si="79"/>
        <v>-2.6695450004622011E-4</v>
      </c>
      <c r="AW77">
        <v>74</v>
      </c>
      <c r="AX77">
        <f>IF(Z77&gt;0, (R77*SUMPRODUCT(K77:$K$98, X77:$X$98)-K77*$AZ$3)/Z77, 0)</f>
        <v>-1.301390556448356E+16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</v>
      </c>
      <c r="S78">
        <f t="shared" si="63"/>
        <v>-9.84914665405744E+16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-2.3074638931877707</v>
      </c>
      <c r="AC78">
        <f t="shared" si="64"/>
        <v>-2.0602356189177167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-1.5461657845771362E-11</v>
      </c>
      <c r="AI78">
        <f t="shared" si="69"/>
        <v>-1.5462703741264284E-11</v>
      </c>
      <c r="AJ78">
        <f t="shared" si="70"/>
        <v>-0.247228274270054</v>
      </c>
      <c r="AK78">
        <f t="shared" si="92"/>
        <v>-0.16152247252314397</v>
      </c>
      <c r="AL78">
        <f t="shared" si="71"/>
        <v>-0.40875074680866069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-8.0500522644687198E-15</v>
      </c>
      <c r="AR78">
        <f t="shared" si="76"/>
        <v>-8.0505968059056834E-15</v>
      </c>
      <c r="AS78">
        <f t="shared" si="77"/>
        <v>-1.2871844332479817E-4</v>
      </c>
      <c r="AT78">
        <f t="shared" si="78"/>
        <v>-8.4096049638890006E-5</v>
      </c>
      <c r="AU78">
        <f t="shared" si="79"/>
        <v>-2.1281449297173879E-4</v>
      </c>
      <c r="AW78">
        <v>75</v>
      </c>
      <c r="AX78">
        <f>IF(Z78&gt;0, (R78*SUMPRODUCT(K78:$K$98, X78:$X$98)-K78*$AZ$3)/Z78, 0)</f>
        <v>-9.84914665405744E+16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</v>
      </c>
      <c r="S79">
        <f t="shared" si="63"/>
        <v>-7.7844432983420902E+17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-2.0602356189177167</v>
      </c>
      <c r="AC79">
        <f t="shared" si="64"/>
        <v>-1.8394960883193967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-1.8345689476300788E-12</v>
      </c>
      <c r="AI79">
        <f t="shared" si="69"/>
        <v>-1.8346870996942547E-12</v>
      </c>
      <c r="AJ79">
        <f t="shared" si="70"/>
        <v>-0.22073953059831997</v>
      </c>
      <c r="AK79">
        <f t="shared" si="92"/>
        <v>-0.14421649332424019</v>
      </c>
      <c r="AL79">
        <f t="shared" si="71"/>
        <v>-0.36495602392439486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-8.5282251439257973E-16</v>
      </c>
      <c r="AR79">
        <f t="shared" si="76"/>
        <v>-8.528774388698426E-16</v>
      </c>
      <c r="AS79">
        <f t="shared" si="77"/>
        <v>-1.0261355494645381E-4</v>
      </c>
      <c r="AT79">
        <f t="shared" si="78"/>
        <v>-6.7040855898351903E-5</v>
      </c>
      <c r="AU79">
        <f t="shared" si="79"/>
        <v>-1.6965441084565859E-4</v>
      </c>
      <c r="AW79">
        <v>76</v>
      </c>
      <c r="AX79">
        <f>IF(Z79&gt;0, (R79*SUMPRODUCT(K79:$K$98, X79:$X$98)-K79*$AZ$3)/Z79, 0)</f>
        <v>-7.7844432983420902E+17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</v>
      </c>
      <c r="S80">
        <f t="shared" si="63"/>
        <v>-6.4330826752983777E+18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-1.8394960883193967</v>
      </c>
      <c r="AC80">
        <f t="shared" si="64"/>
        <v>-1.6424072217137478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-2.08410446400242E-13</v>
      </c>
      <c r="AI80">
        <f t="shared" si="69"/>
        <v>-2.0842321172057606E-13</v>
      </c>
      <c r="AJ80">
        <f t="shared" si="70"/>
        <v>-0.19708886660564895</v>
      </c>
      <c r="AK80">
        <f t="shared" si="92"/>
        <v>-0.12876472618235779</v>
      </c>
      <c r="AL80">
        <f t="shared" si="71"/>
        <v>-0.32585359278821513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-8.6501986296844114E-17</v>
      </c>
      <c r="AR80">
        <f t="shared" si="76"/>
        <v>-8.6507284618419088E-17</v>
      </c>
      <c r="AS80">
        <f t="shared" si="77"/>
        <v>-8.1802897757060736E-5</v>
      </c>
      <c r="AT80">
        <f t="shared" si="78"/>
        <v>-5.3444559867946544E-5</v>
      </c>
      <c r="AU80">
        <f t="shared" si="79"/>
        <v>-1.3524745762509379E-4</v>
      </c>
      <c r="AW80">
        <v>77</v>
      </c>
      <c r="AX80">
        <f>IF(Z80&gt;0, (R80*SUMPRODUCT(K80:$K$98, X80:$X$98)-K80*$AZ$3)/Z80, 0)</f>
        <v>-6.4330826752983777E+18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</v>
      </c>
      <c r="S81">
        <f t="shared" si="63"/>
        <v>-5.5766508266387923E+19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-1.6424072217137478</v>
      </c>
      <c r="AC81">
        <f t="shared" si="64"/>
        <v>-1.4664350193872748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-2.2645736201649399E-14</v>
      </c>
      <c r="AI81">
        <f t="shared" si="69"/>
        <v>-2.2647051000679295E-14</v>
      </c>
      <c r="AJ81">
        <f t="shared" si="70"/>
        <v>-0.17597220232647293</v>
      </c>
      <c r="AK81">
        <f t="shared" si="92"/>
        <v>-0.11496850551996235</v>
      </c>
      <c r="AL81">
        <f t="shared" si="71"/>
        <v>-0.29094070784645792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-8.3921843908774547E-18</v>
      </c>
      <c r="AR81">
        <f t="shared" si="76"/>
        <v>-8.3926716365027493E-18</v>
      </c>
      <c r="AS81">
        <f t="shared" si="77"/>
        <v>-6.5212769257861158E-5</v>
      </c>
      <c r="AT81">
        <f t="shared" si="78"/>
        <v>-4.2605675915135971E-5</v>
      </c>
      <c r="AU81">
        <f t="shared" si="79"/>
        <v>-1.0781844517300552E-4</v>
      </c>
      <c r="AW81">
        <v>78</v>
      </c>
      <c r="AX81">
        <f>IF(Z81&gt;0, (R81*SUMPRODUCT(K81:$K$98, X81:$X$98)-K81*$AZ$3)/Z81, 0)</f>
        <v>-5.5766508266387923E+19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</v>
      </c>
      <c r="S82">
        <f t="shared" si="63"/>
        <v>-5.0877393822592886E+20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-1.4664350193872748</v>
      </c>
      <c r="AC82">
        <f t="shared" si="64"/>
        <v>-1.3093169815957808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-2.3459545849108715E-15</v>
      </c>
      <c r="AI82">
        <f t="shared" si="69"/>
        <v>-2.3460832586580137E-15</v>
      </c>
      <c r="AJ82">
        <f t="shared" si="70"/>
        <v>-0.15711803779149403</v>
      </c>
      <c r="AK82">
        <f t="shared" si="92"/>
        <v>-0.10265045135710925</v>
      </c>
      <c r="AL82">
        <f t="shared" si="71"/>
        <v>-0.25976848914860562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-7.7622951346775183E-19</v>
      </c>
      <c r="AR82">
        <f t="shared" si="76"/>
        <v>-7.7627208904051991E-19</v>
      </c>
      <c r="AS82">
        <f t="shared" si="77"/>
        <v>-5.1987220390514421E-5</v>
      </c>
      <c r="AT82">
        <f t="shared" si="78"/>
        <v>-3.3964983988469361E-5</v>
      </c>
      <c r="AU82">
        <f t="shared" si="79"/>
        <v>-8.5952204378984568E-5</v>
      </c>
      <c r="AW82">
        <v>79</v>
      </c>
      <c r="AX82">
        <f>IF(Z82&gt;0, (R82*SUMPRODUCT(K82:$K$98, X82:$X$98)-K82*$AZ$3)/Z82, 0)</f>
        <v>-5.0877393822592886E+20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</v>
      </c>
      <c r="S83">
        <f t="shared" si="63"/>
        <v>-4.9014834200989474E+21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-1.3093169815957808</v>
      </c>
      <c r="AC83">
        <f t="shared" si="64"/>
        <v>-1.1690330192819471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-2.3092342312215467E-16</v>
      </c>
      <c r="AI83">
        <f t="shared" si="69"/>
        <v>-2.3093534842026429E-16</v>
      </c>
      <c r="AJ83">
        <f t="shared" si="70"/>
        <v>-0.14028396231383367</v>
      </c>
      <c r="AK83">
        <f t="shared" si="92"/>
        <v>-9.1652188711704663E-2</v>
      </c>
      <c r="AL83">
        <f t="shared" si="71"/>
        <v>-0.23193615102553855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-6.822138231191201E-20</v>
      </c>
      <c r="AR83">
        <f t="shared" si="76"/>
        <v>-6.822490538597059E-20</v>
      </c>
      <c r="AS83">
        <f t="shared" si="77"/>
        <v>-4.1443893806213575E-5</v>
      </c>
      <c r="AT83">
        <f t="shared" si="78"/>
        <v>-2.7076677286726204E-5</v>
      </c>
      <c r="AU83">
        <f t="shared" si="79"/>
        <v>-6.852057109293984E-5</v>
      </c>
      <c r="AW83">
        <v>80</v>
      </c>
      <c r="AX83">
        <f>IF(Z83&gt;0, (R83*SUMPRODUCT(K83:$K$98, X83:$X$98)-K83*$AZ$3)/Z83, 0)</f>
        <v>-4.9014834200989474E+21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</v>
      </c>
      <c r="S84">
        <f t="shared" si="63"/>
        <v>-5.0032843420120658E+22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-1.1690330192819471</v>
      </c>
      <c r="AC84">
        <f t="shared" si="64"/>
        <v>-1.0437794815017385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-2.152590164544784E-17</v>
      </c>
      <c r="AI84">
        <f t="shared" si="69"/>
        <v>-2.1526944739753651E-17</v>
      </c>
      <c r="AJ84">
        <f t="shared" si="70"/>
        <v>-0.12525353778020865</v>
      </c>
      <c r="AK84">
        <f t="shared" si="92"/>
        <v>-8.1832311349736314E-2</v>
      </c>
      <c r="AL84">
        <f t="shared" si="71"/>
        <v>-0.20708584912994499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-5.6780061310391261E-21</v>
      </c>
      <c r="AR84">
        <f t="shared" si="76"/>
        <v>-5.6782812737932456E-21</v>
      </c>
      <c r="AS84">
        <f t="shared" si="77"/>
        <v>-3.3038818404188126E-5</v>
      </c>
      <c r="AT84">
        <f t="shared" si="78"/>
        <v>-2.1585361357402908E-5</v>
      </c>
      <c r="AU84">
        <f t="shared" si="79"/>
        <v>-5.4624179761591033E-5</v>
      </c>
      <c r="AW84">
        <v>81</v>
      </c>
      <c r="AX84">
        <f>IF(Z84&gt;0, (R84*SUMPRODUCT(K84:$K$98, X84:$X$98)-K84*$AZ$3)/Z84, 0)</f>
        <v>-5.0032843420120658E+22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</v>
      </c>
      <c r="S85">
        <f t="shared" si="63"/>
        <v>-5.4324680490357161E+23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-1.0437794815017385</v>
      </c>
      <c r="AC85">
        <f t="shared" si="64"/>
        <v>-0.93194596562655208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-1.8937756078169336E-18</v>
      </c>
      <c r="AI85">
        <f t="shared" si="69"/>
        <v>-1.8938613833757786E-18</v>
      </c>
      <c r="AJ85">
        <f t="shared" si="70"/>
        <v>-0.11183351587518642</v>
      </c>
      <c r="AK85">
        <f t="shared" si="92"/>
        <v>-7.3064563705121696E-2</v>
      </c>
      <c r="AL85">
        <f t="shared" si="71"/>
        <v>-0.18489807958030813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-4.460104161085182E-22</v>
      </c>
      <c r="AR85">
        <f t="shared" si="76"/>
        <v>-4.4603061744205242E-22</v>
      </c>
      <c r="AS85">
        <f t="shared" si="77"/>
        <v>-2.6338343753338773E-5</v>
      </c>
      <c r="AT85">
        <f t="shared" si="78"/>
        <v>-1.7207717918847976E-5</v>
      </c>
      <c r="AU85">
        <f t="shared" si="79"/>
        <v>-4.3546061672186753E-5</v>
      </c>
      <c r="AW85">
        <v>82</v>
      </c>
      <c r="AX85">
        <f>IF(Z85&gt;0, (R85*SUMPRODUCT(K85:$K$98, X85:$X$98)-K85*$AZ$3)/Z85, 0)</f>
        <v>-5.4324680490357161E+23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</v>
      </c>
      <c r="S86">
        <f t="shared" si="63"/>
        <v>-6.3027305831384838E+24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-0.93194596562655208</v>
      </c>
      <c r="AC86">
        <f t="shared" si="64"/>
        <v>-0.83209461216656433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-1.5663347767070384E-19</v>
      </c>
      <c r="AI86">
        <f t="shared" si="69"/>
        <v>-1.5664007873512498E-19</v>
      </c>
      <c r="AJ86">
        <f t="shared" si="70"/>
        <v>-9.9851353459987746E-2</v>
      </c>
      <c r="AK86">
        <f t="shared" si="92"/>
        <v>-6.5236217593858656E-2</v>
      </c>
      <c r="AL86">
        <f t="shared" si="71"/>
        <v>-0.16508757105384642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-3.2936924986591256E-23</v>
      </c>
      <c r="AR86">
        <f t="shared" si="76"/>
        <v>-3.2938313059989763E-23</v>
      </c>
      <c r="AS86">
        <f t="shared" si="77"/>
        <v>-2.0996766384995806E-5</v>
      </c>
      <c r="AT86">
        <f t="shared" si="78"/>
        <v>-1.3717887371530593E-5</v>
      </c>
      <c r="AU86">
        <f t="shared" si="79"/>
        <v>-3.4714653756526399E-5</v>
      </c>
      <c r="AW86">
        <v>83</v>
      </c>
      <c r="AX86">
        <f>IF(Z86&gt;0, (R86*SUMPRODUCT(K86:$K$98, X86:$X$98)-K86*$AZ$3)/Z86, 0)</f>
        <v>-6.3027305831384838E+24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</v>
      </c>
      <c r="S87">
        <f t="shared" si="63"/>
        <v>-7.8512549529154667E+25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-0.83209461216656433</v>
      </c>
      <c r="AC87">
        <f t="shared" si="64"/>
        <v>-0.742941618005861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-1.2123836387686075E-20</v>
      </c>
      <c r="AI87">
        <f t="shared" si="69"/>
        <v>-1.2124309523269152E-20</v>
      </c>
      <c r="AJ87">
        <f t="shared" si="70"/>
        <v>-8.9152994160703325E-2</v>
      </c>
      <c r="AK87">
        <f t="shared" si="92"/>
        <v>-5.8246622851659512E-2</v>
      </c>
      <c r="AL87">
        <f t="shared" si="71"/>
        <v>-0.14739961701236284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-2.276252859708565E-24</v>
      </c>
      <c r="AR87">
        <f t="shared" si="76"/>
        <v>-2.2763416910148916E-24</v>
      </c>
      <c r="AS87">
        <f t="shared" si="77"/>
        <v>-1.6738493610487724E-5</v>
      </c>
      <c r="AT87">
        <f t="shared" si="78"/>
        <v>-1.0935815825518646E-5</v>
      </c>
      <c r="AU87">
        <f t="shared" si="79"/>
        <v>-2.7674309436006372E-5</v>
      </c>
      <c r="AW87">
        <v>84</v>
      </c>
      <c r="AX87">
        <f>IF(Z87&gt;0, (R87*SUMPRODUCT(K87:$K$98, X87:$X$98)-K87*$AZ$3)/Z87, 0)</f>
        <v>-7.8512549529154667E+25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</v>
      </c>
      <c r="S88">
        <f t="shared" si="63"/>
        <v>-1.0554554174089322E+27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-0.742941618005861</v>
      </c>
      <c r="AC88">
        <f t="shared" si="64"/>
        <v>-0.66334073036237584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-8.7395968613776162E-22</v>
      </c>
      <c r="AI88">
        <f t="shared" si="69"/>
        <v>-8.7399111052193834E-22</v>
      </c>
      <c r="AJ88">
        <f t="shared" si="70"/>
        <v>-7.9600887643485163E-2</v>
      </c>
      <c r="AK88">
        <f t="shared" si="92"/>
        <v>-5.2005913260410278E-2</v>
      </c>
      <c r="AL88">
        <f t="shared" si="71"/>
        <v>-0.13160680090389543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-1.465054615218891E-25</v>
      </c>
      <c r="AR88">
        <f t="shared" si="76"/>
        <v>-1.4651072932082751E-25</v>
      </c>
      <c r="AS88">
        <f t="shared" si="77"/>
        <v>-1.3343824625707697E-5</v>
      </c>
      <c r="AT88">
        <f t="shared" si="78"/>
        <v>-8.717965422129023E-6</v>
      </c>
      <c r="AU88">
        <f t="shared" si="79"/>
        <v>-2.2061790047836716E-5</v>
      </c>
      <c r="AW88">
        <v>85</v>
      </c>
      <c r="AX88">
        <f>IF(Z88&gt;0, (R88*SUMPRODUCT(K88:$K$98, X88:$X$98)-K88*$AZ$3)/Z88, 0)</f>
        <v>-1.0554554174089322E+27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</v>
      </c>
      <c r="S89">
        <f t="shared" si="63"/>
        <v>-1.5624833714087122E+28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-0.66334073036237584</v>
      </c>
      <c r="AC89">
        <f t="shared" si="64"/>
        <v>-0.59226850925212127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-5.8429721870546914E-23</v>
      </c>
      <c r="AI89">
        <f t="shared" si="69"/>
        <v>-5.8431617149946654E-23</v>
      </c>
      <c r="AJ89">
        <f t="shared" si="70"/>
        <v>-7.1072221110254574E-2</v>
      </c>
      <c r="AK89">
        <f t="shared" si="92"/>
        <v>-4.6433851125366313E-2</v>
      </c>
      <c r="AL89">
        <f t="shared" si="71"/>
        <v>-0.11750607223562089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-8.7453704601782052E-27</v>
      </c>
      <c r="AR89">
        <f t="shared" si="76"/>
        <v>-8.7456541329383281E-27</v>
      </c>
      <c r="AS89">
        <f t="shared" si="77"/>
        <v>-1.0637615294728706E-5</v>
      </c>
      <c r="AT89">
        <f t="shared" si="78"/>
        <v>-6.9499086592227531E-6</v>
      </c>
      <c r="AU89">
        <f t="shared" si="79"/>
        <v>-1.7587523953951457E-5</v>
      </c>
      <c r="AW89">
        <v>86</v>
      </c>
      <c r="AX89">
        <f>IF(Z89&gt;0, (R89*SUMPRODUCT(K89:$K$98, X89:$X$98)-K89*$AZ$3)/Z89, 0)</f>
        <v>-1.5624833714087122E+28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</v>
      </c>
      <c r="S90">
        <f t="shared" si="63"/>
        <v>-2.5720099730362228E+29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-0.59226850925212127</v>
      </c>
      <c r="AC90">
        <f t="shared" si="64"/>
        <v>-0.52881116897510827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-3.5470509103508618E-24</v>
      </c>
      <c r="AI90">
        <f t="shared" si="69"/>
        <v>-3.5471537115014247E-24</v>
      </c>
      <c r="AJ90">
        <f t="shared" si="70"/>
        <v>-6.3457340277012997E-2</v>
      </c>
      <c r="AK90">
        <f t="shared" si="92"/>
        <v>-4.145879564764849E-2</v>
      </c>
      <c r="AL90">
        <f t="shared" si="71"/>
        <v>-0.10491613592466148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-4.7401686252700808E-28</v>
      </c>
      <c r="AR90">
        <f t="shared" si="76"/>
        <v>-4.7403060055335324E-28</v>
      </c>
      <c r="AS90">
        <f t="shared" si="77"/>
        <v>-8.4802417847008152E-6</v>
      </c>
      <c r="AT90">
        <f t="shared" si="78"/>
        <v>-5.540424632671199E-6</v>
      </c>
      <c r="AU90">
        <f t="shared" si="79"/>
        <v>-1.4020666417372013E-5</v>
      </c>
      <c r="AW90">
        <v>87</v>
      </c>
      <c r="AX90">
        <f>IF(Z90&gt;0, (R90*SUMPRODUCT(K90:$K$98, X90:$X$98)-K90*$AZ$3)/Z90, 0)</f>
        <v>-2.5720099730362228E+29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</v>
      </c>
      <c r="S91">
        <f t="shared" si="63"/>
        <v>-4.763447233175335E+30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-0.52881116897510827</v>
      </c>
      <c r="AC91">
        <f t="shared" si="64"/>
        <v>-0.47215282944206088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-1.9363427938078401E-25</v>
      </c>
      <c r="AI91">
        <f t="shared" si="69"/>
        <v>-1.9363923538015097E-25</v>
      </c>
      <c r="AJ91">
        <f t="shared" si="70"/>
        <v>-5.6658339533047386E-2</v>
      </c>
      <c r="AK91">
        <f t="shared" si="92"/>
        <v>-3.7016781828257579E-2</v>
      </c>
      <c r="AL91">
        <f t="shared" si="71"/>
        <v>-9.3675121361304958E-2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-2.3104181652181866E-29</v>
      </c>
      <c r="AR91">
        <f t="shared" si="76"/>
        <v>-2.31047729953573E-29</v>
      </c>
      <c r="AS91">
        <f t="shared" si="77"/>
        <v>-6.760396830915836E-6</v>
      </c>
      <c r="AT91">
        <f t="shared" si="78"/>
        <v>-4.4167925961983409E-6</v>
      </c>
      <c r="AU91">
        <f t="shared" si="79"/>
        <v>-1.1177189427114175E-5</v>
      </c>
      <c r="AW91">
        <v>88</v>
      </c>
      <c r="AX91">
        <f>IF(Z91&gt;0, (R91*SUMPRODUCT(K91:$K$98, X91:$X$98)-K91*$AZ$3)/Z91, 0)</f>
        <v>-4.763447233175335E+30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</v>
      </c>
      <c r="S92">
        <f t="shared" si="63"/>
        <v>-1.0072004125073692E+32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-0.47215282944206088</v>
      </c>
      <c r="AC92">
        <f t="shared" si="64"/>
        <v>-0.42156502628755432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-9.3943274621708307E-27</v>
      </c>
      <c r="AI92">
        <f t="shared" si="69"/>
        <v>-9.3945367378130235E-27</v>
      </c>
      <c r="AJ92">
        <f t="shared" si="70"/>
        <v>-5.0587803154506561E-2</v>
      </c>
      <c r="AK92">
        <f t="shared" si="92"/>
        <v>-3.3050698060944267E-2</v>
      </c>
      <c r="AL92">
        <f t="shared" si="71"/>
        <v>-8.3638501215450828E-2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-1.0008200994022921E-30</v>
      </c>
      <c r="AR92">
        <f t="shared" si="76"/>
        <v>-1.000842394480877E-30</v>
      </c>
      <c r="AS92">
        <f t="shared" si="77"/>
        <v>-5.3893469634214213E-6</v>
      </c>
      <c r="AT92">
        <f t="shared" si="78"/>
        <v>-3.5210400161019935E-6</v>
      </c>
      <c r="AU92">
        <f t="shared" si="79"/>
        <v>-8.9103869795234153E-6</v>
      </c>
      <c r="AW92">
        <v>89</v>
      </c>
      <c r="AX92">
        <f>IF(Z92&gt;0, (R92*SUMPRODUCT(K92:$K$98, X92:$X$98)-K92*$AZ$3)/Z92, 0)</f>
        <v>-1.0072004125073692E+32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</v>
      </c>
      <c r="S93">
        <f t="shared" si="63"/>
        <v>-2.4774110981080854E+33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-0.42156502628755432</v>
      </c>
      <c r="AC93">
        <f t="shared" si="64"/>
        <v>-0.37639734489960208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-3.9917259891027794E-28</v>
      </c>
      <c r="AI93">
        <f t="shared" si="69"/>
        <v>-3.9918019549659314E-28</v>
      </c>
      <c r="AJ93">
        <f t="shared" si="70"/>
        <v>-4.5167681387952241E-2</v>
      </c>
      <c r="AK93">
        <f t="shared" si="92"/>
        <v>-2.9509551840128805E-2</v>
      </c>
      <c r="AL93">
        <f t="shared" si="71"/>
        <v>-7.467723322808105E-2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-3.796933781589835E-32</v>
      </c>
      <c r="AR93">
        <f t="shared" si="76"/>
        <v>-3.7970060403953836E-32</v>
      </c>
      <c r="AS93">
        <f t="shared" si="77"/>
        <v>-4.2963544032377358E-6</v>
      </c>
      <c r="AT93">
        <f t="shared" si="78"/>
        <v>-2.8069515434486548E-6</v>
      </c>
      <c r="AU93">
        <f t="shared" si="79"/>
        <v>-7.103305946686391E-6</v>
      </c>
      <c r="AW93">
        <v>90</v>
      </c>
      <c r="AX93">
        <f>IF(Z93&gt;0, (R93*SUMPRODUCT(K93:$K$98, X93:$X$98)-K93*$AZ$3)/Z93, 0)</f>
        <v>-2.4774110981080854E+33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</v>
      </c>
      <c r="S94">
        <f t="shared" si="63"/>
        <v>-7.2756950392349775E+34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-0.37639734489960208</v>
      </c>
      <c r="AC94">
        <f t="shared" si="64"/>
        <v>-0.33606905794607328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-1.4579334438593235E-29</v>
      </c>
      <c r="AI94">
        <f t="shared" si="69"/>
        <v>-1.4579565391825973E-29</v>
      </c>
      <c r="AJ94">
        <f t="shared" si="70"/>
        <v>-4.0328286953528802E-2</v>
      </c>
      <c r="AK94">
        <f t="shared" si="92"/>
        <v>-2.6347814142972149E-2</v>
      </c>
      <c r="AL94">
        <f t="shared" si="71"/>
        <v>-6.6676101096500948E-2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-1.2382033574420128E-33</v>
      </c>
      <c r="AR94">
        <f t="shared" si="76"/>
        <v>-1.2382229719909068E-33</v>
      </c>
      <c r="AS94">
        <f t="shared" si="77"/>
        <v>-3.425027426050492E-6</v>
      </c>
      <c r="AT94">
        <f t="shared" si="78"/>
        <v>-2.2376845850196546E-6</v>
      </c>
      <c r="AU94">
        <f t="shared" si="79"/>
        <v>-5.6627120110701467E-6</v>
      </c>
      <c r="AW94">
        <v>91</v>
      </c>
      <c r="AX94">
        <f>IF(Z94&gt;0, (R94*SUMPRODUCT(K94:$K$98, X94:$X$98)-K94*$AZ$3)/Z94, 0)</f>
        <v>-7.2756950392349775E+34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</v>
      </c>
      <c r="S95">
        <f t="shared" si="63"/>
        <v>-2.6509239814954062E+36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-0.33606905794607328</v>
      </c>
      <c r="AC95">
        <f t="shared" si="64"/>
        <v>-0.30006165888042252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-4.4596826602326907E-31</v>
      </c>
      <c r="AI95">
        <f t="shared" si="69"/>
        <v>-4.4597392559066846E-31</v>
      </c>
      <c r="AJ95">
        <f t="shared" si="70"/>
        <v>-3.6007399065650758E-2</v>
      </c>
      <c r="AK95">
        <f t="shared" si="92"/>
        <v>-2.352483405622513E-2</v>
      </c>
      <c r="AL95">
        <f t="shared" si="71"/>
        <v>-5.9532233121875888E-2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-3.3817399860717699E-35</v>
      </c>
      <c r="AR95">
        <f t="shared" si="76"/>
        <v>-3.3817829020970491E-35</v>
      </c>
      <c r="AS95">
        <f t="shared" si="77"/>
        <v>-2.7304108944917853E-6</v>
      </c>
      <c r="AT95">
        <f t="shared" si="78"/>
        <v>-1.783868451067964E-6</v>
      </c>
      <c r="AU95">
        <f t="shared" si="79"/>
        <v>-4.5142793455597491E-6</v>
      </c>
      <c r="AW95">
        <v>92</v>
      </c>
      <c r="AX95">
        <f>IF(Z95&gt;0, (R95*SUMPRODUCT(K95:$K$98, X95:$X$98)-K95*$AZ$3)/Z95, 0)</f>
        <v>-2.6509239814954062E+36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</v>
      </c>
      <c r="S96">
        <f t="shared" si="63"/>
        <v>-1.2719735590155035E+38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-0.30006165888042252</v>
      </c>
      <c r="AC96">
        <f t="shared" si="64"/>
        <v>-0.26791219542894862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-1.0995316277415931E-32</v>
      </c>
      <c r="AI96">
        <f t="shared" si="69"/>
        <v>-1.0995421591002652E-32</v>
      </c>
      <c r="AJ96">
        <f t="shared" si="70"/>
        <v>-3.2149463451473903E-2</v>
      </c>
      <c r="AK96">
        <f t="shared" si="92"/>
        <v>-2.100431612162958E-2</v>
      </c>
      <c r="AL96">
        <f t="shared" si="71"/>
        <v>-5.315377957310348E-2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-7.4443358793875876E-37</v>
      </c>
      <c r="AR96">
        <f t="shared" si="76"/>
        <v>-7.4444071815395617E-37</v>
      </c>
      <c r="AS96">
        <f t="shared" si="77"/>
        <v>-2.176666848287457E-6</v>
      </c>
      <c r="AT96">
        <f t="shared" si="78"/>
        <v>-1.4220890075478026E-6</v>
      </c>
      <c r="AU96">
        <f t="shared" si="79"/>
        <v>-3.5987558558352594E-6</v>
      </c>
      <c r="AW96">
        <v>93</v>
      </c>
      <c r="AX96">
        <f>IF(Z96&gt;0, (R96*SUMPRODUCT(K96:$K$98, X96:$X$98)-K96*$AZ$3)/Z96, 0)</f>
        <v>-1.2719735590155035E+38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</v>
      </c>
      <c r="S97">
        <f t="shared" si="63"/>
        <v>-8.9347961256827118E+39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-0.26791219542894862</v>
      </c>
      <c r="AC97">
        <f t="shared" si="64"/>
        <v>-0.23920731734727554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-2.0584364624540679E-34</v>
      </c>
      <c r="AI97">
        <f t="shared" si="69"/>
        <v>-2.0584498487313808E-34</v>
      </c>
      <c r="AJ97">
        <f t="shared" si="70"/>
        <v>-2.8704878081673074E-2</v>
      </c>
      <c r="AK97">
        <f t="shared" si="92"/>
        <v>-1.8753853680026404E-2</v>
      </c>
      <c r="AL97">
        <f t="shared" si="71"/>
        <v>-4.7458731761699478E-2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-1.2443360318696487E-38</v>
      </c>
      <c r="AR97">
        <f t="shared" si="76"/>
        <v>-1.2443441239470564E-38</v>
      </c>
      <c r="AS97">
        <f t="shared" si="77"/>
        <v>-1.735225484923033E-6</v>
      </c>
      <c r="AT97">
        <f t="shared" si="78"/>
        <v>-1.1336806501497147E-6</v>
      </c>
      <c r="AU97">
        <f t="shared" si="79"/>
        <v>-2.8689061350727479E-6</v>
      </c>
      <c r="AW97">
        <v>94</v>
      </c>
      <c r="AX97">
        <f>IF(Z97&gt;0, (R97*SUMPRODUCT(K97:$K$98, X97:$X$98)-K97*$AZ$3)/Z97, 0)</f>
        <v>-8.9347961256827118E+39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-0.23920731734727554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-0.23920731734727554</v>
      </c>
      <c r="AK98">
        <f t="shared" si="92"/>
        <v>-1.6744512214309289E-2</v>
      </c>
      <c r="AL98">
        <f t="shared" si="71"/>
        <v>-0.25595182956158485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-1.4450138228185699E-40</v>
      </c>
      <c r="AR98">
        <f t="shared" si="76"/>
        <v>-1.4450138228185699E-40</v>
      </c>
      <c r="AS98">
        <f t="shared" si="77"/>
        <v>-1.2910903905677324E-5</v>
      </c>
      <c r="AT98">
        <f t="shared" si="78"/>
        <v>-9.0376327339741272E-7</v>
      </c>
      <c r="AU98">
        <f t="shared" si="79"/>
        <v>-1.3814667179074738E-5</v>
      </c>
      <c r="AW98">
        <v>95</v>
      </c>
    </row>
    <row r="100" spans="5:50" x14ac:dyDescent="0.3">
      <c r="AN100" s="6">
        <f t="shared" ref="AN100:AU100" si="93">SUM(AN3:AN98)</f>
        <v>6080.8966061441679</v>
      </c>
      <c r="AO100" s="6">
        <f t="shared" si="93"/>
        <v>-608.08966061441686</v>
      </c>
      <c r="AP100" s="6">
        <f t="shared" si="93"/>
        <v>-897.33337498992489</v>
      </c>
      <c r="AQ100" s="6">
        <f t="shared" si="93"/>
        <v>-3957.0747089403121</v>
      </c>
      <c r="AR100" s="6">
        <f t="shared" si="93"/>
        <v>618.39886159951448</v>
      </c>
      <c r="AS100" s="6">
        <f t="shared" si="93"/>
        <v>-969.62448872422101</v>
      </c>
      <c r="AT100" s="6">
        <f t="shared" si="93"/>
        <v>351.22562712471029</v>
      </c>
      <c r="AU100" s="6">
        <f t="shared" si="93"/>
        <v>6.4178694537877102E-13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12217.62987250116</v>
      </c>
      <c r="K3">
        <v>1</v>
      </c>
      <c r="L3" s="2">
        <v>0</v>
      </c>
      <c r="O3">
        <f>$C$3</f>
        <v>12217.62987250116</v>
      </c>
      <c r="P3">
        <f>O3*C5</f>
        <v>1221.7629872501161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12217.62987250116</v>
      </c>
      <c r="AF3">
        <f t="shared" ref="AF3:AF34" si="4">-$Z3*P3</f>
        <v>-1221.7629872501161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10595.866885251044</v>
      </c>
      <c r="AJ3">
        <f t="shared" ref="AJ3:AJ34" si="8">AB3-AC3</f>
        <v>0</v>
      </c>
      <c r="AL3">
        <f t="shared" ref="AL3:AL34" si="9">SUM(AI3:AK3)</f>
        <v>10595.866885251044</v>
      </c>
      <c r="AN3">
        <f t="shared" ref="AN3:AN34" si="10">AE3*$K3</f>
        <v>12217.62987250116</v>
      </c>
      <c r="AO3">
        <f t="shared" ref="AO3:AO34" si="11">AF3*$K3</f>
        <v>-1221.7629872501161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10595.866885251044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10595.866885251044</v>
      </c>
      <c r="AW3">
        <v>0</v>
      </c>
      <c r="AX3">
        <f>IF(Z3&gt;0, (R3*SUMPRODUCT(K3:$K$98, X3:$X$98)-K3*$AZ$3)/Z3, 0)</f>
        <v>0</v>
      </c>
      <c r="AZ3">
        <f>C6*SUMPRODUCT(X4:X89, K4:K89)/1</f>
        <v>8676.6305184306384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588.76433227227494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582.00367037518754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-582.00367037518754</v>
      </c>
      <c r="AK4">
        <f>G4*SUM(AB4, AE4:AF4)</f>
        <v>0</v>
      </c>
      <c r="AL4">
        <f t="shared" si="9"/>
        <v>-730.28347037518756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-138.33361321018751</v>
      </c>
      <c r="AR4">
        <f t="shared" si="14"/>
        <v>-138.33361321018751</v>
      </c>
      <c r="AS4">
        <f t="shared" si="15"/>
        <v>-542.96452129413899</v>
      </c>
      <c r="AT4">
        <f t="shared" si="16"/>
        <v>0</v>
      </c>
      <c r="AU4">
        <f t="shared" si="17"/>
        <v>-681.29813450432653</v>
      </c>
      <c r="AW4">
        <v>1</v>
      </c>
      <c r="AX4">
        <f>IF(Z4&gt;0, (R4*SUMPRODUCT(K4:$K$98, X4:$X$98)-K4*$AZ$3)/Z4, 0)</f>
        <v>588.76433227227494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</v>
      </c>
      <c r="S5">
        <f t="shared" si="1"/>
        <v>1145.0496945498794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582.00367037518754</v>
      </c>
      <c r="AC5">
        <f t="shared" si="2"/>
        <v>1118.8405825298451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-152.109072974952</v>
      </c>
      <c r="AI5">
        <f t="shared" si="7"/>
        <v>-200.96461993746453</v>
      </c>
      <c r="AJ5">
        <f t="shared" si="8"/>
        <v>-536.83691215465751</v>
      </c>
      <c r="AK5">
        <f>G5*SUM(AB5, AE5:AF5)</f>
        <v>23.862150485382688</v>
      </c>
      <c r="AL5">
        <f t="shared" si="9"/>
        <v>-713.93938160673929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-130.0696878615895</v>
      </c>
      <c r="AR5">
        <f t="shared" si="14"/>
        <v>-171.8464577770018</v>
      </c>
      <c r="AS5">
        <f t="shared" si="15"/>
        <v>-459.05354776591275</v>
      </c>
      <c r="AT5">
        <f t="shared" si="16"/>
        <v>20.404716198954812</v>
      </c>
      <c r="AU5">
        <f t="shared" si="17"/>
        <v>-610.49528934395971</v>
      </c>
      <c r="AW5">
        <v>2</v>
      </c>
      <c r="AX5">
        <f>IF(Z5&gt;0, (R5*SUMPRODUCT(K5:$K$98, X5:$X$98)-K5*$AZ$3)/Z5, 0)</f>
        <v>1145.0496945498794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</v>
      </c>
      <c r="S6">
        <f t="shared" si="1"/>
        <v>1775.788451423567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1118.8405825298451</v>
      </c>
      <c r="AC6">
        <f t="shared" si="2"/>
        <v>1714.9874133980074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-157.8726938545083</v>
      </c>
      <c r="AI6">
        <f t="shared" si="7"/>
        <v>-206.16074900046846</v>
      </c>
      <c r="AJ6">
        <f t="shared" si="8"/>
        <v>-596.1468308681624</v>
      </c>
      <c r="AK6">
        <f>G6*SUM(AB6, AE6:AF6)</f>
        <v>65.452174077995934</v>
      </c>
      <c r="AL6">
        <f t="shared" si="9"/>
        <v>-736.85540579063502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-121.78457941950548</v>
      </c>
      <c r="AR6">
        <f t="shared" si="14"/>
        <v>-159.03446946291092</v>
      </c>
      <c r="AS6">
        <f t="shared" si="15"/>
        <v>-459.87364437106532</v>
      </c>
      <c r="AT6">
        <f t="shared" si="16"/>
        <v>50.490463534668869</v>
      </c>
      <c r="AU6">
        <f t="shared" si="17"/>
        <v>-568.41765029930741</v>
      </c>
      <c r="AW6">
        <v>3</v>
      </c>
      <c r="AX6">
        <f>IF(Z6&gt;0, (R6*SUMPRODUCT(K6:$K$98, X6:$X$98)-K6*$AZ$3)/Z6, 0)</f>
        <v>1775.788451423567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100000</v>
      </c>
      <c r="S7">
        <f t="shared" si="1"/>
        <v>2301.5140372207011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1714.9874133980074</v>
      </c>
      <c r="AC7">
        <f t="shared" si="2"/>
        <v>2196.6966603569217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-164.62846640912193</v>
      </c>
      <c r="AI7">
        <f t="shared" si="7"/>
        <v>-212.35132677041793</v>
      </c>
      <c r="AJ7">
        <f t="shared" si="8"/>
        <v>-481.70924695891426</v>
      </c>
      <c r="AK7">
        <f>G7*SUM(AB7, AE7:AF7)</f>
        <v>84.205881997842155</v>
      </c>
      <c r="AL7">
        <f t="shared" si="9"/>
        <v>-609.85469173148999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-115.54549187970355</v>
      </c>
      <c r="AR7">
        <f t="shared" si="14"/>
        <v>-149.04007209798115</v>
      </c>
      <c r="AS7">
        <f t="shared" si="15"/>
        <v>-338.09056900614667</v>
      </c>
      <c r="AT7">
        <f t="shared" si="16"/>
        <v>59.100411167201614</v>
      </c>
      <c r="AU7">
        <f t="shared" si="17"/>
        <v>-428.03022993692616</v>
      </c>
      <c r="AW7">
        <v>4</v>
      </c>
      <c r="AX7">
        <f>IF(Z7&gt;0, (R7*SUMPRODUCT(K7:$K$98, X7:$X$98)-K7*$AZ$3)/Z7, 0)</f>
        <v>2301.5140372207011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100000</v>
      </c>
      <c r="S8">
        <f t="shared" si="1"/>
        <v>2636.1908448987765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2196.6966603569217</v>
      </c>
      <c r="AC8">
        <f t="shared" si="2"/>
        <v>2486.4521002438833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-171.38128622655816</v>
      </c>
      <c r="AI8">
        <f t="shared" si="7"/>
        <v>-218.54122734112789</v>
      </c>
      <c r="AJ8">
        <f t="shared" si="8"/>
        <v>-289.75543988696154</v>
      </c>
      <c r="AK8">
        <f t="shared" ref="AK8:AK39" si="30">G8*SUM(AB8:AB8, AE8:AF8)</f>
        <v>46.789638865602434</v>
      </c>
      <c r="AL8">
        <f t="shared" si="9"/>
        <v>-461.50702836248695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-112.27947316261893</v>
      </c>
      <c r="AR8">
        <f t="shared" si="14"/>
        <v>-143.17603987249967</v>
      </c>
      <c r="AS8">
        <f t="shared" si="15"/>
        <v>-189.83162545240228</v>
      </c>
      <c r="AT8">
        <f t="shared" si="16"/>
        <v>30.65396530140481</v>
      </c>
      <c r="AU8">
        <f t="shared" si="17"/>
        <v>-302.35370002349708</v>
      </c>
      <c r="AW8">
        <v>5</v>
      </c>
      <c r="AX8">
        <f>IF(Z8&gt;0, (R8*SUMPRODUCT(K8:$K$98, X8:$X$98)-K8*$AZ$3)/Z8, 0)</f>
        <v>2636.1908448987765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100000</v>
      </c>
      <c r="S9">
        <f t="shared" si="1"/>
        <v>2870.3435432265474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2486.4521002438833</v>
      </c>
      <c r="AC9">
        <f t="shared" si="2"/>
        <v>2675.110668620332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-178.40841523347305</v>
      </c>
      <c r="AI9">
        <f t="shared" si="7"/>
        <v>-225.00755272928035</v>
      </c>
      <c r="AJ9">
        <f t="shared" si="8"/>
        <v>-188.65856837644878</v>
      </c>
      <c r="AK9">
        <f t="shared" si="30"/>
        <v>14.670067391438911</v>
      </c>
      <c r="AL9">
        <f t="shared" si="9"/>
        <v>-398.99605371429021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-110.69538468776814</v>
      </c>
      <c r="AR9">
        <f t="shared" si="14"/>
        <v>-139.6083114937498</v>
      </c>
      <c r="AS9">
        <f t="shared" si="15"/>
        <v>-117.05520041610913</v>
      </c>
      <c r="AT9">
        <f t="shared" si="16"/>
        <v>9.1021981847980395</v>
      </c>
      <c r="AU9">
        <f t="shared" si="17"/>
        <v>-247.56131372506087</v>
      </c>
      <c r="AW9">
        <v>6</v>
      </c>
      <c r="AX9">
        <f>IF(Z9&gt;0, (R9*SUMPRODUCT(K9:$K$98, X9:$X$98)-K9*$AZ$3)/Z9, 0)</f>
        <v>2870.3435432265474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</v>
      </c>
      <c r="S10">
        <f t="shared" si="1"/>
        <v>3085.0623948773905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2675.110668620332</v>
      </c>
      <c r="AC10">
        <f t="shared" si="2"/>
        <v>2840.7151880511192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-186.6249789552337</v>
      </c>
      <c r="AI10">
        <f t="shared" si="7"/>
        <v>-232.66481258660531</v>
      </c>
      <c r="AJ10">
        <f t="shared" si="8"/>
        <v>-165.60451943078715</v>
      </c>
      <c r="AK10">
        <f t="shared" si="30"/>
        <v>10.967953741343361</v>
      </c>
      <c r="AL10">
        <f t="shared" si="9"/>
        <v>-387.30137827604909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-109.85052498921316</v>
      </c>
      <c r="AR10">
        <f t="shared" si="14"/>
        <v>-136.95032654383442</v>
      </c>
      <c r="AS10">
        <f t="shared" si="15"/>
        <v>-97.477537583122938</v>
      </c>
      <c r="AT10">
        <f t="shared" si="16"/>
        <v>6.4559175480629545</v>
      </c>
      <c r="AU10">
        <f t="shared" si="17"/>
        <v>-227.9719465788944</v>
      </c>
      <c r="AW10">
        <v>7</v>
      </c>
      <c r="AX10">
        <f>IF(Z10&gt;0, (R10*SUMPRODUCT(K10:$K$98, X10:$X$98)-K10*$AZ$3)/Z10, 0)</f>
        <v>3085.0623948773905</v>
      </c>
    </row>
    <row r="11" spans="1:52" x14ac:dyDescent="0.3">
      <c r="A11" t="s">
        <v>33</v>
      </c>
      <c r="C11" s="25">
        <f>AU91</f>
        <v>-6.8599097756416594E-15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</v>
      </c>
      <c r="S11">
        <f t="shared" si="1"/>
        <v>3281.6778584145377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2840.7151880511192</v>
      </c>
      <c r="AC11">
        <f t="shared" si="2"/>
        <v>2985.1573769048236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-194.50706337313903</v>
      </c>
      <c r="AI11">
        <f t="shared" si="7"/>
        <v>-239.98924513651036</v>
      </c>
      <c r="AJ11">
        <f t="shared" si="8"/>
        <v>-144.44218885370447</v>
      </c>
      <c r="AK11">
        <f t="shared" si="30"/>
        <v>6.8177164513226858</v>
      </c>
      <c r="AL11">
        <f t="shared" si="9"/>
        <v>-377.61371753889216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-108.78948044155791</v>
      </c>
      <c r="AR11">
        <f t="shared" si="14"/>
        <v>-134.22805751725795</v>
      </c>
      <c r="AS11">
        <f t="shared" si="15"/>
        <v>-80.787763728100856</v>
      </c>
      <c r="AT11">
        <f t="shared" si="16"/>
        <v>3.8132076937195865</v>
      </c>
      <c r="AU11">
        <f t="shared" si="17"/>
        <v>-211.20261355163922</v>
      </c>
      <c r="AW11">
        <v>8</v>
      </c>
      <c r="AX11">
        <f>IF(Z11&gt;0, (R11*SUMPRODUCT(K11:$K$98, X11:$X$98)-K11*$AZ$3)/Z11, 0)</f>
        <v>3281.6778584145377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</v>
      </c>
      <c r="S12">
        <f t="shared" si="1"/>
        <v>3469.6964271817969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2985.1573769048236</v>
      </c>
      <c r="AC12">
        <f t="shared" si="2"/>
        <v>3117.5609235508728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-203.60498909572695</v>
      </c>
      <c r="AI12">
        <f t="shared" si="7"/>
        <v>-248.5305465469167</v>
      </c>
      <c r="AJ12">
        <f t="shared" si="8"/>
        <v>-132.40354664604911</v>
      </c>
      <c r="AK12">
        <f t="shared" si="30"/>
        <v>6.8658619668810941</v>
      </c>
      <c r="AL12">
        <f t="shared" si="9"/>
        <v>-374.06823122608472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-108.21821616853924</v>
      </c>
      <c r="AR12">
        <f t="shared" si="14"/>
        <v>-132.0966275441032</v>
      </c>
      <c r="AS12">
        <f t="shared" si="15"/>
        <v>-70.373892585150415</v>
      </c>
      <c r="AT12">
        <f t="shared" si="16"/>
        <v>3.6492786243364397</v>
      </c>
      <c r="AU12">
        <f t="shared" si="17"/>
        <v>-198.82124150491717</v>
      </c>
      <c r="AW12">
        <v>9</v>
      </c>
      <c r="AX12">
        <f>IF(Z12&gt;0, (R12*SUMPRODUCT(K12:$K$98, X12:$X$98)-K12*$AZ$3)/Z12, 0)</f>
        <v>3469.6964271817969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</v>
      </c>
      <c r="S13">
        <f t="shared" si="1"/>
        <v>3648.1009916978069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3117.5609235508728</v>
      </c>
      <c r="AC13">
        <f t="shared" si="2"/>
        <v>3237.2985160133558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-213.32478655457413</v>
      </c>
      <c r="AI13">
        <f t="shared" si="7"/>
        <v>-257.69442603797472</v>
      </c>
      <c r="AJ13">
        <f t="shared" si="8"/>
        <v>-119.73759246248301</v>
      </c>
      <c r="AK13">
        <f t="shared" si="30"/>
        <v>6.2351218471017456</v>
      </c>
      <c r="AL13">
        <f t="shared" si="9"/>
        <v>-371.19689665335596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-107.77984015798111</v>
      </c>
      <c r="AR13">
        <f t="shared" si="14"/>
        <v>-130.19707881376556</v>
      </c>
      <c r="AS13">
        <f t="shared" si="15"/>
        <v>-60.496010730597334</v>
      </c>
      <c r="AT13">
        <f t="shared" si="16"/>
        <v>3.1502220013905484</v>
      </c>
      <c r="AU13">
        <f t="shared" si="17"/>
        <v>-187.54286754297232</v>
      </c>
      <c r="AW13">
        <v>10</v>
      </c>
      <c r="AX13">
        <f>IF(Z13&gt;0, (R13*SUMPRODUCT(K13:$K$98, X13:$X$98)-K13*$AZ$3)/Z13, 0)</f>
        <v>3648.1009916978069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</v>
      </c>
      <c r="S14">
        <f t="shared" si="1"/>
        <v>3817.7425246435896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3237.2985160133558</v>
      </c>
      <c r="AC14">
        <f t="shared" si="2"/>
        <v>3345.4143361718843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-223.80977917856401</v>
      </c>
      <c r="AI14">
        <f t="shared" si="7"/>
        <v>-267.62381737754129</v>
      </c>
      <c r="AJ14">
        <f t="shared" si="8"/>
        <v>-108.11582015852855</v>
      </c>
      <c r="AK14">
        <f t="shared" si="30"/>
        <v>5.8271373288240405</v>
      </c>
      <c r="AL14">
        <f t="shared" si="9"/>
        <v>-369.91250020724578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-107.50832800902678</v>
      </c>
      <c r="AR14">
        <f t="shared" si="14"/>
        <v>-128.55465586558375</v>
      </c>
      <c r="AS14">
        <f t="shared" si="15"/>
        <v>-51.934062484796442</v>
      </c>
      <c r="AT14">
        <f t="shared" si="16"/>
        <v>2.799099277967835</v>
      </c>
      <c r="AU14">
        <f t="shared" si="17"/>
        <v>-177.68961907241234</v>
      </c>
      <c r="AW14">
        <v>11</v>
      </c>
      <c r="AX14">
        <f>IF(Z14&gt;0, (R14*SUMPRODUCT(K14:$K$98, X14:$X$98)-K14*$AZ$3)/Z14, 0)</f>
        <v>3817.7425246435896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100000</v>
      </c>
      <c r="S15">
        <f t="shared" si="1"/>
        <v>3989.7519344770894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3345.4143361718843</v>
      </c>
      <c r="AC15">
        <f t="shared" si="2"/>
        <v>3451.8152777427399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-234.7556166701203</v>
      </c>
      <c r="AI15">
        <f t="shared" si="7"/>
        <v>-278.01413667877273</v>
      </c>
      <c r="AJ15">
        <f t="shared" si="8"/>
        <v>-106.40094157085559</v>
      </c>
      <c r="AK15">
        <f t="shared" si="30"/>
        <v>13.716198778304728</v>
      </c>
      <c r="AL15">
        <f t="shared" si="9"/>
        <v>-370.69887947132361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-106.97867816661827</v>
      </c>
      <c r="AR15">
        <f t="shared" si="14"/>
        <v>-126.6916859131923</v>
      </c>
      <c r="AS15">
        <f t="shared" si="15"/>
        <v>-48.487155478493378</v>
      </c>
      <c r="AT15">
        <f t="shared" si="16"/>
        <v>6.2505035474211397</v>
      </c>
      <c r="AU15">
        <f t="shared" si="17"/>
        <v>-168.92833784426455</v>
      </c>
      <c r="AW15">
        <v>12</v>
      </c>
      <c r="AX15">
        <f>IF(Z15&gt;0, (R15*SUMPRODUCT(K15:$K$98, X15:$X$98)-K15*$AZ$3)/Z15, 0)</f>
        <v>3989.7519344770894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</v>
      </c>
      <c r="S16">
        <f t="shared" si="1"/>
        <v>4171.5467213741895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3451.8152777427399</v>
      </c>
      <c r="AC16">
        <f t="shared" si="2"/>
        <v>3558.4125634792354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-349.87490982998099</v>
      </c>
      <c r="AI16">
        <f t="shared" si="7"/>
        <v>-392.52590718363194</v>
      </c>
      <c r="AJ16">
        <f t="shared" si="8"/>
        <v>-106.59728573649545</v>
      </c>
      <c r="AK16">
        <f t="shared" si="30"/>
        <v>24.507888471973455</v>
      </c>
      <c r="AL16">
        <f t="shared" si="9"/>
        <v>-474.61530444815395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-150.82660737327674</v>
      </c>
      <c r="AR16">
        <f t="shared" si="14"/>
        <v>-169.21290788011729</v>
      </c>
      <c r="AS16">
        <f t="shared" si="15"/>
        <v>-45.952729135816654</v>
      </c>
      <c r="AT16">
        <f t="shared" si="16"/>
        <v>10.56503786998231</v>
      </c>
      <c r="AU16">
        <f t="shared" si="17"/>
        <v>-204.60059914595163</v>
      </c>
      <c r="AW16">
        <v>13</v>
      </c>
      <c r="AX16">
        <f>IF(Z16&gt;0, (R16*SUMPRODUCT(K16:$K$98, X16:$X$98)-K16*$AZ$3)/Z16, 0)</f>
        <v>4171.5467213741895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100000</v>
      </c>
      <c r="S17">
        <f t="shared" si="1"/>
        <v>4325.2124500318187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3558.4125634792354</v>
      </c>
      <c r="AC17">
        <f t="shared" si="2"/>
        <v>3631.9105858330277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-478.28828432384154</v>
      </c>
      <c r="AI17">
        <f t="shared" si="7"/>
        <v>-520.273627561794</v>
      </c>
      <c r="AJ17">
        <f t="shared" si="8"/>
        <v>-73.498022353792294</v>
      </c>
      <c r="AK17">
        <f t="shared" si="30"/>
        <v>49.106093376013447</v>
      </c>
      <c r="AL17">
        <f t="shared" si="9"/>
        <v>-544.66555653957289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-193.8183623648336</v>
      </c>
      <c r="AR17">
        <f t="shared" si="14"/>
        <v>-210.83222353688689</v>
      </c>
      <c r="AS17">
        <f t="shared" si="15"/>
        <v>-29.783849608201376</v>
      </c>
      <c r="AT17">
        <f t="shared" si="16"/>
        <v>19.899426584802711</v>
      </c>
      <c r="AU17">
        <f t="shared" si="17"/>
        <v>-220.71664656028557</v>
      </c>
      <c r="AW17">
        <v>14</v>
      </c>
      <c r="AX17">
        <f>IF(Z17&gt;0, (R17*SUMPRODUCT(K17:$K$98, X17:$X$98)-K17*$AZ$3)/Z17, 0)</f>
        <v>4325.2124500318187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</v>
      </c>
      <c r="S18">
        <f t="shared" si="1"/>
        <v>4450.9903929982956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3631.9105858330277</v>
      </c>
      <c r="AC18">
        <f t="shared" si="2"/>
        <v>3673.0212062399514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-609.5432131285944</v>
      </c>
      <c r="AI18">
        <f t="shared" si="7"/>
        <v>-650.8039313276031</v>
      </c>
      <c r="AJ18">
        <f t="shared" si="8"/>
        <v>-41.110620406923772</v>
      </c>
      <c r="AK18">
        <f t="shared" si="30"/>
        <v>78.4492686539934</v>
      </c>
      <c r="AL18">
        <f t="shared" si="9"/>
        <v>-613.46528308053348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-230.50320688304379</v>
      </c>
      <c r="AR18">
        <f t="shared" si="14"/>
        <v>-246.10624807573214</v>
      </c>
      <c r="AS18">
        <f t="shared" si="15"/>
        <v>-15.546280619071165</v>
      </c>
      <c r="AT18">
        <f t="shared" si="16"/>
        <v>29.666162485119855</v>
      </c>
      <c r="AU18">
        <f t="shared" si="17"/>
        <v>-231.98636620968347</v>
      </c>
      <c r="AW18">
        <v>15</v>
      </c>
      <c r="AX18">
        <f>IF(Z18&gt;0, (R18*SUMPRODUCT(K18:$K$98, X18:$X$98)-K18*$AZ$3)/Z18, 0)</f>
        <v>4450.9903929982956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</v>
      </c>
      <c r="S19">
        <f t="shared" si="1"/>
        <v>4526.0845543772348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3673.0212062399514</v>
      </c>
      <c r="AC19">
        <f t="shared" si="2"/>
        <v>3663.7487878515121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-748.79951387560948</v>
      </c>
      <c r="AI19">
        <f t="shared" si="7"/>
        <v>-789.27322513569027</v>
      </c>
      <c r="AJ19">
        <f t="shared" si="8"/>
        <v>9.2724183884392914</v>
      </c>
      <c r="AK19">
        <f t="shared" si="30"/>
        <v>81.908372899150919</v>
      </c>
      <c r="AL19">
        <f t="shared" si="9"/>
        <v>-698.09243384810009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-264.07161388129072</v>
      </c>
      <c r="AR19">
        <f t="shared" si="14"/>
        <v>-278.34507166827103</v>
      </c>
      <c r="AS19">
        <f t="shared" si="15"/>
        <v>3.2700107879937521</v>
      </c>
      <c r="AT19">
        <f t="shared" si="16"/>
        <v>28.885804305506635</v>
      </c>
      <c r="AU19">
        <f t="shared" si="17"/>
        <v>-246.18925657477064</v>
      </c>
      <c r="AW19">
        <v>16</v>
      </c>
      <c r="AX19">
        <f>IF(Z19&gt;0, (R19*SUMPRODUCT(K19:$K$98, X19:$X$98)-K19*$AZ$3)/Z19, 0)</f>
        <v>4526.0845543772348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</v>
      </c>
      <c r="S20">
        <f t="shared" si="1"/>
        <v>4488.9081055184961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3663.7487878515121</v>
      </c>
      <c r="AC20">
        <f t="shared" si="2"/>
        <v>3557.2723403271798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-892.1215435947006</v>
      </c>
      <c r="AI20">
        <f t="shared" si="7"/>
        <v>-931.74445697038323</v>
      </c>
      <c r="AJ20">
        <f t="shared" si="8"/>
        <v>106.47644752433234</v>
      </c>
      <c r="AK20">
        <f t="shared" si="30"/>
        <v>15.754119787761502</v>
      </c>
      <c r="AL20">
        <f t="shared" si="9"/>
        <v>-809.51388965828937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-298.41179601690254</v>
      </c>
      <c r="AR20">
        <f t="shared" si="14"/>
        <v>-311.66553350228639</v>
      </c>
      <c r="AS20">
        <f t="shared" si="15"/>
        <v>35.616030312648348</v>
      </c>
      <c r="AT20">
        <f t="shared" si="16"/>
        <v>5.2697025582280297</v>
      </c>
      <c r="AU20">
        <f t="shared" si="17"/>
        <v>-270.77980063141001</v>
      </c>
      <c r="AW20">
        <v>17</v>
      </c>
      <c r="AX20">
        <f>IF(Z20&gt;0, (R20*SUMPRODUCT(K20:$K$98, X20:$X$98)-K20*$AZ$3)/Z20, 0)</f>
        <v>4488.9081055184961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</v>
      </c>
      <c r="S21">
        <f t="shared" si="1"/>
        <v>4394.2747647559836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3557.2723403271798</v>
      </c>
      <c r="AC21">
        <f t="shared" si="2"/>
        <v>3401.2711021416317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-1051.0374002033575</v>
      </c>
      <c r="AI21">
        <f t="shared" si="7"/>
        <v>-1089.7385657451816</v>
      </c>
      <c r="AJ21">
        <f t="shared" si="8"/>
        <v>156.00123818554812</v>
      </c>
      <c r="AK21">
        <f t="shared" si="30"/>
        <v>5.691635744523488</v>
      </c>
      <c r="AL21">
        <f t="shared" si="9"/>
        <v>-928.04569181510999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-334.3178399936217</v>
      </c>
      <c r="AR21">
        <f t="shared" si="14"/>
        <v>-346.62804899919547</v>
      </c>
      <c r="AS21">
        <f t="shared" si="15"/>
        <v>49.621447320934578</v>
      </c>
      <c r="AT21">
        <f t="shared" si="16"/>
        <v>1.8104164207395661</v>
      </c>
      <c r="AU21">
        <f t="shared" si="17"/>
        <v>-295.19618525752134</v>
      </c>
      <c r="AW21">
        <v>18</v>
      </c>
      <c r="AX21">
        <f>IF(Z21&gt;0, (R21*SUMPRODUCT(K21:$K$98, X21:$X$98)-K21*$AZ$3)/Z21, 0)</f>
        <v>4394.2747647559836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</v>
      </c>
      <c r="S22">
        <f t="shared" si="1"/>
        <v>4309.9932006540384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3401.2711021416317</v>
      </c>
      <c r="AC22">
        <f t="shared" si="2"/>
        <v>3249.9154579880578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-1224.117866087897</v>
      </c>
      <c r="AI22">
        <f t="shared" si="7"/>
        <v>-1261.8199610412589</v>
      </c>
      <c r="AJ22">
        <f t="shared" si="8"/>
        <v>151.35564415357385</v>
      </c>
      <c r="AK22">
        <f t="shared" si="30"/>
        <v>71.426693144974266</v>
      </c>
      <c r="AL22">
        <f t="shared" si="9"/>
        <v>-1039.0376237427108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-363.55920713940111</v>
      </c>
      <c r="AR22">
        <f t="shared" si="14"/>
        <v>-374.7566123308996</v>
      </c>
      <c r="AS22">
        <f t="shared" si="15"/>
        <v>44.952156576559169</v>
      </c>
      <c r="AT22">
        <f t="shared" si="16"/>
        <v>21.213506189044981</v>
      </c>
      <c r="AU22">
        <f t="shared" si="17"/>
        <v>-308.59094956529543</v>
      </c>
      <c r="AW22">
        <v>19</v>
      </c>
      <c r="AX22">
        <f>IF(Z22&gt;0, (R22*SUMPRODUCT(K22:$K$98, X22:$X$98)-K22*$AZ$3)/Z22, 0)</f>
        <v>4309.9932006540384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100000</v>
      </c>
      <c r="S23">
        <f t="shared" si="1"/>
        <v>4317.6637506049628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3249.9154579880578</v>
      </c>
      <c r="AC23">
        <f t="shared" si="2"/>
        <v>3162.4561439674385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-1405.5340998613331</v>
      </c>
      <c r="AI23">
        <f t="shared" si="7"/>
        <v>-1442.1564068152306</v>
      </c>
      <c r="AJ23">
        <f t="shared" si="8"/>
        <v>87.459314020619331</v>
      </c>
      <c r="AK23">
        <f t="shared" si="30"/>
        <v>227.49408205916407</v>
      </c>
      <c r="AL23">
        <f t="shared" si="9"/>
        <v>-1127.2030107354472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-372.71362994559286</v>
      </c>
      <c r="AR23">
        <f t="shared" si="14"/>
        <v>-382.42497950524819</v>
      </c>
      <c r="AS23">
        <f t="shared" si="15"/>
        <v>23.192093599431342</v>
      </c>
      <c r="AT23">
        <f t="shared" si="16"/>
        <v>60.325925300408457</v>
      </c>
      <c r="AU23">
        <f t="shared" si="17"/>
        <v>-298.90696060540836</v>
      </c>
      <c r="AW23">
        <v>20</v>
      </c>
      <c r="AX23">
        <f>IF(Z23&gt;0, (R23*SUMPRODUCT(K23:$K$98, X23:$X$98)-K23*$AZ$3)/Z23, 0)</f>
        <v>4317.6637506049628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</v>
      </c>
      <c r="S24">
        <f t="shared" si="1"/>
        <v>4281.7347203952859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3162.4561439674385</v>
      </c>
      <c r="AC24">
        <f t="shared" si="2"/>
        <v>3036.2602757350451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-1600.2483246575116</v>
      </c>
      <c r="AI24">
        <f t="shared" si="7"/>
        <v>-1635.7042843795416</v>
      </c>
      <c r="AJ24">
        <f t="shared" si="8"/>
        <v>126.19586823239342</v>
      </c>
      <c r="AK24">
        <f t="shared" si="30"/>
        <v>221.37193007772072</v>
      </c>
      <c r="AL24">
        <f t="shared" si="9"/>
        <v>-1288.1364860694275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-378.88136639169613</v>
      </c>
      <c r="AR24">
        <f t="shared" si="14"/>
        <v>-387.27606505140994</v>
      </c>
      <c r="AS24">
        <f t="shared" si="15"/>
        <v>29.878652114264046</v>
      </c>
      <c r="AT24">
        <f t="shared" si="16"/>
        <v>52.412927453971655</v>
      </c>
      <c r="AU24">
        <f t="shared" si="17"/>
        <v>-304.98448548317424</v>
      </c>
      <c r="AW24">
        <v>21</v>
      </c>
      <c r="AX24">
        <f>IF(Z24&gt;0, (R24*SUMPRODUCT(K24:$K$98, X24:$X$98)-K24*$AZ$3)/Z24, 0)</f>
        <v>4281.7347203952859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</v>
      </c>
      <c r="S25">
        <f t="shared" si="1"/>
        <v>4207.113689193844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3036.2602757350451</v>
      </c>
      <c r="AC25">
        <f t="shared" si="2"/>
        <v>2877.4840537301343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-1807.1193551124204</v>
      </c>
      <c r="AI25">
        <f t="shared" si="7"/>
        <v>-1841.3171955596738</v>
      </c>
      <c r="AJ25">
        <f t="shared" si="8"/>
        <v>158.77622200491078</v>
      </c>
      <c r="AK25">
        <f t="shared" si="30"/>
        <v>212.53821930145318</v>
      </c>
      <c r="AL25">
        <f t="shared" si="9"/>
        <v>-1470.0027542533098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-382.01875115026064</v>
      </c>
      <c r="AR25">
        <f t="shared" si="14"/>
        <v>-389.24805576853964</v>
      </c>
      <c r="AS25">
        <f t="shared" si="15"/>
        <v>33.564741515869152</v>
      </c>
      <c r="AT25">
        <f t="shared" si="16"/>
        <v>44.929840898190335</v>
      </c>
      <c r="AU25">
        <f t="shared" si="17"/>
        <v>-310.75347335448015</v>
      </c>
      <c r="AW25">
        <v>22</v>
      </c>
      <c r="AX25">
        <f>IF(Z25&gt;0, (R25*SUMPRODUCT(K25:$K$98, X25:$X$98)-K25*$AZ$3)/Z25, 0)</f>
        <v>4207.113689193844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</v>
      </c>
      <c r="S26">
        <f t="shared" si="1"/>
        <v>4096.8051642498986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2877.4840537301343</v>
      </c>
      <c r="AC26">
        <f t="shared" si="2"/>
        <v>2691.9877529252167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-2002.2835581866866</v>
      </c>
      <c r="AI26">
        <f t="shared" si="7"/>
        <v>-2035.1382784503742</v>
      </c>
      <c r="AJ26">
        <f t="shared" si="8"/>
        <v>185.49630080491761</v>
      </c>
      <c r="AK26">
        <f t="shared" si="30"/>
        <v>201.42388376110941</v>
      </c>
      <c r="AL26">
        <f t="shared" si="9"/>
        <v>-1648.2180938843471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-377.92480839306813</v>
      </c>
      <c r="AR26">
        <f t="shared" si="14"/>
        <v>-384.12603489252893</v>
      </c>
      <c r="AS26">
        <f t="shared" si="15"/>
        <v>35.011851169975579</v>
      </c>
      <c r="AT26">
        <f t="shared" si="16"/>
        <v>38.018133028642403</v>
      </c>
      <c r="AU26">
        <f t="shared" si="17"/>
        <v>-311.09605069391097</v>
      </c>
      <c r="AW26">
        <v>23</v>
      </c>
      <c r="AX26">
        <f>IF(Z26&gt;0, (R26*SUMPRODUCT(K26:$K$98, X26:$X$98)-K26*$AZ$3)/Z26, 0)</f>
        <v>4096.8051642498986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</v>
      </c>
      <c r="S27">
        <f t="shared" si="1"/>
        <v>3960.2973195476911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2691.9877529252167</v>
      </c>
      <c r="AC27">
        <f t="shared" si="2"/>
        <v>2489.529418054778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-2190.1613622179379</v>
      </c>
      <c r="AI27">
        <f t="shared" si="7"/>
        <v>-2221.5924545978796</v>
      </c>
      <c r="AJ27">
        <f t="shared" si="8"/>
        <v>202.45833487043865</v>
      </c>
      <c r="AK27">
        <f t="shared" si="30"/>
        <v>188.43914270476517</v>
      </c>
      <c r="AL27">
        <f t="shared" si="9"/>
        <v>-1830.6949770226759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-369.09478652415754</v>
      </c>
      <c r="AR27">
        <f t="shared" si="14"/>
        <v>-374.39168041166886</v>
      </c>
      <c r="AS27">
        <f t="shared" si="15"/>
        <v>34.119091487107106</v>
      </c>
      <c r="AT27">
        <f t="shared" si="16"/>
        <v>31.756520934592952</v>
      </c>
      <c r="AU27">
        <f t="shared" si="17"/>
        <v>-308.5160679899688</v>
      </c>
      <c r="AW27">
        <v>24</v>
      </c>
      <c r="AX27">
        <f>IF(Z27&gt;0, (R27*SUMPRODUCT(K27:$K$98, X27:$X$98)-K27*$AZ$3)/Z27, 0)</f>
        <v>3960.2973195476911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</v>
      </c>
      <c r="S28">
        <f t="shared" si="1"/>
        <v>3804.215635575777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2489.529418054778</v>
      </c>
      <c r="AC28">
        <f t="shared" si="2"/>
        <v>2277.1011257472537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-2376.2534461083515</v>
      </c>
      <c r="AI28">
        <f t="shared" si="7"/>
        <v>-2406.1821008414395</v>
      </c>
      <c r="AJ28">
        <f t="shared" si="8"/>
        <v>212.42829230752432</v>
      </c>
      <c r="AK28">
        <f t="shared" si="30"/>
        <v>174.26705926383448</v>
      </c>
      <c r="AL28">
        <f t="shared" si="9"/>
        <v>-2019.4867492700807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-357.54979614609869</v>
      </c>
      <c r="AR28">
        <f t="shared" si="14"/>
        <v>-362.05309709502222</v>
      </c>
      <c r="AS28">
        <f t="shared" si="15"/>
        <v>31.963632808028287</v>
      </c>
      <c r="AT28">
        <f t="shared" si="16"/>
        <v>26.221593330799514</v>
      </c>
      <c r="AU28">
        <f t="shared" si="17"/>
        <v>-303.86787095619439</v>
      </c>
      <c r="AW28">
        <v>25</v>
      </c>
      <c r="AX28">
        <f>IF(Z28&gt;0, (R28*SUMPRODUCT(K28:$K$98, X28:$X$98)-K28*$AZ$3)/Z28, 0)</f>
        <v>3804.215635575777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</v>
      </c>
      <c r="S29">
        <f t="shared" si="1"/>
        <v>3633.6926547237431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2277.1011257472537</v>
      </c>
      <c r="AC29">
        <f t="shared" si="2"/>
        <v>2059.432128008862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-2582.7231888465694</v>
      </c>
      <c r="AI29">
        <f t="shared" si="7"/>
        <v>-2611.0611954379033</v>
      </c>
      <c r="AJ29">
        <f t="shared" si="8"/>
        <v>217.66899773839168</v>
      </c>
      <c r="AK29">
        <f t="shared" si="30"/>
        <v>159.39707880230779</v>
      </c>
      <c r="AL29">
        <f t="shared" si="9"/>
        <v>-2233.9951188972036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-346.97933811456022</v>
      </c>
      <c r="AR29">
        <f t="shared" si="14"/>
        <v>-350.78644481999783</v>
      </c>
      <c r="AS29">
        <f t="shared" si="15"/>
        <v>29.243027316859553</v>
      </c>
      <c r="AT29">
        <f t="shared" si="16"/>
        <v>21.414409851997799</v>
      </c>
      <c r="AU29">
        <f t="shared" si="17"/>
        <v>-300.12900765114045</v>
      </c>
      <c r="AW29">
        <v>26</v>
      </c>
      <c r="AX29">
        <f>IF(Z29&gt;0, (R29*SUMPRODUCT(K29:$K$98, X29:$X$98)-K29*$AZ$3)/Z29, 0)</f>
        <v>3633.6926547237431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</v>
      </c>
      <c r="S30">
        <f t="shared" si="1"/>
        <v>3444.5495194195769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2059.432128008862</v>
      </c>
      <c r="AC30">
        <f t="shared" si="2"/>
        <v>1837.3463599011816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-2768.5665679601416</v>
      </c>
      <c r="AI30">
        <f t="shared" si="7"/>
        <v>-2795.2369112015822</v>
      </c>
      <c r="AJ30">
        <f t="shared" si="8"/>
        <v>222.08576810768045</v>
      </c>
      <c r="AK30">
        <f t="shared" si="30"/>
        <v>144.16024896062035</v>
      </c>
      <c r="AL30">
        <f t="shared" si="9"/>
        <v>-2428.9908941332815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-332.09527759629259</v>
      </c>
      <c r="AR30">
        <f t="shared" si="14"/>
        <v>-335.2944403489081</v>
      </c>
      <c r="AS30">
        <f t="shared" si="15"/>
        <v>26.639646546135644</v>
      </c>
      <c r="AT30">
        <f t="shared" si="16"/>
        <v>17.292319589122883</v>
      </c>
      <c r="AU30">
        <f t="shared" si="17"/>
        <v>-291.36247421364953</v>
      </c>
      <c r="AW30">
        <v>27</v>
      </c>
      <c r="AX30">
        <f>IF(Z30&gt;0, (R30*SUMPRODUCT(K30:$K$98, X30:$X$98)-K30*$AZ$3)/Z30, 0)</f>
        <v>3444.5495194195769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</v>
      </c>
      <c r="S31">
        <f t="shared" si="1"/>
        <v>3240.0896087535207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1837.3463599011816</v>
      </c>
      <c r="AC31">
        <f t="shared" si="2"/>
        <v>1616.763198382462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-2908.5609525385366</v>
      </c>
      <c r="AI31">
        <f t="shared" si="7"/>
        <v>-2933.5103118712937</v>
      </c>
      <c r="AJ31">
        <f t="shared" si="8"/>
        <v>220.58316151871963</v>
      </c>
      <c r="AK31">
        <f t="shared" si="30"/>
        <v>128.61424519308272</v>
      </c>
      <c r="AL31">
        <f t="shared" si="9"/>
        <v>-2584.3129051594915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-311.50704745467419</v>
      </c>
      <c r="AR31">
        <f t="shared" si="14"/>
        <v>-314.17912529263378</v>
      </c>
      <c r="AS31">
        <f t="shared" si="15"/>
        <v>23.624469448694988</v>
      </c>
      <c r="AT31">
        <f t="shared" si="16"/>
        <v>13.77459315258338</v>
      </c>
      <c r="AU31">
        <f t="shared" si="17"/>
        <v>-276.7800626913554</v>
      </c>
      <c r="AW31">
        <v>28</v>
      </c>
      <c r="AX31">
        <f>IF(Z31&gt;0, (R31*SUMPRODUCT(K31:$K$98, X31:$X$98)-K31*$AZ$3)/Z31, 0)</f>
        <v>3240.0896087535207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</v>
      </c>
      <c r="S32">
        <f t="shared" si="1"/>
        <v>3029.7763365635155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1616.763198382462</v>
      </c>
      <c r="AC32">
        <f t="shared" si="2"/>
        <v>1404.8205402827643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-3032.5946268965936</v>
      </c>
      <c r="AI32">
        <f t="shared" si="7"/>
        <v>-3055.7781953225744</v>
      </c>
      <c r="AJ32">
        <f t="shared" si="8"/>
        <v>211.94265809969761</v>
      </c>
      <c r="AK32">
        <f t="shared" si="30"/>
        <v>113.17342388677234</v>
      </c>
      <c r="AL32">
        <f t="shared" si="9"/>
        <v>-2730.6621133361045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-289.99201893213012</v>
      </c>
      <c r="AR32">
        <f t="shared" si="14"/>
        <v>-292.20894886871764</v>
      </c>
      <c r="AS32">
        <f t="shared" si="15"/>
        <v>20.267027704612904</v>
      </c>
      <c r="AT32">
        <f t="shared" si="16"/>
        <v>10.822214545691722</v>
      </c>
      <c r="AU32">
        <f t="shared" si="17"/>
        <v>-261.11970661841298</v>
      </c>
      <c r="AW32">
        <v>29</v>
      </c>
      <c r="AX32">
        <f>IF(Z32&gt;0, (R32*SUMPRODUCT(K32:$K$98, X32:$X$98)-K32*$AZ$3)/Z32, 0)</f>
        <v>3029.7763365635155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</v>
      </c>
      <c r="S33">
        <f t="shared" si="1"/>
        <v>2813.9285960493858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1404.8205402827643</v>
      </c>
      <c r="AC33">
        <f t="shared" si="2"/>
        <v>1203.7252975604338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-3126.0723665592736</v>
      </c>
      <c r="AI33">
        <f t="shared" si="7"/>
        <v>-3147.4610631177152</v>
      </c>
      <c r="AJ33">
        <f t="shared" si="8"/>
        <v>201.09524272233057</v>
      </c>
      <c r="AK33">
        <f t="shared" si="30"/>
        <v>98.337437819793507</v>
      </c>
      <c r="AL33">
        <f t="shared" si="9"/>
        <v>-2848.028382575591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-266.9025291513002</v>
      </c>
      <c r="AR33">
        <f t="shared" si="14"/>
        <v>-268.72868559852952</v>
      </c>
      <c r="AS33">
        <f t="shared" si="15"/>
        <v>17.169413432984559</v>
      </c>
      <c r="AT33">
        <f t="shared" si="16"/>
        <v>8.3960023271150153</v>
      </c>
      <c r="AU33">
        <f t="shared" si="17"/>
        <v>-243.16326983842995</v>
      </c>
      <c r="AW33">
        <v>30</v>
      </c>
      <c r="AX33">
        <f>IF(Z33&gt;0, (R33*SUMPRODUCT(K33:$K$98, X33:$X$98)-K33*$AZ$3)/Z33, 0)</f>
        <v>2813.9285960493858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</v>
      </c>
      <c r="S34">
        <f t="shared" si="1"/>
        <v>2595.7043333261895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1203.7252975604338</v>
      </c>
      <c r="AC34">
        <f t="shared" si="2"/>
        <v>1016.194890025026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-3200.5189982189554</v>
      </c>
      <c r="AI34">
        <f t="shared" si="7"/>
        <v>-3220.0935483127032</v>
      </c>
      <c r="AJ34">
        <f t="shared" si="8"/>
        <v>187.53040753540779</v>
      </c>
      <c r="AK34">
        <f t="shared" si="30"/>
        <v>84.260770829230367</v>
      </c>
      <c r="AL34">
        <f t="shared" si="9"/>
        <v>-2948.302369948065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-243.98102333715363</v>
      </c>
      <c r="AR34">
        <f t="shared" si="14"/>
        <v>-245.4732246850896</v>
      </c>
      <c r="AS34">
        <f t="shared" si="15"/>
        <v>14.295762894325469</v>
      </c>
      <c r="AT34">
        <f t="shared" si="16"/>
        <v>6.4233423096483007</v>
      </c>
      <c r="AU34">
        <f t="shared" si="17"/>
        <v>-224.75411948111582</v>
      </c>
      <c r="AW34">
        <v>31</v>
      </c>
      <c r="AX34">
        <f>IF(Z34&gt;0, (R34*SUMPRODUCT(K34:$K$98, X34:$X$98)-K34*$AZ$3)/Z34, 0)</f>
        <v>2595.7043333261895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2375.2468965820976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1016.194890025026</v>
      </c>
      <c r="AC35">
        <f t="shared" ref="AC35:AC66" si="33">S35*Z35</f>
        <v>843.08183241634845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-3263.1166497279178</v>
      </c>
      <c r="AI35">
        <f t="shared" ref="AI35:AI66" si="38">SUM(AE35:AH35)</f>
        <v>-3280.8638959958639</v>
      </c>
      <c r="AJ35">
        <f t="shared" ref="AJ35:AJ66" si="39">AB35-AC35</f>
        <v>173.11305760867754</v>
      </c>
      <c r="AK35">
        <f t="shared" si="30"/>
        <v>71.13364230175182</v>
      </c>
      <c r="AL35">
        <f t="shared" ref="AL35:AL66" si="40">SUM(AI35:AK35)</f>
        <v>-3036.6171960854344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-222.10084741394448</v>
      </c>
      <c r="AR35">
        <f t="shared" ref="AR35:AR66" si="45">AI35*$K35</f>
        <v>-223.30879639600232</v>
      </c>
      <c r="AS35">
        <f t="shared" ref="AS35:AS66" si="46">AJ35*$K35</f>
        <v>11.782771172618714</v>
      </c>
      <c r="AT35">
        <f t="shared" ref="AT35:AT66" si="47">AK35*$K35</f>
        <v>4.8416418812906405</v>
      </c>
      <c r="AU35">
        <f t="shared" ref="AU35:AU66" si="48">AL35*$K35</f>
        <v>-206.68438334209296</v>
      </c>
      <c r="AW35">
        <v>32</v>
      </c>
      <c r="AX35">
        <f>IF(Z35&gt;0, (R35*SUMPRODUCT(K35:$K$98, X35:$X$98)-K35*$AZ$3)/Z35, 0)</f>
        <v>2375.2468965820976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</v>
      </c>
      <c r="S36">
        <f t="shared" si="32"/>
        <v>2147.8827769515256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843.08183241634845</v>
      </c>
      <c r="AC36">
        <f t="shared" si="33"/>
        <v>684.25595440282837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-3282.3177027641136</v>
      </c>
      <c r="AI36">
        <f t="shared" si="38"/>
        <v>-3298.2463177179984</v>
      </c>
      <c r="AJ36">
        <f t="shared" si="39"/>
        <v>158.82587801352008</v>
      </c>
      <c r="AK36">
        <f t="shared" si="30"/>
        <v>59.015728269144397</v>
      </c>
      <c r="AL36">
        <f t="shared" si="40"/>
        <v>-3080.4047114353339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-199.47120386931485</v>
      </c>
      <c r="AR36">
        <f t="shared" si="45"/>
        <v>-200.43920888544918</v>
      </c>
      <c r="AS36">
        <f t="shared" si="46"/>
        <v>9.6520787936762957</v>
      </c>
      <c r="AT36">
        <f t="shared" si="47"/>
        <v>3.5864713385779736</v>
      </c>
      <c r="AU36">
        <f t="shared" si="48"/>
        <v>-187.20065875319489</v>
      </c>
      <c r="AW36">
        <v>33</v>
      </c>
      <c r="AX36">
        <f>IF(Z36&gt;0, (R36*SUMPRODUCT(K36:$K$98, X36:$X$98)-K36*$AZ$3)/Z36, 0)</f>
        <v>2147.8827769515256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</v>
      </c>
      <c r="S37">
        <f t="shared" si="32"/>
        <v>1913.7355159190213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684.25595440282837</v>
      </c>
      <c r="AC37">
        <f t="shared" si="33"/>
        <v>541.28025892675032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-3254.6938935272565</v>
      </c>
      <c r="AI37">
        <f t="shared" si="38"/>
        <v>-3268.8358753848388</v>
      </c>
      <c r="AJ37">
        <f t="shared" si="39"/>
        <v>142.97569547607804</v>
      </c>
      <c r="AK37">
        <f t="shared" si="30"/>
        <v>47.897916808197991</v>
      </c>
      <c r="AL37">
        <f t="shared" si="40"/>
        <v>-3077.9622631005632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-176.60041513100543</v>
      </c>
      <c r="AR37">
        <f t="shared" si="45"/>
        <v>-177.36776221448724</v>
      </c>
      <c r="AS37">
        <f t="shared" si="46"/>
        <v>7.7578930617513526</v>
      </c>
      <c r="AT37">
        <f t="shared" si="47"/>
        <v>2.5989516276969935</v>
      </c>
      <c r="AU37">
        <f t="shared" si="48"/>
        <v>-167.01091752503893</v>
      </c>
      <c r="AW37">
        <v>34</v>
      </c>
      <c r="AX37">
        <f>IF(Z37&gt;0, (R37*SUMPRODUCT(K37:$K$98, X37:$X$98)-K37*$AZ$3)/Z37, 0)</f>
        <v>1913.7355159190213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</v>
      </c>
      <c r="S38">
        <f t="shared" si="32"/>
        <v>1673.6948230497774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541.28025892675032</v>
      </c>
      <c r="AC38">
        <f t="shared" si="33"/>
        <v>415.12226200399135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-3198.3789008745066</v>
      </c>
      <c r="AI38">
        <f t="shared" si="38"/>
        <v>-3210.7802734630759</v>
      </c>
      <c r="AJ38">
        <f t="shared" si="39"/>
        <v>126.15799692275897</v>
      </c>
      <c r="AK38">
        <f t="shared" si="30"/>
        <v>37.889618124872527</v>
      </c>
      <c r="AL38">
        <f t="shared" si="40"/>
        <v>-3046.7326584154443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-154.9506706200097</v>
      </c>
      <c r="AR38">
        <f t="shared" si="45"/>
        <v>-155.55147529599165</v>
      </c>
      <c r="AS38">
        <f t="shared" si="46"/>
        <v>6.1119294596127123</v>
      </c>
      <c r="AT38">
        <f t="shared" si="47"/>
        <v>1.8356242083699987</v>
      </c>
      <c r="AU38">
        <f t="shared" si="48"/>
        <v>-147.60392162800895</v>
      </c>
      <c r="AW38">
        <v>35</v>
      </c>
      <c r="AX38">
        <f>IF(Z38&gt;0, (R38*SUMPRODUCT(K38:$K$98, X38:$X$98)-K38*$AZ$3)/Z38, 0)</f>
        <v>1673.6948230497774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</v>
      </c>
      <c r="S39">
        <f t="shared" si="32"/>
        <v>1423.2395105894013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415.12226200399135</v>
      </c>
      <c r="AC39">
        <f t="shared" si="33"/>
        <v>305.20946478420262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-3110.0162177613661</v>
      </c>
      <c r="AI39">
        <f t="shared" si="38"/>
        <v>-3120.7385685151689</v>
      </c>
      <c r="AJ39">
        <f t="shared" si="39"/>
        <v>109.91279721978873</v>
      </c>
      <c r="AK39">
        <f t="shared" si="30"/>
        <v>29.058558340279397</v>
      </c>
      <c r="AL39">
        <f t="shared" si="40"/>
        <v>-2981.7672129551006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-134.52660414531408</v>
      </c>
      <c r="AR39">
        <f t="shared" si="45"/>
        <v>-134.99040926218973</v>
      </c>
      <c r="AS39">
        <f t="shared" si="46"/>
        <v>4.7543788606780994</v>
      </c>
      <c r="AT39">
        <f t="shared" si="47"/>
        <v>1.256954594818847</v>
      </c>
      <c r="AU39">
        <f t="shared" si="48"/>
        <v>-128.97907580669278</v>
      </c>
      <c r="AW39">
        <v>36</v>
      </c>
      <c r="AX39">
        <f>IF(Z39&gt;0, (R39*SUMPRODUCT(K39:$K$98, X39:$X$98)-K39*$AZ$3)/Z39, 0)</f>
        <v>1423.2395105894013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</v>
      </c>
      <c r="S40">
        <f t="shared" si="32"/>
        <v>1156.2739071077801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305.20946478420262</v>
      </c>
      <c r="AC40">
        <f t="shared" si="33"/>
        <v>210.89524760337113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-2991.0426321762934</v>
      </c>
      <c r="AI40">
        <f t="shared" si="38"/>
        <v>-3000.1622381064699</v>
      </c>
      <c r="AJ40">
        <f t="shared" si="39"/>
        <v>94.314217180831491</v>
      </c>
      <c r="AK40">
        <f t="shared" ref="AK40:AK71" si="61">G40*SUM(AB40:AB40, AE40:AF40)</f>
        <v>21.364662534894187</v>
      </c>
      <c r="AL40">
        <f t="shared" si="40"/>
        <v>-2884.4833583907443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-115.518118368692</v>
      </c>
      <c r="AR40">
        <f t="shared" si="45"/>
        <v>-115.87032990388883</v>
      </c>
      <c r="AS40">
        <f t="shared" si="46"/>
        <v>3.6425428333726475</v>
      </c>
      <c r="AT40">
        <f t="shared" si="47"/>
        <v>0.82513220943873222</v>
      </c>
      <c r="AU40">
        <f t="shared" si="48"/>
        <v>-111.40265486107745</v>
      </c>
      <c r="AW40">
        <v>37</v>
      </c>
      <c r="AX40">
        <f>IF(Z40&gt;0, (R40*SUMPRODUCT(K40:$K$98, X40:$X$98)-K40*$AZ$3)/Z40, 0)</f>
        <v>1156.2739071077801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</v>
      </c>
      <c r="S41">
        <f t="shared" si="32"/>
        <v>862.76177610724483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210.89524760337113</v>
      </c>
      <c r="AC41">
        <f t="shared" si="33"/>
        <v>131.28104616725261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-2840.4471806483789</v>
      </c>
      <c r="AI41">
        <f t="shared" si="38"/>
        <v>-2848.0553669289293</v>
      </c>
      <c r="AJ41">
        <f t="shared" si="39"/>
        <v>79.61420143611852</v>
      </c>
      <c r="AK41">
        <f t="shared" si="61"/>
        <v>14.762667332235981</v>
      </c>
      <c r="AL41">
        <f t="shared" si="40"/>
        <v>-2753.6784981605747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-97.948141090726963</v>
      </c>
      <c r="AR41">
        <f t="shared" si="45"/>
        <v>-98.210496859328785</v>
      </c>
      <c r="AS41">
        <f t="shared" si="46"/>
        <v>2.7453645637974713</v>
      </c>
      <c r="AT41">
        <f t="shared" si="47"/>
        <v>0.50906625991307741</v>
      </c>
      <c r="AU41">
        <f t="shared" si="48"/>
        <v>-94.956066035618235</v>
      </c>
      <c r="AW41">
        <v>38</v>
      </c>
      <c r="AX41">
        <f>IF(Z41&gt;0, (R41*SUMPRODUCT(K41:$K$98, X41:$X$98)-K41*$AZ$3)/Z41, 0)</f>
        <v>862.76177610724483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</v>
      </c>
      <c r="S42">
        <f t="shared" si="32"/>
        <v>526.94062965372655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131.28104616725261</v>
      </c>
      <c r="AC42">
        <f t="shared" si="33"/>
        <v>65.389973766323237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-2654.8461698530182</v>
      </c>
      <c r="AI42">
        <f t="shared" si="38"/>
        <v>-2661.050851185837</v>
      </c>
      <c r="AJ42">
        <f t="shared" si="39"/>
        <v>65.891072400929374</v>
      </c>
      <c r="AK42">
        <f t="shared" si="61"/>
        <v>9.1896732317076832</v>
      </c>
      <c r="AL42">
        <f t="shared" si="40"/>
        <v>-2585.9701055532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-81.739282170119708</v>
      </c>
      <c r="AR42">
        <f t="shared" si="45"/>
        <v>-81.930316288780915</v>
      </c>
      <c r="AS42">
        <f t="shared" si="46"/>
        <v>2.028700954741018</v>
      </c>
      <c r="AT42">
        <f t="shared" si="47"/>
        <v>0.28293816111361997</v>
      </c>
      <c r="AU42">
        <f t="shared" si="48"/>
        <v>-79.618677172926269</v>
      </c>
      <c r="AW42">
        <v>39</v>
      </c>
      <c r="AX42">
        <f>IF(Z42&gt;0, (R42*SUMPRODUCT(K42:$K$98, X42:$X$98)-K42*$AZ$3)/Z42, 0)</f>
        <v>526.94062965372655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</v>
      </c>
      <c r="S43">
        <f t="shared" si="32"/>
        <v>124.68668759421021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65.389973766323237</v>
      </c>
      <c r="AC43">
        <f t="shared" si="33"/>
        <v>12.273074354951547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-2442.137753872074</v>
      </c>
      <c r="AI43">
        <f t="shared" si="38"/>
        <v>-2447.0593195146284</v>
      </c>
      <c r="AJ43">
        <f t="shared" si="39"/>
        <v>53.116899411371691</v>
      </c>
      <c r="AK43">
        <f t="shared" si="61"/>
        <v>4.5772981636426273</v>
      </c>
      <c r="AL43">
        <f t="shared" si="40"/>
        <v>-2389.3651219396138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-67.134165150512345</v>
      </c>
      <c r="AR43">
        <f t="shared" si="45"/>
        <v>-67.269458583539404</v>
      </c>
      <c r="AS43">
        <f t="shared" si="46"/>
        <v>1.4601791777356774</v>
      </c>
      <c r="AT43">
        <f t="shared" si="47"/>
        <v>0.12582954846584707</v>
      </c>
      <c r="AU43">
        <f t="shared" si="48"/>
        <v>-65.683449857337862</v>
      </c>
      <c r="AW43">
        <v>40</v>
      </c>
      <c r="AX43">
        <f>IF(Z43&gt;0, (R43*SUMPRODUCT(K43:$K$98, X43:$X$98)-K43*$AZ$3)/Z43, 0)</f>
        <v>124.68668759421021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</v>
      </c>
      <c r="S44">
        <f t="shared" si="32"/>
        <v>-387.93762438216646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12.273074354951547</v>
      </c>
      <c r="AC44">
        <f t="shared" si="33"/>
        <v>-29.305391903821373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-2190.5494949758172</v>
      </c>
      <c r="AI44">
        <f t="shared" si="38"/>
        <v>-2194.3265702144581</v>
      </c>
      <c r="AJ44">
        <f t="shared" si="39"/>
        <v>41.57846625877292</v>
      </c>
      <c r="AK44">
        <f t="shared" si="61"/>
        <v>0.8591152048466083</v>
      </c>
      <c r="AL44">
        <f t="shared" si="40"/>
        <v>-2151.8889887508385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-53.766093475783833</v>
      </c>
      <c r="AR44">
        <f t="shared" si="45"/>
        <v>-53.858800160025218</v>
      </c>
      <c r="AS44">
        <f t="shared" si="46"/>
        <v>1.0205255387181233</v>
      </c>
      <c r="AT44">
        <f t="shared" si="47"/>
        <v>2.1086612521740739E-2</v>
      </c>
      <c r="AU44">
        <f t="shared" si="48"/>
        <v>-52.817188008785351</v>
      </c>
      <c r="AW44">
        <v>41</v>
      </c>
      <c r="AX44">
        <f>IF(Z44&gt;0, (R44*SUMPRODUCT(K44:$K$98, X44:$X$98)-K44*$AZ$3)/Z44, 0)</f>
        <v>-387.93762438216646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</v>
      </c>
      <c r="S45">
        <f t="shared" si="32"/>
        <v>-1080.9615322882908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-29.305391903821373</v>
      </c>
      <c r="AC45">
        <f t="shared" si="33"/>
        <v>-60.253897083409349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-1904.5070934294413</v>
      </c>
      <c r="AI45">
        <f t="shared" si="38"/>
        <v>-1907.2941443689811</v>
      </c>
      <c r="AJ45">
        <f t="shared" si="39"/>
        <v>30.948505179587976</v>
      </c>
      <c r="AK45">
        <f t="shared" si="61"/>
        <v>-2.0513774332674966</v>
      </c>
      <c r="AL45">
        <f t="shared" si="40"/>
        <v>-1878.3970166226607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-41.736880340770036</v>
      </c>
      <c r="AR45">
        <f t="shared" si="45"/>
        <v>-41.797957987563017</v>
      </c>
      <c r="AS45">
        <f t="shared" si="46"/>
        <v>0.67823011101534658</v>
      </c>
      <c r="AT45">
        <f t="shared" si="47"/>
        <v>-4.4955513561185628E-2</v>
      </c>
      <c r="AU45">
        <f t="shared" si="48"/>
        <v>-41.164683390108856</v>
      </c>
      <c r="AW45">
        <v>42</v>
      </c>
      <c r="AX45">
        <f>IF(Z45&gt;0, (R45*SUMPRODUCT(K45:$K$98, X45:$X$98)-K45*$AZ$3)/Z45, 0)</f>
        <v>-1080.9615322882908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</v>
      </c>
      <c r="S46">
        <f t="shared" si="32"/>
        <v>-2080.6737839728548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-60.253897083409349</v>
      </c>
      <c r="AC46">
        <f t="shared" si="33"/>
        <v>-81.617930731147396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-1595.6925708222404</v>
      </c>
      <c r="AI46">
        <f t="shared" si="38"/>
        <v>-1597.6539049669736</v>
      </c>
      <c r="AJ46">
        <f t="shared" si="39"/>
        <v>21.364033647738047</v>
      </c>
      <c r="AK46">
        <f t="shared" si="61"/>
        <v>-4.2177727958386546</v>
      </c>
      <c r="AL46">
        <f t="shared" si="40"/>
        <v>-1580.5076441150743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-31.222565838890819</v>
      </c>
      <c r="AR46">
        <f t="shared" si="45"/>
        <v>-31.260942833047309</v>
      </c>
      <c r="AS46">
        <f t="shared" si="46"/>
        <v>0.4180253510906945</v>
      </c>
      <c r="AT46">
        <f t="shared" si="47"/>
        <v>-8.2528233332374884E-2</v>
      </c>
      <c r="AU46">
        <f t="shared" si="48"/>
        <v>-30.925445715288991</v>
      </c>
      <c r="AW46">
        <v>43</v>
      </c>
      <c r="AX46">
        <f>IF(Z46&gt;0, (R46*SUMPRODUCT(K46:$K$98, X46:$X$98)-K46*$AZ$3)/Z46, 0)</f>
        <v>-2080.6737839728548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</v>
      </c>
      <c r="S47">
        <f t="shared" si="32"/>
        <v>-3625.4811659424895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-81.617930731147396</v>
      </c>
      <c r="AC47">
        <f t="shared" si="33"/>
        <v>-94.650454879831059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-1272.7411078637454</v>
      </c>
      <c r="AI47">
        <f t="shared" si="38"/>
        <v>-1274.0464581130993</v>
      </c>
      <c r="AJ47">
        <f t="shared" si="39"/>
        <v>13.032524148683663</v>
      </c>
      <c r="AK47">
        <f t="shared" si="61"/>
        <v>-5.7132551511803182</v>
      </c>
      <c r="AL47">
        <f t="shared" si="40"/>
        <v>-1266.727189115596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-22.235219232190065</v>
      </c>
      <c r="AR47">
        <f t="shared" si="45"/>
        <v>-22.258024144194437</v>
      </c>
      <c r="AS47">
        <f t="shared" si="46"/>
        <v>0.22768262123722907</v>
      </c>
      <c r="AT47">
        <f t="shared" si="47"/>
        <v>-9.9812507061360273E-2</v>
      </c>
      <c r="AU47">
        <f t="shared" si="48"/>
        <v>-22.13015403001857</v>
      </c>
      <c r="AW47">
        <v>44</v>
      </c>
      <c r="AX47">
        <f>IF(Z47&gt;0, (R47*SUMPRODUCT(K47:$K$98, X47:$X$98)-K47*$AZ$3)/Z47, 0)</f>
        <v>-3625.4811659424895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</v>
      </c>
      <c r="S48">
        <f t="shared" si="32"/>
        <v>-6187.5502831690037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-94.650454879831059</v>
      </c>
      <c r="AC48">
        <f t="shared" si="33"/>
        <v>-100.64456546005047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-958.02787640694464</v>
      </c>
      <c r="AI48">
        <f t="shared" si="38"/>
        <v>-958.84115921560169</v>
      </c>
      <c r="AJ48">
        <f t="shared" si="39"/>
        <v>5.994110580219413</v>
      </c>
      <c r="AK48">
        <f t="shared" si="61"/>
        <v>-6.6255318415881748</v>
      </c>
      <c r="AL48">
        <f t="shared" si="40"/>
        <v>-959.47258047697051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-14.943814498123261</v>
      </c>
      <c r="AR48">
        <f t="shared" si="45"/>
        <v>-14.956500504163779</v>
      </c>
      <c r="AS48">
        <f t="shared" si="46"/>
        <v>9.3499238172468246E-2</v>
      </c>
      <c r="AT48">
        <f t="shared" si="47"/>
        <v>-0.10334847370354135</v>
      </c>
      <c r="AU48">
        <f t="shared" si="48"/>
        <v>-14.966349739694854</v>
      </c>
      <c r="AW48">
        <v>45</v>
      </c>
      <c r="AX48">
        <f>IF(Z48&gt;0, (R48*SUMPRODUCT(K48:$K$98, X48:$X$98)-K48*$AZ$3)/Z48, 0)</f>
        <v>-6187.5502831690037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</v>
      </c>
      <c r="S49">
        <f t="shared" si="32"/>
        <v>-10777.433681268476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-100.64456546005047</v>
      </c>
      <c r="AC49">
        <f t="shared" si="33"/>
        <v>-101.08739009034275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-672.34577761365006</v>
      </c>
      <c r="AI49">
        <f t="shared" si="38"/>
        <v>-672.81475470541375</v>
      </c>
      <c r="AJ49">
        <f t="shared" si="39"/>
        <v>0.4428246302922787</v>
      </c>
      <c r="AK49">
        <f t="shared" si="61"/>
        <v>-7.045119582203534</v>
      </c>
      <c r="AL49">
        <f t="shared" si="40"/>
        <v>-679.41704965732492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-9.3639261694045839</v>
      </c>
      <c r="AR49">
        <f t="shared" si="45"/>
        <v>-9.3704577295164118</v>
      </c>
      <c r="AS49">
        <f t="shared" si="46"/>
        <v>6.167328303552648E-3</v>
      </c>
      <c r="AT49">
        <f t="shared" si="47"/>
        <v>-9.8119125335369747E-2</v>
      </c>
      <c r="AU49">
        <f t="shared" si="48"/>
        <v>-9.4624095265482282</v>
      </c>
      <c r="AW49">
        <v>46</v>
      </c>
      <c r="AX49">
        <f>IF(Z49&gt;0, (R49*SUMPRODUCT(K49:$K$98, X49:$X$98)-K49*$AZ$3)/Z49, 0)</f>
        <v>-10777.433681268476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</v>
      </c>
      <c r="S50">
        <f t="shared" si="32"/>
        <v>-19776.146819221867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-101.08739009034275</v>
      </c>
      <c r="AC50">
        <f t="shared" si="33"/>
        <v>-97.504003877755423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-435.53621125837179</v>
      </c>
      <c r="AI50">
        <f t="shared" si="38"/>
        <v>-435.78273047358863</v>
      </c>
      <c r="AJ50">
        <f t="shared" si="39"/>
        <v>-3.5833862125873281</v>
      </c>
      <c r="AK50">
        <f t="shared" si="61"/>
        <v>-7.0761173063239928</v>
      </c>
      <c r="AL50">
        <f t="shared" si="40"/>
        <v>-446.44223399249989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-5.4159113272265431</v>
      </c>
      <c r="AR50">
        <f t="shared" si="45"/>
        <v>-5.4189768041617778</v>
      </c>
      <c r="AS50">
        <f t="shared" si="46"/>
        <v>-4.455956009376727E-2</v>
      </c>
      <c r="AT50">
        <f t="shared" si="47"/>
        <v>-8.7991819925552148E-2</v>
      </c>
      <c r="AU50">
        <f t="shared" si="48"/>
        <v>-5.5515281841810964</v>
      </c>
      <c r="AW50">
        <v>47</v>
      </c>
      <c r="AX50">
        <f>IF(Z50&gt;0, (R50*SUMPRODUCT(K50:$K$98, X50:$X$98)-K50*$AZ$3)/Z50, 0)</f>
        <v>-19776.146819221867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</v>
      </c>
      <c r="S51">
        <f t="shared" si="32"/>
        <v>-39569.577179734377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-97.504003877755423</v>
      </c>
      <c r="AC51">
        <f t="shared" si="33"/>
        <v>-91.359814863917748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-257.22406561842604</v>
      </c>
      <c r="AI51">
        <f t="shared" si="38"/>
        <v>-257.33950760868152</v>
      </c>
      <c r="AJ51">
        <f t="shared" si="39"/>
        <v>-6.1441890138376749</v>
      </c>
      <c r="AK51">
        <f t="shared" si="61"/>
        <v>-6.82528027144288</v>
      </c>
      <c r="AL51">
        <f t="shared" si="40"/>
        <v>-270.30897689396204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-2.8558858979196975</v>
      </c>
      <c r="AR51">
        <f t="shared" si="45"/>
        <v>-2.8571676176188467</v>
      </c>
      <c r="AS51">
        <f t="shared" si="46"/>
        <v>-6.821718922988354E-2</v>
      </c>
      <c r="AT51">
        <f t="shared" si="47"/>
        <v>-7.577915242766825E-2</v>
      </c>
      <c r="AU51">
        <f t="shared" si="48"/>
        <v>-3.0011639592763983</v>
      </c>
      <c r="AW51">
        <v>48</v>
      </c>
      <c r="AX51">
        <f>IF(Z51&gt;0, (R51*SUMPRODUCT(K51:$K$98, X51:$X$98)-K51*$AZ$3)/Z51, 0)</f>
        <v>-39569.577179734377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</v>
      </c>
      <c r="S52">
        <f t="shared" si="32"/>
        <v>-89980.876923957287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-91.359814863917748</v>
      </c>
      <c r="AC52">
        <f t="shared" si="33"/>
        <v>-83.894182600172968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-135.33957169590056</v>
      </c>
      <c r="AI52">
        <f t="shared" si="38"/>
        <v>-135.38618948040553</v>
      </c>
      <c r="AJ52">
        <f t="shared" si="39"/>
        <v>-7.4656322637447801</v>
      </c>
      <c r="AK52">
        <f t="shared" si="61"/>
        <v>-6.3951870404742426</v>
      </c>
      <c r="AL52">
        <f t="shared" si="40"/>
        <v>-149.24700878462454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-1.3416400950843896</v>
      </c>
      <c r="AR52">
        <f t="shared" si="45"/>
        <v>-1.3421022236994884</v>
      </c>
      <c r="AS52">
        <f t="shared" si="46"/>
        <v>-7.4007856347450121E-2</v>
      </c>
      <c r="AT52">
        <f t="shared" si="47"/>
        <v>-6.3396383197836068E-2</v>
      </c>
      <c r="AU52">
        <f t="shared" si="48"/>
        <v>-1.4795064632447745</v>
      </c>
      <c r="AW52">
        <v>49</v>
      </c>
      <c r="AX52">
        <f>IF(Z52&gt;0, (R52*SUMPRODUCT(K52:$K$98, X52:$X$98)-K52*$AZ$3)/Z52, 0)</f>
        <v>-89980.876923957287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</v>
      </c>
      <c r="S53">
        <f t="shared" si="32"/>
        <v>-246246.31074864281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-83.894182600172968</v>
      </c>
      <c r="AC53">
        <f t="shared" si="33"/>
        <v>-76.020181479485501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-61.431611122674241</v>
      </c>
      <c r="AI53">
        <f t="shared" si="38"/>
        <v>-61.447046923772817</v>
      </c>
      <c r="AJ53">
        <f t="shared" si="39"/>
        <v>-7.8740011206874669</v>
      </c>
      <c r="AK53">
        <f t="shared" si="61"/>
        <v>-5.8725927820121084</v>
      </c>
      <c r="AL53">
        <f t="shared" si="40"/>
        <v>-75.193640826472389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-0.54373227622829778</v>
      </c>
      <c r="AR53">
        <f t="shared" si="45"/>
        <v>-0.54386889877674405</v>
      </c>
      <c r="AS53">
        <f t="shared" si="46"/>
        <v>-6.9692923140596746E-2</v>
      </c>
      <c r="AT53">
        <f t="shared" si="47"/>
        <v>-5.1978422547780852E-2</v>
      </c>
      <c r="AU53">
        <f t="shared" si="48"/>
        <v>-0.66554024446512161</v>
      </c>
      <c r="AW53">
        <v>50</v>
      </c>
      <c r="AX53">
        <f>IF(Z53&gt;0, (R53*SUMPRODUCT(K53:$K$98, X53:$X$98)-K53*$AZ$3)/Z53, 0)</f>
        <v>-246246.31074864281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</v>
      </c>
      <c r="S54">
        <f t="shared" si="32"/>
        <v>-876394.40973516821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-76.020181479485501</v>
      </c>
      <c r="AC54">
        <f t="shared" si="33"/>
        <v>-68.335662670203234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-22.765522121837535</v>
      </c>
      <c r="AI54">
        <f t="shared" si="38"/>
        <v>-22.769420803864207</v>
      </c>
      <c r="AJ54">
        <f t="shared" si="39"/>
        <v>-7.6845188092822667</v>
      </c>
      <c r="AK54">
        <f t="shared" si="61"/>
        <v>-5.3214127035639853</v>
      </c>
      <c r="AL54">
        <f t="shared" si="40"/>
        <v>-35.77535231671046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-0.17990896323302411</v>
      </c>
      <c r="AR54">
        <f t="shared" si="45"/>
        <v>-0.17993977332548058</v>
      </c>
      <c r="AS54">
        <f t="shared" si="46"/>
        <v>-6.0728403439360916E-2</v>
      </c>
      <c r="AT54">
        <f t="shared" si="47"/>
        <v>-4.2053498149945606E-2</v>
      </c>
      <c r="AU54">
        <f t="shared" si="48"/>
        <v>-0.28272167491478711</v>
      </c>
      <c r="AW54">
        <v>51</v>
      </c>
      <c r="AX54">
        <f>IF(Z54&gt;0, (R54*SUMPRODUCT(K54:$K$98, X54:$X$98)-K54*$AZ$3)/Z54, 0)</f>
        <v>-876394.40973516821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</v>
      </c>
      <c r="S55">
        <f t="shared" si="32"/>
        <v>-4600851.6786670005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-68.335662670203234</v>
      </c>
      <c r="AC55">
        <f t="shared" si="33"/>
        <v>-61.168918878516081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-6.3898774628026915</v>
      </c>
      <c r="AI55">
        <f t="shared" si="38"/>
        <v>-6.3905422192776955</v>
      </c>
      <c r="AJ55">
        <f t="shared" si="39"/>
        <v>-7.1667437916871535</v>
      </c>
      <c r="AK55">
        <f t="shared" si="61"/>
        <v>-4.7834963869142273</v>
      </c>
      <c r="AL55">
        <f t="shared" si="40"/>
        <v>-18.340782397879074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-4.5086829084539329E-2</v>
      </c>
      <c r="AR55">
        <f t="shared" si="45"/>
        <v>-4.5091519591007698E-2</v>
      </c>
      <c r="AS55">
        <f t="shared" si="46"/>
        <v>-5.0568380115188383E-2</v>
      </c>
      <c r="AT55">
        <f t="shared" si="47"/>
        <v>-3.3752240990348514E-2</v>
      </c>
      <c r="AU55">
        <f t="shared" si="48"/>
        <v>-0.12941214069654458</v>
      </c>
      <c r="AW55">
        <v>52</v>
      </c>
      <c r="AX55">
        <f>IF(Z55&gt;0, (R55*SUMPRODUCT(K55:$K$98, X55:$X$98)-K55*$AZ$3)/Z55, 0)</f>
        <v>-4600851.6786670005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</v>
      </c>
      <c r="S56">
        <f t="shared" si="32"/>
        <v>-24464095.852214906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-61.168918878516081</v>
      </c>
      <c r="AC56">
        <f t="shared" si="33"/>
        <v>-54.654494319279053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-1.0928108544399409</v>
      </c>
      <c r="AI56">
        <f t="shared" si="38"/>
        <v>-1.0929225579229747</v>
      </c>
      <c r="AJ56">
        <f t="shared" si="39"/>
        <v>-6.5144245592370282</v>
      </c>
      <c r="AK56">
        <f t="shared" si="61"/>
        <v>-4.281824321496126</v>
      </c>
      <c r="AL56">
        <f t="shared" si="40"/>
        <v>-11.889171438656129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-6.8846860442671413E-3</v>
      </c>
      <c r="AR56">
        <f t="shared" si="45"/>
        <v>-6.8853897739268666E-3</v>
      </c>
      <c r="AS56">
        <f t="shared" si="46"/>
        <v>-4.1040741558515663E-2</v>
      </c>
      <c r="AT56">
        <f t="shared" si="47"/>
        <v>-2.6975405698469037E-2</v>
      </c>
      <c r="AU56">
        <f t="shared" si="48"/>
        <v>-7.4901537030911569E-2</v>
      </c>
      <c r="AW56">
        <v>53</v>
      </c>
      <c r="AX56">
        <f>IF(Z56&gt;0, (R56*SUMPRODUCT(K56:$K$98, X56:$X$98)-K56*$AZ$3)/Z56, 0)</f>
        <v>-24464095.852214906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</v>
      </c>
      <c r="S57">
        <f t="shared" si="32"/>
        <v>-132103773.63842699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-54.654494319279053</v>
      </c>
      <c r="AC57">
        <f t="shared" si="33"/>
        <v>-48.80467240860763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-0.18422870392509882</v>
      </c>
      <c r="AI57">
        <f t="shared" si="38"/>
        <v>-0.18424717602133969</v>
      </c>
      <c r="AJ57">
        <f t="shared" si="39"/>
        <v>-5.8498219106714231</v>
      </c>
      <c r="AK57">
        <f t="shared" si="61"/>
        <v>-3.8258146023495341</v>
      </c>
      <c r="AL57">
        <f t="shared" si="40"/>
        <v>-9.859883689042297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-1.0362830971563826E-3</v>
      </c>
      <c r="AR57">
        <f t="shared" si="45"/>
        <v>-1.0363870023605969E-3</v>
      </c>
      <c r="AS57">
        <f t="shared" si="46"/>
        <v>-3.2905141480387791E-2</v>
      </c>
      <c r="AT57">
        <f t="shared" si="47"/>
        <v>-2.1520137311940125E-2</v>
      </c>
      <c r="AU57">
        <f t="shared" si="48"/>
        <v>-5.546166579468851E-2</v>
      </c>
      <c r="AW57">
        <v>54</v>
      </c>
      <c r="AX57">
        <f>IF(Z57&gt;0, (R57*SUMPRODUCT(K57:$K$98, X57:$X$98)-K57*$AZ$3)/Z57, 0)</f>
        <v>-132103773.63842699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</v>
      </c>
      <c r="S58">
        <f t="shared" si="32"/>
        <v>-726191761.75814271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-48.80467240860763</v>
      </c>
      <c r="AC58">
        <f t="shared" si="33"/>
        <v>-43.576506373208638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-3.057406194159195E-2</v>
      </c>
      <c r="AI58">
        <f t="shared" si="38"/>
        <v>-3.0577062285899608E-2</v>
      </c>
      <c r="AJ58">
        <f t="shared" si="39"/>
        <v>-5.2281660353989921</v>
      </c>
      <c r="AK58">
        <f t="shared" si="61"/>
        <v>-3.4163270686025342</v>
      </c>
      <c r="AL58">
        <f t="shared" si="40"/>
        <v>-8.6750701662874263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-1.5355226821749284E-4</v>
      </c>
      <c r="AR58">
        <f t="shared" si="45"/>
        <v>-1.5356733686210913E-4</v>
      </c>
      <c r="AS58">
        <f t="shared" si="46"/>
        <v>-2.6257445114320051E-2</v>
      </c>
      <c r="AT58">
        <f t="shared" si="47"/>
        <v>-1.7157836971708015E-2</v>
      </c>
      <c r="AU58">
        <f t="shared" si="48"/>
        <v>-4.3568849422890181E-2</v>
      </c>
      <c r="AW58">
        <v>55</v>
      </c>
      <c r="AX58">
        <f>IF(Z58&gt;0, (R58*SUMPRODUCT(K58:$K$98, X58:$X$98)-K58*$AZ$3)/Z58, 0)</f>
        <v>-726191761.75814271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</v>
      </c>
      <c r="S59">
        <f t="shared" si="32"/>
        <v>-4073483128.6294894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-43.576506373208638</v>
      </c>
      <c r="AC59">
        <f t="shared" si="33"/>
        <v>-38.907729283962432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-4.985535284333608E-3</v>
      </c>
      <c r="AI59">
        <f t="shared" si="38"/>
        <v>-4.9860128575560242E-3</v>
      </c>
      <c r="AJ59">
        <f t="shared" si="39"/>
        <v>-4.6687770892462055</v>
      </c>
      <c r="AK59">
        <f t="shared" si="61"/>
        <v>-3.050355446124605</v>
      </c>
      <c r="AL59">
        <f t="shared" si="40"/>
        <v>-7.7241185482283665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-2.2356142364185339E-5</v>
      </c>
      <c r="AR59">
        <f t="shared" si="45"/>
        <v>-2.2358283898512295E-5</v>
      </c>
      <c r="AS59">
        <f t="shared" si="46"/>
        <v>-2.0935734945417485E-2</v>
      </c>
      <c r="AT59">
        <f t="shared" si="47"/>
        <v>-1.3678406976522868E-2</v>
      </c>
      <c r="AU59">
        <f t="shared" si="48"/>
        <v>-3.4636500205838867E-2</v>
      </c>
      <c r="AW59">
        <v>56</v>
      </c>
      <c r="AX59">
        <f>IF(Z59&gt;0, (R59*SUMPRODUCT(K59:$K$98, X59:$X$98)-K59*$AZ$3)/Z59, 0)</f>
        <v>-4073483128.6294894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</v>
      </c>
      <c r="S60">
        <f t="shared" si="32"/>
        <v>-23323029884.39933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-38.907729283962432</v>
      </c>
      <c r="AC60">
        <f t="shared" si="33"/>
        <v>-34.739063567324067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-7.9664750769527757E-4</v>
      </c>
      <c r="AI60">
        <f t="shared" si="38"/>
        <v>-7.9672198143162208E-4</v>
      </c>
      <c r="AJ60">
        <f t="shared" si="39"/>
        <v>-4.1686657166383654</v>
      </c>
      <c r="AK60">
        <f t="shared" si="61"/>
        <v>-2.7235410498773707</v>
      </c>
      <c r="AL60">
        <f t="shared" si="40"/>
        <v>-6.8930034884971674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-3.1895781783084671E-6</v>
      </c>
      <c r="AR60">
        <f t="shared" si="45"/>
        <v>-3.1898763525976062E-6</v>
      </c>
      <c r="AS60">
        <f t="shared" si="46"/>
        <v>-1.6690299127300183E-2</v>
      </c>
      <c r="AT60">
        <f t="shared" si="47"/>
        <v>-1.0904379937806826E-2</v>
      </c>
      <c r="AU60">
        <f t="shared" si="48"/>
        <v>-2.7597868941459606E-2</v>
      </c>
      <c r="AW60">
        <v>57</v>
      </c>
      <c r="AX60">
        <f>IF(Z60&gt;0, (R60*SUMPRODUCT(K60:$K$98, X60:$X$98)-K60*$AZ$3)/Z60, 0)</f>
        <v>-23323029884.39933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</v>
      </c>
      <c r="S61">
        <f t="shared" si="32"/>
        <v>-136593926437.56567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-34.739063567324067</v>
      </c>
      <c r="AC61">
        <f t="shared" si="33"/>
        <v>-31.017023834776598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-1.2475052871830749E-4</v>
      </c>
      <c r="AI61">
        <f t="shared" si="38"/>
        <v>-1.2476188245292942E-4</v>
      </c>
      <c r="AJ61">
        <f t="shared" si="39"/>
        <v>-3.7220397325474686</v>
      </c>
      <c r="AK61">
        <f t="shared" si="61"/>
        <v>-2.4317344497126849</v>
      </c>
      <c r="AL61">
        <f t="shared" si="40"/>
        <v>-6.1538989441426066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-4.4595539464801453E-7</v>
      </c>
      <c r="AR61">
        <f t="shared" si="45"/>
        <v>-4.4599598172412611E-7</v>
      </c>
      <c r="AS61">
        <f t="shared" si="46"/>
        <v>-1.3305464232314769E-2</v>
      </c>
      <c r="AT61">
        <f t="shared" si="47"/>
        <v>-8.6929098204426881E-3</v>
      </c>
      <c r="AU61">
        <f t="shared" si="48"/>
        <v>-2.1998820048739185E-2</v>
      </c>
      <c r="AW61">
        <v>58</v>
      </c>
      <c r="AX61">
        <f>IF(Z61&gt;0, (R61*SUMPRODUCT(K61:$K$98, X61:$X$98)-K61*$AZ$3)/Z61, 0)</f>
        <v>-136593926437.56567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</v>
      </c>
      <c r="S62">
        <f t="shared" si="32"/>
        <v>-819633227994.44055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-31.017023834776598</v>
      </c>
      <c r="AC62">
        <f t="shared" si="33"/>
        <v>-27.693771671691227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-1.9101594043352624E-5</v>
      </c>
      <c r="AI62">
        <f t="shared" si="38"/>
        <v>-1.9103283443606653E-5</v>
      </c>
      <c r="AJ62">
        <f t="shared" si="39"/>
        <v>-3.3232521630853711</v>
      </c>
      <c r="AK62">
        <f t="shared" si="61"/>
        <v>-2.171191668434362</v>
      </c>
      <c r="AL62">
        <f t="shared" si="40"/>
        <v>-5.4944629348031766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-6.0967812818743344E-8</v>
      </c>
      <c r="AR62">
        <f t="shared" si="45"/>
        <v>-6.0973204988539739E-8</v>
      </c>
      <c r="AS62">
        <f t="shared" si="46"/>
        <v>-1.0607042290220896E-2</v>
      </c>
      <c r="AT62">
        <f t="shared" si="47"/>
        <v>-6.9299351108755838E-3</v>
      </c>
      <c r="AU62">
        <f t="shared" si="48"/>
        <v>-1.753703837430147E-2</v>
      </c>
      <c r="AW62">
        <v>59</v>
      </c>
      <c r="AX62">
        <f>IF(Z62&gt;0, (R62*SUMPRODUCT(K62:$K$98, X62:$X$98)-K62*$AZ$3)/Z62, 0)</f>
        <v>-819633227994.44055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</v>
      </c>
      <c r="S63">
        <f t="shared" si="32"/>
        <v>-5046326473395.1201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-27.693771671691227</v>
      </c>
      <c r="AC63">
        <f t="shared" si="33"/>
        <v>-24.726581903158365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-2.8550207825942368E-6</v>
      </c>
      <c r="AI63">
        <f t="shared" si="38"/>
        <v>-2.8552657784544287E-6</v>
      </c>
      <c r="AJ63">
        <f t="shared" si="39"/>
        <v>-2.9671897685328616</v>
      </c>
      <c r="AK63">
        <f t="shared" si="61"/>
        <v>-1.938564017018386</v>
      </c>
      <c r="AL63">
        <f t="shared" si="40"/>
        <v>-4.9057566408170263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-8.1362119883711531E-9</v>
      </c>
      <c r="AR63">
        <f t="shared" si="45"/>
        <v>-8.136910175321996E-9</v>
      </c>
      <c r="AS63">
        <f t="shared" si="46"/>
        <v>-8.4558701336572284E-3</v>
      </c>
      <c r="AT63">
        <f t="shared" si="47"/>
        <v>-5.5245019201429647E-3</v>
      </c>
      <c r="AU63">
        <f t="shared" si="48"/>
        <v>-1.398038019071037E-2</v>
      </c>
      <c r="AW63">
        <v>60</v>
      </c>
      <c r="AX63">
        <f>IF(Z63&gt;0, (R63*SUMPRODUCT(K63:$K$98, X63:$X$98)-K63*$AZ$3)/Z63, 0)</f>
        <v>-5046326473395.1201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</v>
      </c>
      <c r="S64">
        <f t="shared" si="32"/>
        <v>-31962592808639.063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-24.726581903158365</v>
      </c>
      <c r="AC64">
        <f t="shared" si="33"/>
        <v>-22.077305277811828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-4.1601948038664514E-7</v>
      </c>
      <c r="AI64">
        <f t="shared" si="38"/>
        <v>-4.1605401654804168E-7</v>
      </c>
      <c r="AJ64">
        <f t="shared" si="39"/>
        <v>-2.6492766253465376</v>
      </c>
      <c r="AK64">
        <f t="shared" si="61"/>
        <v>-1.7308607332210857</v>
      </c>
      <c r="AL64">
        <f t="shared" si="40"/>
        <v>-4.3801377746216401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-1.0585432963875569E-9</v>
      </c>
      <c r="AR64">
        <f t="shared" si="45"/>
        <v>-1.0586311721334121E-9</v>
      </c>
      <c r="AS64">
        <f t="shared" si="46"/>
        <v>-6.7409680177247079E-3</v>
      </c>
      <c r="AT64">
        <f t="shared" si="47"/>
        <v>-4.4040991167740703E-3</v>
      </c>
      <c r="AU64">
        <f t="shared" si="48"/>
        <v>-1.1145068193129951E-2</v>
      </c>
      <c r="AW64">
        <v>61</v>
      </c>
      <c r="AX64">
        <f>IF(Z64&gt;0, (R64*SUMPRODUCT(K64:$K$98, X64:$X$98)-K64*$AZ$3)/Z64, 0)</f>
        <v>-31962592808639.063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</v>
      </c>
      <c r="S65">
        <f t="shared" si="32"/>
        <v>-208614327897544.06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-22.077305277811828</v>
      </c>
      <c r="AC65">
        <f t="shared" si="33"/>
        <v>-19.711879713260775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-5.8932641810435093E-8</v>
      </c>
      <c r="AI65">
        <f t="shared" si="38"/>
        <v>-5.8937366289312432E-8</v>
      </c>
      <c r="AJ65">
        <f t="shared" si="39"/>
        <v>-2.3654255645510531</v>
      </c>
      <c r="AK65">
        <f t="shared" si="61"/>
        <v>-1.5454113694468281</v>
      </c>
      <c r="AL65">
        <f t="shared" si="40"/>
        <v>-3.9108369929352476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-1.3388528462671965E-10</v>
      </c>
      <c r="AR65">
        <f t="shared" si="45"/>
        <v>-1.3389601786690324E-10</v>
      </c>
      <c r="AS65">
        <f t="shared" si="46"/>
        <v>-5.3738584465962301E-3</v>
      </c>
      <c r="AT65">
        <f t="shared" si="47"/>
        <v>-3.5109208531547689E-3</v>
      </c>
      <c r="AU65">
        <f t="shared" si="48"/>
        <v>-8.8847794336470165E-3</v>
      </c>
      <c r="AW65">
        <v>62</v>
      </c>
      <c r="AX65">
        <f>IF(Z65&gt;0, (R65*SUMPRODUCT(K65:$K$98, X65:$X$98)-K65*$AZ$3)/Z65, 0)</f>
        <v>-208614327897544.06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</v>
      </c>
      <c r="S66">
        <f t="shared" si="32"/>
        <v>-1406997473560430.3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-19.711879713260775</v>
      </c>
      <c r="AC66">
        <f t="shared" si="33"/>
        <v>-17.599892601243234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-8.1035851491328155E-9</v>
      </c>
      <c r="AI66">
        <f t="shared" si="38"/>
        <v>-8.1042105906468193E-9</v>
      </c>
      <c r="AJ66">
        <f t="shared" si="39"/>
        <v>-2.1119871120175411</v>
      </c>
      <c r="AK66">
        <f t="shared" si="61"/>
        <v>-1.3798315799282543</v>
      </c>
      <c r="AL66">
        <f t="shared" si="40"/>
        <v>-3.4918187000500058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-1.6437513157551698E-11</v>
      </c>
      <c r="AR66">
        <f t="shared" si="45"/>
        <v>-1.6438781818635221E-11</v>
      </c>
      <c r="AS66">
        <f t="shared" si="46"/>
        <v>-4.2840070540978974E-3</v>
      </c>
      <c r="AT66">
        <f t="shared" si="47"/>
        <v>-2.7988846088330644E-3</v>
      </c>
      <c r="AU66">
        <f t="shared" si="48"/>
        <v>-7.0828916793697436E-3</v>
      </c>
      <c r="AW66">
        <v>63</v>
      </c>
      <c r="AX66">
        <f>IF(Z66&gt;0, (R66*SUMPRODUCT(K66:$K$98, X66:$X$98)-K66*$AZ$3)/Z66, 0)</f>
        <v>-1406997473560430.3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-9836757949189698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-17.599892601243234</v>
      </c>
      <c r="AC67">
        <f t="shared" ref="AC67:AC89" si="64">S67*Z67</f>
        <v>-15.714189822553038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-1.0786245128835934E-9</v>
      </c>
      <c r="AI67">
        <f t="shared" ref="AI67:AI89" si="69">SUM(AE67:AH67)</f>
        <v>-1.0787043877260147E-9</v>
      </c>
      <c r="AJ67">
        <f t="shared" ref="AJ67:AJ89" si="70">AB67-AC67</f>
        <v>-1.8857027786901952</v>
      </c>
      <c r="AK67">
        <f t="shared" si="61"/>
        <v>-1.2319924820870265</v>
      </c>
      <c r="AL67">
        <f t="shared" ref="AL67:AL89" si="71">SUM(AI67:AK67)</f>
        <v>-3.1176952618559262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-1.9534899298419938E-12</v>
      </c>
      <c r="AR67">
        <f t="shared" ref="AR67:AR89" si="76">AI67*$K67</f>
        <v>-1.9536345906562565E-12</v>
      </c>
      <c r="AS67">
        <f t="shared" ref="AS67:AS89" si="77">AJ67*$K67</f>
        <v>-3.4151841950989595E-3</v>
      </c>
      <c r="AT67">
        <f t="shared" ref="AT67:AT89" si="78">AK67*$K67</f>
        <v>-2.2312536741484028E-3</v>
      </c>
      <c r="AU67">
        <f t="shared" ref="AU67:AU89" si="79">AL67*$K67</f>
        <v>-5.6464378712009974E-3</v>
      </c>
      <c r="AW67">
        <v>64</v>
      </c>
      <c r="AX67">
        <f>IF(Z67&gt;0, (R67*SUMPRODUCT(K67:$K$98, X67:$X$98)-K67*$AZ$3)/Z67, 0)</f>
        <v>-9836757949189698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</v>
      </c>
      <c r="S68">
        <f t="shared" si="63"/>
        <v>-7.1434293496152384E+16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-15.714189822553038</v>
      </c>
      <c r="AC68">
        <f t="shared" si="64"/>
        <v>-14.030526627281214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-1.3851102414884727E-10</v>
      </c>
      <c r="AI68">
        <f t="shared" si="69"/>
        <v>-1.3852084473076989E-10</v>
      </c>
      <c r="AJ68">
        <f t="shared" si="70"/>
        <v>-1.6836631952718246</v>
      </c>
      <c r="AK68">
        <f t="shared" si="61"/>
        <v>-1.0999932875787128</v>
      </c>
      <c r="AL68">
        <f t="shared" si="71"/>
        <v>-2.7836564829890582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-2.239789522400836E-13</v>
      </c>
      <c r="AR68">
        <f t="shared" si="76"/>
        <v>-2.2399483259085664E-13</v>
      </c>
      <c r="AS68">
        <f t="shared" si="77"/>
        <v>-2.7225639310624718E-3</v>
      </c>
      <c r="AT68">
        <f t="shared" si="78"/>
        <v>-1.7787417682959604E-3</v>
      </c>
      <c r="AU68">
        <f t="shared" si="79"/>
        <v>-4.5013056995824264E-3</v>
      </c>
      <c r="AW68">
        <v>65</v>
      </c>
      <c r="AX68">
        <f>IF(Z68&gt;0, (R68*SUMPRODUCT(K68:$K$98, X68:$X$98)-K68*$AZ$3)/Z68, 0)</f>
        <v>-7.1434293496152384E+16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</v>
      </c>
      <c r="S69">
        <f t="shared" si="63"/>
        <v>-5.4062696957990093E+17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-14.030526627281214</v>
      </c>
      <c r="AC69">
        <f t="shared" si="64"/>
        <v>-12.527255917215566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-1.7127580363352227E-11</v>
      </c>
      <c r="AI69">
        <f t="shared" si="69"/>
        <v>-1.7128738949273952E-11</v>
      </c>
      <c r="AJ69">
        <f t="shared" si="70"/>
        <v>-1.5032707100656477</v>
      </c>
      <c r="AK69">
        <f t="shared" si="61"/>
        <v>-0.98213686390968502</v>
      </c>
      <c r="AL69">
        <f t="shared" si="71"/>
        <v>-2.4854075739924615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-2.4728675722519765E-14</v>
      </c>
      <c r="AR69">
        <f t="shared" si="76"/>
        <v>-2.4730348480431112E-14</v>
      </c>
      <c r="AS69">
        <f t="shared" si="77"/>
        <v>-2.1704112970864333E-3</v>
      </c>
      <c r="AT69">
        <f t="shared" si="78"/>
        <v>-1.4180020474299886E-3</v>
      </c>
      <c r="AU69">
        <f t="shared" si="79"/>
        <v>-3.5884133445411521E-3</v>
      </c>
      <c r="AW69">
        <v>66</v>
      </c>
      <c r="AX69">
        <f>IF(Z69&gt;0, (R69*SUMPRODUCT(K69:$K$98, X69:$X$98)-K69*$AZ$3)/Z69, 0)</f>
        <v>-5.4062696957990093E+17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</v>
      </c>
      <c r="S70">
        <f t="shared" si="63"/>
        <v>-4.2729387002431616E+18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-12.527255917215566</v>
      </c>
      <c r="AC70">
        <f t="shared" si="64"/>
        <v>-11.185049926085348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-2.0322353137078557E-12</v>
      </c>
      <c r="AI70">
        <f t="shared" si="69"/>
        <v>-2.0323661961135109E-12</v>
      </c>
      <c r="AJ70">
        <f t="shared" si="70"/>
        <v>-1.3422059911302178</v>
      </c>
      <c r="AK70">
        <f t="shared" si="61"/>
        <v>-0.87690791420508973</v>
      </c>
      <c r="AL70">
        <f t="shared" si="71"/>
        <v>-2.2191139053373399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-2.6197558369106903E-15</v>
      </c>
      <c r="AR70">
        <f t="shared" si="76"/>
        <v>-2.6199245575031587E-15</v>
      </c>
      <c r="AS70">
        <f t="shared" si="77"/>
        <v>-1.7302385978050991E-3</v>
      </c>
      <c r="AT70">
        <f t="shared" si="78"/>
        <v>-1.1304225505660162E-3</v>
      </c>
      <c r="AU70">
        <f t="shared" si="79"/>
        <v>-2.8606611483737356E-3</v>
      </c>
      <c r="AW70">
        <v>67</v>
      </c>
      <c r="AX70">
        <f>IF(Z70&gt;0, (R70*SUMPRODUCT(K70:$K$98, X70:$X$98)-K70*$AZ$3)/Z70, 0)</f>
        <v>-4.2729387002431616E+18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</v>
      </c>
      <c r="S71">
        <f t="shared" si="63"/>
        <v>-3.5311668248647393E+19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-11.185049926085348</v>
      </c>
      <c r="AC71">
        <f t="shared" si="64"/>
        <v>-9.9866517197190632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-2.3086571342402981E-13</v>
      </c>
      <c r="AI71">
        <f t="shared" si="69"/>
        <v>-2.3087985414891625E-13</v>
      </c>
      <c r="AJ71">
        <f t="shared" si="70"/>
        <v>-1.198398206366285</v>
      </c>
      <c r="AK71">
        <f t="shared" si="61"/>
        <v>-0.78295349482597443</v>
      </c>
      <c r="AL71">
        <f t="shared" si="71"/>
        <v>-1.9813517011924904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-2.6572244480075781E-16</v>
      </c>
      <c r="AR71">
        <f t="shared" si="76"/>
        <v>-2.6573872053062841E-16</v>
      </c>
      <c r="AS71">
        <f t="shared" si="77"/>
        <v>-1.3793356168727096E-3</v>
      </c>
      <c r="AT71">
        <f t="shared" si="78"/>
        <v>-9.0116593635683863E-4</v>
      </c>
      <c r="AU71">
        <f t="shared" si="79"/>
        <v>-2.2805015532298138E-3</v>
      </c>
      <c r="AW71">
        <v>68</v>
      </c>
      <c r="AX71">
        <f>IF(Z71&gt;0, (R71*SUMPRODUCT(K71:$K$98, X71:$X$98)-K71*$AZ$3)/Z71, 0)</f>
        <v>-3.5311668248647393E+19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</v>
      </c>
      <c r="S72">
        <f t="shared" si="63"/>
        <v>-3.0610650269574024E+20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-9.9866517197190632</v>
      </c>
      <c r="AC72">
        <f t="shared" si="64"/>
        <v>-8.9166533211777352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-2.5085710119183828E-14</v>
      </c>
      <c r="AI72">
        <f t="shared" si="69"/>
        <v>-2.5087166581761829E-14</v>
      </c>
      <c r="AJ72">
        <f t="shared" si="70"/>
        <v>-1.0699983985413279</v>
      </c>
      <c r="AK72">
        <f t="shared" ref="AK72:AK89" si="92">G72*SUM(AB72:AB72, AE72:AF72)</f>
        <v>-0.69906562038033448</v>
      </c>
      <c r="AL72">
        <f t="shared" si="71"/>
        <v>-1.7690640189216875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-2.5779659508744414E-17</v>
      </c>
      <c r="AR72">
        <f t="shared" si="76"/>
        <v>-2.5781156261643564E-17</v>
      </c>
      <c r="AS72">
        <f t="shared" si="77"/>
        <v>-1.099597908858986E-3</v>
      </c>
      <c r="AT72">
        <f t="shared" si="78"/>
        <v>-7.1840396712120446E-4</v>
      </c>
      <c r="AU72">
        <f t="shared" si="79"/>
        <v>-1.8180018759802162E-3</v>
      </c>
      <c r="AW72">
        <v>69</v>
      </c>
      <c r="AX72">
        <f>IF(Z72&gt;0, (R72*SUMPRODUCT(K72:$K$98, X72:$X$98)-K72*$AZ$3)/Z72, 0)</f>
        <v>-3.0610650269574024E+20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</v>
      </c>
      <c r="S73">
        <f t="shared" si="63"/>
        <v>-2.7926979065846605E+21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-8.9166533211777352</v>
      </c>
      <c r="AC73">
        <f t="shared" si="64"/>
        <v>-7.9612976081944069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-2.5987204013070688E-15</v>
      </c>
      <c r="AI73">
        <f t="shared" si="69"/>
        <v>-2.5988629390586358E-15</v>
      </c>
      <c r="AJ73">
        <f t="shared" si="70"/>
        <v>-0.95535571298332833</v>
      </c>
      <c r="AK73">
        <f t="shared" si="92"/>
        <v>-0.62416573248244156</v>
      </c>
      <c r="AL73">
        <f t="shared" si="71"/>
        <v>-1.5795214454657724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-2.3844724598269597E-18</v>
      </c>
      <c r="AR73">
        <f t="shared" si="76"/>
        <v>-2.3846032462489721E-18</v>
      </c>
      <c r="AS73">
        <f t="shared" si="77"/>
        <v>-8.7659272071028836E-4</v>
      </c>
      <c r="AT73">
        <f t="shared" si="78"/>
        <v>-5.7270724419738875E-4</v>
      </c>
      <c r="AU73">
        <f t="shared" si="79"/>
        <v>-1.4492999649076796E-3</v>
      </c>
      <c r="AW73">
        <v>70</v>
      </c>
      <c r="AX73">
        <f>IF(Z73&gt;0, (R73*SUMPRODUCT(K73:$K$98, X73:$X$98)-K73*$AZ$3)/Z73, 0)</f>
        <v>-2.7926979065846605E+21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</v>
      </c>
      <c r="S74">
        <f t="shared" si="63"/>
        <v>-2.6904606266194473E+22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-7.9612976081944069</v>
      </c>
      <c r="AC74">
        <f t="shared" si="64"/>
        <v>-7.1083014358878627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-2.5580435984015754E-16</v>
      </c>
      <c r="AI74">
        <f t="shared" si="69"/>
        <v>-2.5581757003428856E-16</v>
      </c>
      <c r="AJ74">
        <f t="shared" si="70"/>
        <v>-0.85299617230654423</v>
      </c>
      <c r="AK74">
        <f t="shared" si="92"/>
        <v>-0.55729083257360856</v>
      </c>
      <c r="AL74">
        <f t="shared" si="71"/>
        <v>-1.410287004880153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-2.0956689287341621E-19</v>
      </c>
      <c r="AR74">
        <f t="shared" si="76"/>
        <v>-2.0957771528215085E-19</v>
      </c>
      <c r="AS74">
        <f t="shared" si="77"/>
        <v>-6.9881435005603437E-4</v>
      </c>
      <c r="AT74">
        <f t="shared" si="78"/>
        <v>-4.5655870870327551E-4</v>
      </c>
      <c r="AU74">
        <f t="shared" si="79"/>
        <v>-1.15537305875931E-3</v>
      </c>
      <c r="AW74">
        <v>71</v>
      </c>
      <c r="AX74">
        <f>IF(Z74&gt;0, (R74*SUMPRODUCT(K74:$K$98, X74:$X$98)-K74*$AZ$3)/Z74, 0)</f>
        <v>-2.6904606266194473E+22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</v>
      </c>
      <c r="S75">
        <f t="shared" si="63"/>
        <v>-2.7463399081932016E+23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-7.1083014358878627</v>
      </c>
      <c r="AC75">
        <f t="shared" si="64"/>
        <v>-6.346697710614162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-2.3845218540187531E-17</v>
      </c>
      <c r="AI75">
        <f t="shared" si="69"/>
        <v>-2.3846374023107123E-17</v>
      </c>
      <c r="AJ75">
        <f t="shared" si="70"/>
        <v>-0.76160372527370068</v>
      </c>
      <c r="AK75">
        <f t="shared" si="92"/>
        <v>-0.49758110051215043</v>
      </c>
      <c r="AL75">
        <f t="shared" si="71"/>
        <v>-1.2591848257858511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-1.7442069660179041E-20</v>
      </c>
      <c r="AR75">
        <f t="shared" si="76"/>
        <v>-1.7442914861641158E-20</v>
      </c>
      <c r="AS75">
        <f t="shared" si="77"/>
        <v>-5.5709052140946649E-4</v>
      </c>
      <c r="AT75">
        <f t="shared" si="78"/>
        <v>-3.6396580732085091E-4</v>
      </c>
      <c r="AU75">
        <f t="shared" si="79"/>
        <v>-9.2105632873031734E-4</v>
      </c>
      <c r="AW75">
        <v>72</v>
      </c>
      <c r="AX75">
        <f>IF(Z75&gt;0, (R75*SUMPRODUCT(K75:$K$98, X75:$X$98)-K75*$AZ$3)/Z75, 0)</f>
        <v>-2.7463399081932016E+23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</v>
      </c>
      <c r="S76">
        <f t="shared" si="63"/>
        <v>-2.981922030250121E+24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-6.346697710614162</v>
      </c>
      <c r="AC76">
        <f t="shared" si="64"/>
        <v>-5.66669438447693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-2.0978212192110841E-18</v>
      </c>
      <c r="AI76">
        <f t="shared" si="69"/>
        <v>-2.0979162366918734E-18</v>
      </c>
      <c r="AJ76">
        <f t="shared" si="70"/>
        <v>-0.68000332613723202</v>
      </c>
      <c r="AK76">
        <f t="shared" si="92"/>
        <v>-0.44426883974299136</v>
      </c>
      <c r="AL76">
        <f t="shared" si="71"/>
        <v>-1.1242721658802233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-1.3700838934294225E-21</v>
      </c>
      <c r="AR76">
        <f t="shared" si="76"/>
        <v>-1.3701459492036855E-21</v>
      </c>
      <c r="AS76">
        <f t="shared" si="77"/>
        <v>-4.4410915290933183E-4</v>
      </c>
      <c r="AT76">
        <f t="shared" si="78"/>
        <v>-2.9015131323409664E-4</v>
      </c>
      <c r="AU76">
        <f t="shared" si="79"/>
        <v>-7.3426046614342836E-4</v>
      </c>
      <c r="AW76">
        <v>73</v>
      </c>
      <c r="AX76">
        <f>IF(Z76&gt;0, (R76*SUMPRODUCT(K76:$K$98, X76:$X$98)-K76*$AZ$3)/Z76, 0)</f>
        <v>-2.981922030250121E+24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</v>
      </c>
      <c r="S77">
        <f t="shared" si="63"/>
        <v>-3.4596155940443803E+25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-5.66669438447693</v>
      </c>
      <c r="AC77">
        <f t="shared" si="64"/>
        <v>-5.0595485575686876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-1.7351001446006146E-19</v>
      </c>
      <c r="AI77">
        <f t="shared" si="69"/>
        <v>-1.7351732675881263E-19</v>
      </c>
      <c r="AJ77">
        <f t="shared" si="70"/>
        <v>-0.60714582690824237</v>
      </c>
      <c r="AK77">
        <f t="shared" si="92"/>
        <v>-0.39666860691338512</v>
      </c>
      <c r="AL77">
        <f t="shared" si="71"/>
        <v>-1.0038144338216275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-1.0117779494244393E-22</v>
      </c>
      <c r="AR77">
        <f t="shared" si="76"/>
        <v>-1.0118205891686584E-22</v>
      </c>
      <c r="AS77">
        <f t="shared" si="77"/>
        <v>-3.5404109766368897E-4</v>
      </c>
      <c r="AT77">
        <f t="shared" si="78"/>
        <v>-2.3130685047361018E-4</v>
      </c>
      <c r="AU77">
        <f t="shared" si="79"/>
        <v>-5.8534794813729909E-4</v>
      </c>
      <c r="AW77">
        <v>74</v>
      </c>
      <c r="AX77">
        <f>IF(Z77&gt;0, (R77*SUMPRODUCT(K77:$K$98, X77:$X$98)-K77*$AZ$3)/Z77, 0)</f>
        <v>-3.4596155940443803E+25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</v>
      </c>
      <c r="S78">
        <f t="shared" si="63"/>
        <v>-4.3096121132943815E+26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-5.0595485575686876</v>
      </c>
      <c r="AC78">
        <f t="shared" si="64"/>
        <v>-4.5174540692577567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-1.3430123995339754E-20</v>
      </c>
      <c r="AI78">
        <f t="shared" si="69"/>
        <v>-1.3430648109105738E-20</v>
      </c>
      <c r="AJ78">
        <f t="shared" si="70"/>
        <v>-0.54209448831093088</v>
      </c>
      <c r="AK78">
        <f t="shared" si="92"/>
        <v>-0.35416839902980818</v>
      </c>
      <c r="AL78">
        <f t="shared" si="71"/>
        <v>-0.896262887340739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-6.9923420346769961E-24</v>
      </c>
      <c r="AR78">
        <f t="shared" si="76"/>
        <v>-6.9926149124790262E-24</v>
      </c>
      <c r="AS78">
        <f t="shared" si="77"/>
        <v>-2.8223939545893583E-4</v>
      </c>
      <c r="AT78">
        <f t="shared" si="78"/>
        <v>-1.8439640503317139E-4</v>
      </c>
      <c r="AU78">
        <f t="shared" si="79"/>
        <v>-4.6663580049210719E-4</v>
      </c>
      <c r="AW78">
        <v>75</v>
      </c>
      <c r="AX78">
        <f>IF(Z78&gt;0, (R78*SUMPRODUCT(K78:$K$98, X78:$X$98)-K78*$AZ$3)/Z78, 0)</f>
        <v>-4.3096121132943815E+26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</v>
      </c>
      <c r="S79">
        <f t="shared" si="63"/>
        <v>-5.793473118865725E+27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-4.5174540692577567</v>
      </c>
      <c r="AC79">
        <f t="shared" si="64"/>
        <v>-4.0334411332658542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-9.6812482257511715E-22</v>
      </c>
      <c r="AI79">
        <f t="shared" si="69"/>
        <v>-9.6815963279215364E-22</v>
      </c>
      <c r="AJ79">
        <f t="shared" si="70"/>
        <v>-0.48401293599190254</v>
      </c>
      <c r="AK79">
        <f t="shared" si="92"/>
        <v>-0.31622178484804297</v>
      </c>
      <c r="AL79">
        <f t="shared" si="71"/>
        <v>-0.80023472083994551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-4.5004503455754705E-25</v>
      </c>
      <c r="AR79">
        <f t="shared" si="76"/>
        <v>-4.500612165259915E-25</v>
      </c>
      <c r="AS79">
        <f t="shared" si="77"/>
        <v>-2.2499951806356487E-4</v>
      </c>
      <c r="AT79">
        <f t="shared" si="78"/>
        <v>-1.4699968513486237E-4</v>
      </c>
      <c r="AU79">
        <f t="shared" si="79"/>
        <v>-3.7199920319842724E-4</v>
      </c>
      <c r="AW79">
        <v>76</v>
      </c>
      <c r="AX79">
        <f>IF(Z79&gt;0, (R79*SUMPRODUCT(K79:$K$98, X79:$X$98)-K79*$AZ$3)/Z79, 0)</f>
        <v>-5.793473118865725E+27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</v>
      </c>
      <c r="S80">
        <f t="shared" si="63"/>
        <v>-8.5765871884513825E+28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-4.0334411332658542</v>
      </c>
      <c r="AC80">
        <f t="shared" si="64"/>
        <v>-3.6012867261302266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-6.472525565683814E-23</v>
      </c>
      <c r="AI80">
        <f t="shared" si="69"/>
        <v>-6.4727355143875933E-23</v>
      </c>
      <c r="AJ80">
        <f t="shared" si="70"/>
        <v>-0.43215440713562758</v>
      </c>
      <c r="AK80">
        <f t="shared" si="92"/>
        <v>-0.2823408793286098</v>
      </c>
      <c r="AL80">
        <f t="shared" si="71"/>
        <v>-0.71449528646423732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-2.6864599517891749E-26</v>
      </c>
      <c r="AR80">
        <f t="shared" si="76"/>
        <v>-2.6865470922382792E-26</v>
      </c>
      <c r="AS80">
        <f t="shared" si="77"/>
        <v>-1.7936823825220424E-4</v>
      </c>
      <c r="AT80">
        <f t="shared" si="78"/>
        <v>-1.1718724899144002E-4</v>
      </c>
      <c r="AU80">
        <f t="shared" si="79"/>
        <v>-2.9655548724364424E-4</v>
      </c>
      <c r="AW80">
        <v>77</v>
      </c>
      <c r="AX80">
        <f>IF(Z80&gt;0, (R80*SUMPRODUCT(K80:$K$98, X80:$X$98)-K80*$AZ$3)/Z80, 0)</f>
        <v>-8.5765871884513825E+28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</v>
      </c>
      <c r="S81">
        <f t="shared" si="63"/>
        <v>-1.4117953628795139E+30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-3.6012867261302266</v>
      </c>
      <c r="AC81">
        <f t="shared" si="64"/>
        <v>-3.2154345769019876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-3.9292293314168286E-24</v>
      </c>
      <c r="AI81">
        <f t="shared" si="69"/>
        <v>-3.9293432089185344E-24</v>
      </c>
      <c r="AJ81">
        <f t="shared" si="70"/>
        <v>-0.38585214922823896</v>
      </c>
      <c r="AK81">
        <f t="shared" si="92"/>
        <v>-0.25209007082911589</v>
      </c>
      <c r="AL81">
        <f t="shared" si="71"/>
        <v>-0.63794222005735479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-1.4561159226473922E-27</v>
      </c>
      <c r="AR81">
        <f t="shared" si="76"/>
        <v>-1.4561581240129729E-27</v>
      </c>
      <c r="AS81">
        <f t="shared" si="77"/>
        <v>-1.4299126136176998E-4</v>
      </c>
      <c r="AT81">
        <f t="shared" si="78"/>
        <v>-9.3420957423022966E-5</v>
      </c>
      <c r="AU81">
        <f t="shared" si="79"/>
        <v>-2.3641221878479293E-4</v>
      </c>
      <c r="AW81">
        <v>78</v>
      </c>
      <c r="AX81">
        <f>IF(Z81&gt;0, (R81*SUMPRODUCT(K81:$K$98, X81:$X$98)-K81*$AZ$3)/Z81, 0)</f>
        <v>-1.4117953628795139E+30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</v>
      </c>
      <c r="S82">
        <f t="shared" si="63"/>
        <v>-2.6146915391542605E+31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-3.2154345769019876</v>
      </c>
      <c r="AC82">
        <f t="shared" si="64"/>
        <v>-2.8709237293767744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-2.1449748237063703E-25</v>
      </c>
      <c r="AI82">
        <f t="shared" si="69"/>
        <v>-2.1450297235614083E-25</v>
      </c>
      <c r="AJ82">
        <f t="shared" si="70"/>
        <v>-0.34451084752521322</v>
      </c>
      <c r="AK82">
        <f t="shared" si="92"/>
        <v>-0.22508042038313916</v>
      </c>
      <c r="AL82">
        <f t="shared" si="71"/>
        <v>-0.56959126790835235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-7.0972932490482537E-29</v>
      </c>
      <c r="AR82">
        <f t="shared" si="76"/>
        <v>-7.0974749017027406E-29</v>
      </c>
      <c r="AS82">
        <f t="shared" si="77"/>
        <v>-1.1399175810090075E-4</v>
      </c>
      <c r="AT82">
        <f t="shared" si="78"/>
        <v>-7.4474615292588451E-5</v>
      </c>
      <c r="AU82">
        <f t="shared" si="79"/>
        <v>-1.884663733934892E-4</v>
      </c>
      <c r="AW82">
        <v>79</v>
      </c>
      <c r="AX82">
        <f>IF(Z82&gt;0, (R82*SUMPRODUCT(K82:$K$98, X82:$X$98)-K82*$AZ$3)/Z82, 0)</f>
        <v>-2.6146915391542605E+31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</v>
      </c>
      <c r="S83">
        <f t="shared" si="63"/>
        <v>-5.5285978156205668E+32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-2.8709237293767744</v>
      </c>
      <c r="AC83">
        <f t="shared" si="64"/>
        <v>-2.5633247583721195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-1.0406523037371609E-26</v>
      </c>
      <c r="AI83">
        <f t="shared" si="69"/>
        <v>-1.0406754861501693E-26</v>
      </c>
      <c r="AJ83">
        <f t="shared" si="70"/>
        <v>-0.30759897100465494</v>
      </c>
      <c r="AK83">
        <f t="shared" si="92"/>
        <v>-0.20096466105637423</v>
      </c>
      <c r="AL83">
        <f t="shared" si="71"/>
        <v>-0.50856363206102917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-3.0743844737426133E-30</v>
      </c>
      <c r="AR83">
        <f t="shared" si="76"/>
        <v>-3.0744529612195169E-30</v>
      </c>
      <c r="AS83">
        <f t="shared" si="77"/>
        <v>-9.0873531649315089E-5</v>
      </c>
      <c r="AT83">
        <f t="shared" si="78"/>
        <v>-5.9370707344219089E-5</v>
      </c>
      <c r="AU83">
        <f t="shared" si="79"/>
        <v>-1.5024423899353417E-4</v>
      </c>
      <c r="AW83">
        <v>80</v>
      </c>
      <c r="AX83">
        <f>IF(Z83&gt;0, (R83*SUMPRODUCT(K83:$K$98, X83:$X$98)-K83*$AZ$3)/Z83, 0)</f>
        <v>-5.5285978156205668E+32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</v>
      </c>
      <c r="S84">
        <f t="shared" si="63"/>
        <v>-1.3598693383472335E+34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-2.5633247583721195</v>
      </c>
      <c r="AC84">
        <f t="shared" si="64"/>
        <v>-2.288682819975107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-4.4218161046383228E-28</v>
      </c>
      <c r="AI84">
        <f t="shared" si="69"/>
        <v>-4.4219002554738269E-28</v>
      </c>
      <c r="AJ84">
        <f t="shared" si="70"/>
        <v>-0.27464193839701245</v>
      </c>
      <c r="AK84">
        <f t="shared" si="92"/>
        <v>-0.17943273308604837</v>
      </c>
      <c r="AL84">
        <f t="shared" si="71"/>
        <v>-0.4540746714830608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-1.166366889805679E-31</v>
      </c>
      <c r="AR84">
        <f t="shared" si="76"/>
        <v>-1.1663890867369755E-31</v>
      </c>
      <c r="AS84">
        <f t="shared" si="77"/>
        <v>-7.2443823062272631E-5</v>
      </c>
      <c r="AT84">
        <f t="shared" si="78"/>
        <v>-4.7329964400684847E-5</v>
      </c>
      <c r="AU84">
        <f t="shared" si="79"/>
        <v>-1.1977378746295748E-4</v>
      </c>
      <c r="AW84">
        <v>81</v>
      </c>
      <c r="AX84">
        <f>IF(Z84&gt;0, (R84*SUMPRODUCT(K84:$K$98, X84:$X$98)-K84*$AZ$3)/Z84, 0)</f>
        <v>-1.3598693383472335E+34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</v>
      </c>
      <c r="S85">
        <f t="shared" si="63"/>
        <v>-3.9936830050436331E+35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-2.288682819975107</v>
      </c>
      <c r="AC85">
        <f t="shared" si="64"/>
        <v>-2.0434668035492023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-1.6150190667263141E-29</v>
      </c>
      <c r="AI85">
        <f t="shared" si="69"/>
        <v>-1.6150446504644446E-29</v>
      </c>
      <c r="AJ85">
        <f t="shared" si="70"/>
        <v>-0.24521601642590474</v>
      </c>
      <c r="AK85">
        <f t="shared" si="92"/>
        <v>-0.1602077973982575</v>
      </c>
      <c r="AL85">
        <f t="shared" si="71"/>
        <v>-0.40542381382416226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-3.8035938524107611E-33</v>
      </c>
      <c r="AR85">
        <f t="shared" si="76"/>
        <v>-3.8036541056616851E-33</v>
      </c>
      <c r="AS85">
        <f t="shared" si="77"/>
        <v>-5.7751772211633332E-5</v>
      </c>
      <c r="AT85">
        <f t="shared" si="78"/>
        <v>-3.7731157844933713E-5</v>
      </c>
      <c r="AU85">
        <f t="shared" si="79"/>
        <v>-9.5482930056567058E-5</v>
      </c>
      <c r="AW85">
        <v>82</v>
      </c>
      <c r="AX85">
        <f>IF(Z85&gt;0, (R85*SUMPRODUCT(K85:$K$98, X85:$X$98)-K85*$AZ$3)/Z85, 0)</f>
        <v>-3.9936830050436331E+35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</v>
      </c>
      <c r="S86">
        <f t="shared" si="63"/>
        <v>-1.4551118477986724E+37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-2.0434668035492023</v>
      </c>
      <c r="AC86">
        <f t="shared" si="64"/>
        <v>-1.8245239317403592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-4.9401929547337224E-31</v>
      </c>
      <c r="AI86">
        <f t="shared" si="69"/>
        <v>-4.9402556483312798E-31</v>
      </c>
      <c r="AJ86">
        <f t="shared" si="70"/>
        <v>-0.21894287180884309</v>
      </c>
      <c r="AK86">
        <f t="shared" si="92"/>
        <v>-0.14304267624844416</v>
      </c>
      <c r="AL86">
        <f t="shared" si="71"/>
        <v>-0.36198554805728722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-1.0388249510199365E-34</v>
      </c>
      <c r="AR86">
        <f t="shared" si="76"/>
        <v>-1.0388381342445612E-34</v>
      </c>
      <c r="AS86">
        <f t="shared" si="77"/>
        <v>-4.6039359224835151E-5</v>
      </c>
      <c r="AT86">
        <f t="shared" si="78"/>
        <v>-3.0079048026892302E-5</v>
      </c>
      <c r="AU86">
        <f t="shared" si="79"/>
        <v>-7.611840725172745E-5</v>
      </c>
      <c r="AW86">
        <v>83</v>
      </c>
      <c r="AX86">
        <f>IF(Z86&gt;0, (R86*SUMPRODUCT(K86:$K$98, X86:$X$98)-K86*$AZ$3)/Z86, 0)</f>
        <v>-1.4551118477986724E+37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</v>
      </c>
      <c r="S87">
        <f t="shared" si="63"/>
        <v>-6.9819572674657607E+38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-1.8245239317403592</v>
      </c>
      <c r="AC87">
        <f t="shared" si="64"/>
        <v>-1.6290392247681778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-1.2180011033772716E-32</v>
      </c>
      <c r="AI87">
        <f t="shared" si="69"/>
        <v>-1.218012769441402E-32</v>
      </c>
      <c r="AJ87">
        <f t="shared" si="70"/>
        <v>-0.19548470697218145</v>
      </c>
      <c r="AK87">
        <f t="shared" si="92"/>
        <v>-0.12771667522182514</v>
      </c>
      <c r="AL87">
        <f t="shared" si="71"/>
        <v>-0.32320138219400663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-2.2867996614558819E-36</v>
      </c>
      <c r="AR87">
        <f t="shared" si="76"/>
        <v>-2.2868215645160925E-36</v>
      </c>
      <c r="AS87">
        <f t="shared" si="77"/>
        <v>-3.67022953004107E-5</v>
      </c>
      <c r="AT87">
        <f t="shared" si="78"/>
        <v>-2.3978832929601643E-5</v>
      </c>
      <c r="AU87">
        <f t="shared" si="79"/>
        <v>-6.0681128230012346E-5</v>
      </c>
      <c r="AW87">
        <v>84</v>
      </c>
      <c r="AX87">
        <f>IF(Z87&gt;0, (R87*SUMPRODUCT(K87:$K$98, X87:$X$98)-K87*$AZ$3)/Z87, 0)</f>
        <v>-6.9819572674657607E+38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</v>
      </c>
      <c r="S88">
        <f t="shared" si="63"/>
        <v>-4.9043759047411827E+40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-1.6290392247681778</v>
      </c>
      <c r="AC88">
        <f t="shared" si="64"/>
        <v>-1.45449930782873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-2.2802235235840583E-34</v>
      </c>
      <c r="AI88">
        <f t="shared" si="69"/>
        <v>-2.280238352171182E-34</v>
      </c>
      <c r="AJ88">
        <f t="shared" si="70"/>
        <v>-0.1745399169394477</v>
      </c>
      <c r="AK88">
        <f t="shared" si="92"/>
        <v>-0.11403274573377245</v>
      </c>
      <c r="AL88">
        <f t="shared" si="71"/>
        <v>-0.28857266267322013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-3.8224326018064427E-38</v>
      </c>
      <c r="AR88">
        <f t="shared" si="76"/>
        <v>-3.822457459577742E-38</v>
      </c>
      <c r="AS88">
        <f t="shared" si="77"/>
        <v>-2.9258845105556997E-5</v>
      </c>
      <c r="AT88">
        <f t="shared" si="78"/>
        <v>-1.9115778802297228E-5</v>
      </c>
      <c r="AU88">
        <f t="shared" si="79"/>
        <v>-4.8374623907854221E-5</v>
      </c>
      <c r="AW88">
        <v>85</v>
      </c>
      <c r="AX88">
        <f>IF(Z88&gt;0, (R88*SUMPRODUCT(K88:$K$98, X88:$X$98)-K88*$AZ$3)/Z88, 0)</f>
        <v>-4.9043759047411827E+40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-1.45449930782873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-1.45449930782873</v>
      </c>
      <c r="AK89">
        <f t="shared" si="92"/>
        <v>-0.10181495154801111</v>
      </c>
      <c r="AL89">
        <f t="shared" si="71"/>
        <v>-1.5563142593767412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-4.4388877320409251E-40</v>
      </c>
      <c r="AR89">
        <f t="shared" si="76"/>
        <v>-4.4388877320409251E-40</v>
      </c>
      <c r="AS89">
        <f t="shared" si="77"/>
        <v>-2.176997403687275E-4</v>
      </c>
      <c r="AT89">
        <f t="shared" si="78"/>
        <v>-1.5238981825810925E-5</v>
      </c>
      <c r="AU89">
        <f t="shared" si="79"/>
        <v>-2.3293872219453841E-4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12217.62987250116</v>
      </c>
      <c r="AO91" s="6">
        <f t="shared" si="93"/>
        <v>-1221.7629872501161</v>
      </c>
      <c r="AP91" s="6">
        <f t="shared" si="93"/>
        <v>-875.70049130703956</v>
      </c>
      <c r="AQ91" s="6">
        <f t="shared" si="93"/>
        <v>-8676.630518430642</v>
      </c>
      <c r="AR91" s="6">
        <f t="shared" si="93"/>
        <v>1443.5358755133625</v>
      </c>
      <c r="AS91" s="6">
        <f t="shared" si="93"/>
        <v>-2103.4706793798737</v>
      </c>
      <c r="AT91" s="6">
        <f t="shared" si="93"/>
        <v>659.93480386651163</v>
      </c>
      <c r="AU91" s="6">
        <f t="shared" si="93"/>
        <v>-6.8599097756416594E-15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26242.775828059894</v>
      </c>
      <c r="K3">
        <v>1</v>
      </c>
      <c r="L3" s="2">
        <v>0</v>
      </c>
      <c r="O3">
        <f>$C$3</f>
        <v>26242.775828059894</v>
      </c>
      <c r="P3">
        <f>O3*C5</f>
        <v>2624.2775828059894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26242.775828059894</v>
      </c>
      <c r="AF3">
        <f t="shared" ref="AF3:AF34" si="4">-$Z3*P3</f>
        <v>-2624.2775828059894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23218.498245253904</v>
      </c>
      <c r="AJ3">
        <f t="shared" ref="AJ3:AJ34" si="8">AB3-AC3</f>
        <v>0</v>
      </c>
      <c r="AL3">
        <f t="shared" ref="AL3:AL34" si="9">SUM(AI3:AK3)</f>
        <v>23218.498245253904</v>
      </c>
      <c r="AN3">
        <f t="shared" ref="AN3:AN34" si="10">AE3*$K3</f>
        <v>26242.775828059894</v>
      </c>
      <c r="AO3">
        <f t="shared" ref="AO3:AO34" si="11">AF3*$K3</f>
        <v>-2624.2775828059894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23218.498245253904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23218.498245253904</v>
      </c>
      <c r="AW3">
        <v>0</v>
      </c>
      <c r="AX3">
        <f>IF(Z3&gt;0, (R3*SUMPRODUCT(K3:$K$98, X3:$X$98)-K3*$AZ$3)/Z3, 0)</f>
        <v>0</v>
      </c>
      <c r="AZ3">
        <f>C6*ABS(SUMPRODUCT(X4:X79, K4:K79))/1</f>
        <v>20618.191589398517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1400.5473874849406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1383.0095860413785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-1383.0095860413785</v>
      </c>
      <c r="AK4">
        <f>G4*SUM(AB4, AE4:AF4)</f>
        <v>0</v>
      </c>
      <c r="AL4">
        <f t="shared" si="9"/>
        <v>-1635.2200860413786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-235.2929377740461</v>
      </c>
      <c r="AR4">
        <f t="shared" si="14"/>
        <v>-235.2929377740461</v>
      </c>
      <c r="AS4">
        <f t="shared" si="15"/>
        <v>-1290.2412408259897</v>
      </c>
      <c r="AT4">
        <f t="shared" si="16"/>
        <v>0</v>
      </c>
      <c r="AU4">
        <f t="shared" si="17"/>
        <v>-1525.5341786000361</v>
      </c>
      <c r="AW4">
        <v>1</v>
      </c>
      <c r="AX4">
        <f>IF(Z4&gt;0, (R4*SUMPRODUCT(K4:$K$98, X4:$X$98)-K4*$AZ$3)/Z4, 0)</f>
        <v>1400.5473874849406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</v>
      </c>
      <c r="S5">
        <f t="shared" si="1"/>
        <v>2822.807408691036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1383.0095860413785</v>
      </c>
      <c r="AC5">
        <f t="shared" si="2"/>
        <v>2752.1177136252627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-264.54532807049998</v>
      </c>
      <c r="AI5">
        <f t="shared" si="7"/>
        <v>-313.29321120896475</v>
      </c>
      <c r="AJ5">
        <f t="shared" si="8"/>
        <v>-1369.1081275838842</v>
      </c>
      <c r="AK5">
        <f>G5*SUM(AB5, AE5:AF5)</f>
        <v>56.703393027696521</v>
      </c>
      <c r="AL5">
        <f t="shared" si="9"/>
        <v>-1625.6979457651523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-226.21483107084578</v>
      </c>
      <c r="AR5">
        <f t="shared" si="14"/>
        <v>-267.89953678710162</v>
      </c>
      <c r="AS5">
        <f t="shared" si="15"/>
        <v>-1170.7353369573532</v>
      </c>
      <c r="AT5">
        <f t="shared" si="16"/>
        <v>48.487526007209524</v>
      </c>
      <c r="AU5">
        <f t="shared" si="17"/>
        <v>-1390.1473477372451</v>
      </c>
      <c r="AW5">
        <v>2</v>
      </c>
      <c r="AX5">
        <f>IF(Z5&gt;0, (R5*SUMPRODUCT(K5:$K$98, X5:$X$98)-K5*$AZ$3)/Z5, 0)</f>
        <v>2822.807408691036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</v>
      </c>
      <c r="S6">
        <f t="shared" si="1"/>
        <v>4422.9244363629714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2752.1177136252627</v>
      </c>
      <c r="AC6">
        <f t="shared" si="2"/>
        <v>4251.6040388673737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-394.27287882390289</v>
      </c>
      <c r="AI6">
        <f t="shared" si="7"/>
        <v>-442.33614669157106</v>
      </c>
      <c r="AJ6">
        <f t="shared" si="8"/>
        <v>-1499.486325242111</v>
      </c>
      <c r="AK6">
        <f>G6*SUM(AB6, AE6:AF6)</f>
        <v>160.99888624707788</v>
      </c>
      <c r="AL6">
        <f t="shared" si="9"/>
        <v>-1780.823585686604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-304.1460530744942</v>
      </c>
      <c r="AR6">
        <f t="shared" si="14"/>
        <v>-341.22253995692699</v>
      </c>
      <c r="AS6">
        <f t="shared" si="15"/>
        <v>-1156.7187903514414</v>
      </c>
      <c r="AT6">
        <f t="shared" si="16"/>
        <v>124.19615558520015</v>
      </c>
      <c r="AU6">
        <f t="shared" si="17"/>
        <v>-1373.745174723168</v>
      </c>
      <c r="AW6">
        <v>3</v>
      </c>
      <c r="AX6">
        <f>IF(Z6&gt;0, (R6*SUMPRODUCT(K6:$K$98, X6:$X$98)-K6*$AZ$3)/Z6, 0)</f>
        <v>4422.9244363629714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100000</v>
      </c>
      <c r="S7">
        <f t="shared" si="1"/>
        <v>5687.1451694428397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4251.6040388673737</v>
      </c>
      <c r="AC7">
        <f t="shared" si="2"/>
        <v>5381.5344177509396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-538.98148586803063</v>
      </c>
      <c r="AI7">
        <f t="shared" si="7"/>
        <v>-586.29463031408807</v>
      </c>
      <c r="AJ7">
        <f t="shared" si="8"/>
        <v>-1129.9303788835659</v>
      </c>
      <c r="AK7">
        <f>G7*SUM(AB7, AE7:AF7)</f>
        <v>208.75375830838803</v>
      </c>
      <c r="AL7">
        <f t="shared" si="9"/>
        <v>-1507.4712508892658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-378.28743872222805</v>
      </c>
      <c r="AR7">
        <f t="shared" si="14"/>
        <v>-411.49445732986936</v>
      </c>
      <c r="AS7">
        <f t="shared" si="15"/>
        <v>-793.04851867761363</v>
      </c>
      <c r="AT7">
        <f t="shared" si="16"/>
        <v>146.5150967605864</v>
      </c>
      <c r="AU7">
        <f t="shared" si="17"/>
        <v>-1058.0278792468964</v>
      </c>
      <c r="AW7">
        <v>4</v>
      </c>
      <c r="AX7">
        <f>IF(Z7&gt;0, (R7*SUMPRODUCT(K7:$K$98, X7:$X$98)-K7*$AZ$3)/Z7, 0)</f>
        <v>5687.1451694428397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</v>
      </c>
      <c r="S8">
        <f t="shared" si="1"/>
        <v>6415.9141076035457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5381.5344177509396</v>
      </c>
      <c r="AC8">
        <f t="shared" si="2"/>
        <v>5966.359588788464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-686.89223106786221</v>
      </c>
      <c r="AI8">
        <f t="shared" si="7"/>
        <v>-733.38879795392518</v>
      </c>
      <c r="AJ8">
        <f t="shared" si="8"/>
        <v>-584.82517103752434</v>
      </c>
      <c r="AK8">
        <f t="shared" ref="AK8:AK39" si="30">G8*SUM(AB8:AB8, AE8:AF8)</f>
        <v>114.62668309809501</v>
      </c>
      <c r="AL8">
        <f t="shared" si="9"/>
        <v>-1203.5872858933544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-450.01353135978474</v>
      </c>
      <c r="AR8">
        <f t="shared" si="14"/>
        <v>-480.47549222368099</v>
      </c>
      <c r="AS8">
        <f t="shared" si="15"/>
        <v>-383.14487854599912</v>
      </c>
      <c r="AT8">
        <f t="shared" si="16"/>
        <v>75.097018303496341</v>
      </c>
      <c r="AU8">
        <f t="shared" si="17"/>
        <v>-788.52335246618372</v>
      </c>
      <c r="AW8">
        <v>5</v>
      </c>
      <c r="AX8">
        <f>IF(Z8&gt;0, (R8*SUMPRODUCT(K8:$K$98, X8:$X$98)-K8*$AZ$3)/Z8, 0)</f>
        <v>6415.9141076035457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</v>
      </c>
      <c r="S9">
        <f t="shared" si="1"/>
        <v>6831.2917415119991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5966.359588788464</v>
      </c>
      <c r="AC9">
        <f t="shared" si="2"/>
        <v>6231.4621596772249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-843.81969584827061</v>
      </c>
      <c r="AI9">
        <f t="shared" si="7"/>
        <v>-889.42938721754876</v>
      </c>
      <c r="AJ9">
        <f t="shared" si="8"/>
        <v>-265.10257088876097</v>
      </c>
      <c r="AK9">
        <f t="shared" si="30"/>
        <v>35.201521573851934</v>
      </c>
      <c r="AL9">
        <f t="shared" si="9"/>
        <v>-1119.3304365324577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-523.55683848658941</v>
      </c>
      <c r="AR9">
        <f t="shared" si="14"/>
        <v>-551.85585299779143</v>
      </c>
      <c r="AS9">
        <f t="shared" si="15"/>
        <v>-164.48568879357367</v>
      </c>
      <c r="AT9">
        <f t="shared" si="16"/>
        <v>21.841155682667704</v>
      </c>
      <c r="AU9">
        <f t="shared" si="17"/>
        <v>-694.5003861086974</v>
      </c>
      <c r="AW9">
        <v>6</v>
      </c>
      <c r="AX9">
        <f>IF(Z9&gt;0, (R9*SUMPRODUCT(K9:$K$98, X9:$X$98)-K9*$AZ$3)/Z9, 0)</f>
        <v>6831.2917415119991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100000</v>
      </c>
      <c r="S10">
        <f t="shared" si="1"/>
        <v>7126.9221644490026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6231.4621596772249</v>
      </c>
      <c r="AC10">
        <f t="shared" si="2"/>
        <v>6364.4740603051796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-1005.32881716163</v>
      </c>
      <c r="AI10">
        <f t="shared" si="7"/>
        <v>-1049.9797472086345</v>
      </c>
      <c r="AJ10">
        <f t="shared" si="8"/>
        <v>-133.01190062795467</v>
      </c>
      <c r="AK10">
        <f t="shared" si="30"/>
        <v>25.548994854676625</v>
      </c>
      <c r="AL10">
        <f t="shared" si="9"/>
        <v>-1157.4426529819125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-591.75303847444957</v>
      </c>
      <c r="AR10">
        <f t="shared" si="14"/>
        <v>-618.03530858844454</v>
      </c>
      <c r="AS10">
        <f t="shared" si="15"/>
        <v>-78.292987335306051</v>
      </c>
      <c r="AT10">
        <f t="shared" si="16"/>
        <v>15.038557611337513</v>
      </c>
      <c r="AU10">
        <f t="shared" si="17"/>
        <v>-681.28973831241296</v>
      </c>
      <c r="AW10">
        <v>7</v>
      </c>
      <c r="AX10">
        <f>IF(Z10&gt;0, (R10*SUMPRODUCT(K10:$K$98, X10:$X$98)-K10*$AZ$3)/Z10, 0)</f>
        <v>7126.9221644490026</v>
      </c>
    </row>
    <row r="11" spans="1:52" x14ac:dyDescent="0.3">
      <c r="A11" t="s">
        <v>33</v>
      </c>
      <c r="C11" s="25">
        <f>AU81</f>
        <v>-1.3117432487441683E-12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100000</v>
      </c>
      <c r="S11">
        <f t="shared" si="1"/>
        <v>7311.0185118184272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6364.4740603051796</v>
      </c>
      <c r="AC11">
        <f t="shared" si="2"/>
        <v>6376.9942915826523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-1184.4105704268438</v>
      </c>
      <c r="AI11">
        <f t="shared" si="7"/>
        <v>-1228.0227858881649</v>
      </c>
      <c r="AJ11">
        <f t="shared" si="8"/>
        <v>-12.520231277472703</v>
      </c>
      <c r="AK11">
        <f t="shared" si="30"/>
        <v>15.27473774473243</v>
      </c>
      <c r="AL11">
        <f t="shared" si="9"/>
        <v>-1225.2682794209052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-662.45106142515363</v>
      </c>
      <c r="AR11">
        <f t="shared" si="14"/>
        <v>-686.84375019780009</v>
      </c>
      <c r="AS11">
        <f t="shared" si="15"/>
        <v>-7.0026734868307967</v>
      </c>
      <c r="AT11">
        <f t="shared" si="16"/>
        <v>8.5432927437841126</v>
      </c>
      <c r="AU11">
        <f t="shared" si="17"/>
        <v>-685.30313094084681</v>
      </c>
      <c r="AW11">
        <v>8</v>
      </c>
      <c r="AX11">
        <f>IF(Z11&gt;0, (R11*SUMPRODUCT(K11:$K$98, X11:$X$98)-K11*$AZ$3)/Z11, 0)</f>
        <v>7311.0185118184272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</v>
      </c>
      <c r="S12">
        <f t="shared" si="1"/>
        <v>7399.6536038600898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6376.9942915826523</v>
      </c>
      <c r="AC12">
        <f t="shared" si="2"/>
        <v>6287.6878433752445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-1379.4543750415874</v>
      </c>
      <c r="AI12">
        <f t="shared" si="7"/>
        <v>-1421.9407411607745</v>
      </c>
      <c r="AJ12">
        <f t="shared" si="8"/>
        <v>89.306448207407811</v>
      </c>
      <c r="AK12">
        <f t="shared" si="30"/>
        <v>14.6670868706401</v>
      </c>
      <c r="AL12">
        <f t="shared" si="9"/>
        <v>-1317.9672060827265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-733.19466490431239</v>
      </c>
      <c r="AR12">
        <f t="shared" si="14"/>
        <v>-755.77662015659837</v>
      </c>
      <c r="AS12">
        <f t="shared" si="15"/>
        <v>47.467326612560605</v>
      </c>
      <c r="AT12">
        <f t="shared" si="16"/>
        <v>7.7957125931890312</v>
      </c>
      <c r="AU12">
        <f t="shared" si="17"/>
        <v>-700.51358095084879</v>
      </c>
      <c r="AW12">
        <v>9</v>
      </c>
      <c r="AX12">
        <f>IF(Z12&gt;0, (R12*SUMPRODUCT(K12:$K$98, X12:$X$98)-K12*$AZ$3)/Z12, 0)</f>
        <v>7399.6536038600898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100000</v>
      </c>
      <c r="S13">
        <f t="shared" si="1"/>
        <v>7385.8102959160515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6287.6878433752445</v>
      </c>
      <c r="AC13">
        <f t="shared" si="2"/>
        <v>6096.1823199282135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-1583.8917289232961</v>
      </c>
      <c r="AI13">
        <f t="shared" si="7"/>
        <v>-1625.1612855168298</v>
      </c>
      <c r="AJ13">
        <f t="shared" si="8"/>
        <v>191.50552344703101</v>
      </c>
      <c r="AK13">
        <f t="shared" si="30"/>
        <v>12.575375686750489</v>
      </c>
      <c r="AL13">
        <f t="shared" si="9"/>
        <v>-1421.0803863830483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-800.24267281865366</v>
      </c>
      <c r="AR13">
        <f t="shared" si="14"/>
        <v>-821.09363104475688</v>
      </c>
      <c r="AS13">
        <f t="shared" si="15"/>
        <v>96.755914021323235</v>
      </c>
      <c r="AT13">
        <f t="shared" si="16"/>
        <v>6.3535607058853873</v>
      </c>
      <c r="AU13">
        <f t="shared" si="17"/>
        <v>-717.98415631754835</v>
      </c>
      <c r="AW13">
        <v>10</v>
      </c>
      <c r="AX13">
        <f>IF(Z13&gt;0, (R13*SUMPRODUCT(K13:$K$98, X13:$X$98)-K13*$AZ$3)/Z13, 0)</f>
        <v>7385.8102959160515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</v>
      </c>
      <c r="S14">
        <f t="shared" si="1"/>
        <v>7269.3539652351155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6096.1823199282135</v>
      </c>
      <c r="AC14">
        <f t="shared" si="2"/>
        <v>5808.9703769844782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-1803.3145449110443</v>
      </c>
      <c r="AI14">
        <f t="shared" si="7"/>
        <v>-1843.2697486661871</v>
      </c>
      <c r="AJ14">
        <f t="shared" si="8"/>
        <v>287.21194294373527</v>
      </c>
      <c r="AK14">
        <f t="shared" si="30"/>
        <v>10.973128175870784</v>
      </c>
      <c r="AL14">
        <f t="shared" si="9"/>
        <v>-1545.0846775465811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-866.23262088591503</v>
      </c>
      <c r="AR14">
        <f t="shared" si="14"/>
        <v>-885.42533519331027</v>
      </c>
      <c r="AS14">
        <f t="shared" si="15"/>
        <v>137.96392580982612</v>
      </c>
      <c r="AT14">
        <f t="shared" si="16"/>
        <v>5.2710058852048549</v>
      </c>
      <c r="AU14">
        <f t="shared" si="17"/>
        <v>-742.19040349827935</v>
      </c>
      <c r="AW14">
        <v>11</v>
      </c>
      <c r="AX14">
        <f>IF(Z14&gt;0, (R14*SUMPRODUCT(K14:$K$98, X14:$X$98)-K14*$AZ$3)/Z14, 0)</f>
        <v>7269.3539652351155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</v>
      </c>
      <c r="S15">
        <f t="shared" si="1"/>
        <v>7072.4069790630947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5808.9703769844782</v>
      </c>
      <c r="AC15">
        <f t="shared" si="2"/>
        <v>5451.0482452426859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-2036.4368249921158</v>
      </c>
      <c r="AI15">
        <f t="shared" si="7"/>
        <v>-2074.9742582972112</v>
      </c>
      <c r="AJ15">
        <f t="shared" si="8"/>
        <v>357.92213174179233</v>
      </c>
      <c r="AK15">
        <f t="shared" si="30"/>
        <v>23.816778545636364</v>
      </c>
      <c r="AL15">
        <f t="shared" si="9"/>
        <v>-1693.2353480097825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-928.00897715522103</v>
      </c>
      <c r="AR15">
        <f t="shared" si="14"/>
        <v>-945.57057475783142</v>
      </c>
      <c r="AS15">
        <f t="shared" si="15"/>
        <v>163.10594431536217</v>
      </c>
      <c r="AT15">
        <f t="shared" si="16"/>
        <v>10.853361138445326</v>
      </c>
      <c r="AU15">
        <f t="shared" si="17"/>
        <v>-771.61126930402395</v>
      </c>
      <c r="AW15">
        <v>12</v>
      </c>
      <c r="AX15">
        <f>IF(Z15&gt;0, (R15*SUMPRODUCT(K15:$K$98, X15:$X$98)-K15*$AZ$3)/Z15, 0)</f>
        <v>7072.4069790630947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</v>
      </c>
      <c r="S16">
        <f t="shared" si="1"/>
        <v>6793.6671176060554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5451.0482452426859</v>
      </c>
      <c r="AC16">
        <f t="shared" si="2"/>
        <v>5030.5577262367387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-2256.3667200133277</v>
      </c>
      <c r="AI16">
        <f t="shared" si="7"/>
        <v>-2293.3905956253652</v>
      </c>
      <c r="AJ16">
        <f t="shared" si="8"/>
        <v>420.49051900594714</v>
      </c>
      <c r="AK16">
        <f t="shared" si="30"/>
        <v>38.702442541223071</v>
      </c>
      <c r="AL16">
        <f t="shared" si="9"/>
        <v>-1834.1976340781951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-972.69088982389258</v>
      </c>
      <c r="AR16">
        <f t="shared" si="14"/>
        <v>-988.65140997976039</v>
      </c>
      <c r="AS16">
        <f t="shared" si="15"/>
        <v>181.26809506035849</v>
      </c>
      <c r="AT16">
        <f t="shared" si="16"/>
        <v>16.684128931647237</v>
      </c>
      <c r="AU16">
        <f t="shared" si="17"/>
        <v>-790.69918598775462</v>
      </c>
      <c r="AW16">
        <v>13</v>
      </c>
      <c r="AX16">
        <f>IF(Z16&gt;0, (R16*SUMPRODUCT(K16:$K$98, X16:$X$98)-K16*$AZ$3)/Z16, 0)</f>
        <v>6793.6671176060554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</v>
      </c>
      <c r="S17">
        <f t="shared" si="1"/>
        <v>6480.7733760635056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5030.5577262367387</v>
      </c>
      <c r="AC17">
        <f t="shared" si="2"/>
        <v>4590.9272432273301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-2468.0855960496538</v>
      </c>
      <c r="AI17">
        <f t="shared" si="7"/>
        <v>-2503.5051901075462</v>
      </c>
      <c r="AJ17">
        <f t="shared" si="8"/>
        <v>439.63048300940864</v>
      </c>
      <c r="AK17">
        <f t="shared" si="30"/>
        <v>69.421696622066989</v>
      </c>
      <c r="AL17">
        <f t="shared" si="9"/>
        <v>-1994.4530104760706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-1000.1505871690719</v>
      </c>
      <c r="AR17">
        <f t="shared" si="14"/>
        <v>-1014.5037878242645</v>
      </c>
      <c r="AS17">
        <f t="shared" si="15"/>
        <v>178.15293214426944</v>
      </c>
      <c r="AT17">
        <f t="shared" si="16"/>
        <v>28.131986487812483</v>
      </c>
      <c r="AU17">
        <f t="shared" si="17"/>
        <v>-808.21886919218264</v>
      </c>
      <c r="AW17">
        <v>14</v>
      </c>
      <c r="AX17">
        <f>IF(Z17&gt;0, (R17*SUMPRODUCT(K17:$K$98, X17:$X$98)-K17*$AZ$3)/Z17, 0)</f>
        <v>6480.7733760635056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</v>
      </c>
      <c r="S18">
        <f t="shared" si="1"/>
        <v>6151.0026703855319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4590.9272432273301</v>
      </c>
      <c r="AC18">
        <f t="shared" si="2"/>
        <v>4149.0360825028374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-2677.7921499647846</v>
      </c>
      <c r="AI18">
        <f t="shared" si="7"/>
        <v>-2711.5186520071156</v>
      </c>
      <c r="AJ18">
        <f t="shared" si="8"/>
        <v>441.89116072449269</v>
      </c>
      <c r="AK18">
        <f t="shared" si="30"/>
        <v>99.16402845371033</v>
      </c>
      <c r="AL18">
        <f t="shared" si="9"/>
        <v>-2170.4634628289127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-1012.6266106139143</v>
      </c>
      <c r="AR18">
        <f t="shared" si="14"/>
        <v>-1025.3805330762825</v>
      </c>
      <c r="AS18">
        <f t="shared" si="15"/>
        <v>167.10436183427311</v>
      </c>
      <c r="AT18">
        <f t="shared" si="16"/>
        <v>37.499599821152295</v>
      </c>
      <c r="AU18">
        <f t="shared" si="17"/>
        <v>-820.77657142085707</v>
      </c>
      <c r="AW18">
        <v>15</v>
      </c>
      <c r="AX18">
        <f>IF(Z18&gt;0, (R18*SUMPRODUCT(K18:$K$98, X18:$X$98)-K18*$AZ$3)/Z18, 0)</f>
        <v>6151.0026703855319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</v>
      </c>
      <c r="S19">
        <f t="shared" si="1"/>
        <v>5733.8844747351104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4149.0360825028374</v>
      </c>
      <c r="AC19">
        <f t="shared" si="2"/>
        <v>3662.1180142737012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-2910.4622202450068</v>
      </c>
      <c r="AI19">
        <f t="shared" si="7"/>
        <v>-2942.3962261567922</v>
      </c>
      <c r="AJ19">
        <f t="shared" si="8"/>
        <v>486.91806822913622</v>
      </c>
      <c r="AK19">
        <f t="shared" si="30"/>
        <v>92.523504639813282</v>
      </c>
      <c r="AL19">
        <f t="shared" si="9"/>
        <v>-2362.9546532878426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-1026.4035184300326</v>
      </c>
      <c r="AR19">
        <f t="shared" si="14"/>
        <v>-1037.6653639875615</v>
      </c>
      <c r="AS19">
        <f t="shared" si="15"/>
        <v>171.71651119232473</v>
      </c>
      <c r="AT19">
        <f t="shared" si="16"/>
        <v>32.629336343622896</v>
      </c>
      <c r="AU19">
        <f t="shared" si="17"/>
        <v>-833.31951645161371</v>
      </c>
      <c r="AW19">
        <v>16</v>
      </c>
      <c r="AX19">
        <f>IF(Z19&gt;0, (R19*SUMPRODUCT(K19:$K$98, X19:$X$98)-K19*$AZ$3)/Z19, 0)</f>
        <v>5733.8844747351104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</v>
      </c>
      <c r="S20">
        <f t="shared" si="1"/>
        <v>5007.8759284006783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3662.1180142737012</v>
      </c>
      <c r="AC20">
        <f t="shared" si="2"/>
        <v>3010.2063364964115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-3119.8885095696014</v>
      </c>
      <c r="AI20">
        <f t="shared" si="7"/>
        <v>-3149.9432311674841</v>
      </c>
      <c r="AJ20">
        <f t="shared" si="8"/>
        <v>651.9116777772897</v>
      </c>
      <c r="AK20">
        <f t="shared" si="30"/>
        <v>15.747107461376915</v>
      </c>
      <c r="AL20">
        <f t="shared" si="9"/>
        <v>-2482.2844459288176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-1043.5927034804681</v>
      </c>
      <c r="AR20">
        <f t="shared" si="14"/>
        <v>-1053.6459114936654</v>
      </c>
      <c r="AS20">
        <f t="shared" si="15"/>
        <v>218.06236606062032</v>
      </c>
      <c r="AT20">
        <f t="shared" si="16"/>
        <v>5.267356957535271</v>
      </c>
      <c r="AU20">
        <f t="shared" si="17"/>
        <v>-830.31618847550988</v>
      </c>
      <c r="AW20">
        <v>17</v>
      </c>
      <c r="AX20">
        <f>IF(Z20&gt;0, (R20*SUMPRODUCT(K20:$K$98, X20:$X$98)-K20*$AZ$3)/Z20, 0)</f>
        <v>5007.8759284006783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</v>
      </c>
      <c r="S21">
        <f t="shared" si="1"/>
        <v>4099.2240808547731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3010.2063364964115</v>
      </c>
      <c r="AC21">
        <f t="shared" si="2"/>
        <v>2305.0224380794834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-3277.6477185786921</v>
      </c>
      <c r="AI21">
        <f t="shared" si="7"/>
        <v>-3305.7630691013064</v>
      </c>
      <c r="AJ21">
        <f t="shared" si="8"/>
        <v>705.18389841692806</v>
      </c>
      <c r="AK21">
        <f t="shared" si="30"/>
        <v>4.8163301383942585</v>
      </c>
      <c r="AL21">
        <f t="shared" si="9"/>
        <v>-2595.7628405459841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-1042.5662353435155</v>
      </c>
      <c r="AR21">
        <f t="shared" si="14"/>
        <v>-1051.5092693930796</v>
      </c>
      <c r="AS21">
        <f t="shared" si="15"/>
        <v>224.30748674729779</v>
      </c>
      <c r="AT21">
        <f t="shared" si="16"/>
        <v>1.5319959958157594</v>
      </c>
      <c r="AU21">
        <f t="shared" si="17"/>
        <v>-825.66978664996611</v>
      </c>
      <c r="AW21">
        <v>18</v>
      </c>
      <c r="AX21">
        <f>IF(Z21&gt;0, (R21*SUMPRODUCT(K21:$K$98, X21:$X$98)-K21*$AZ$3)/Z21, 0)</f>
        <v>4099.2240808547731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</v>
      </c>
      <c r="S22">
        <f t="shared" si="1"/>
        <v>3248.2217311842355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2305.0224380794834</v>
      </c>
      <c r="AC22">
        <f t="shared" si="2"/>
        <v>1697.2274655474985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-3417.4208560237921</v>
      </c>
      <c r="AI22">
        <f t="shared" si="7"/>
        <v>-3443.5463426131687</v>
      </c>
      <c r="AJ22">
        <f t="shared" si="8"/>
        <v>607.79497253198497</v>
      </c>
      <c r="AK22">
        <f t="shared" si="30"/>
        <v>48.405471199669158</v>
      </c>
      <c r="AL22">
        <f t="shared" si="9"/>
        <v>-2787.3458988815146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-1014.9633881648215</v>
      </c>
      <c r="AR22">
        <f t="shared" si="14"/>
        <v>-1022.7225766005884</v>
      </c>
      <c r="AS22">
        <f t="shared" si="15"/>
        <v>180.51322053098434</v>
      </c>
      <c r="AT22">
        <f t="shared" si="16"/>
        <v>14.376274718383369</v>
      </c>
      <c r="AU22">
        <f t="shared" si="17"/>
        <v>-827.8330813512207</v>
      </c>
      <c r="AW22">
        <v>19</v>
      </c>
      <c r="AX22">
        <f>IF(Z22&gt;0, (R22*SUMPRODUCT(K22:$K$98, X22:$X$98)-K22*$AZ$3)/Z22, 0)</f>
        <v>3248.2217311842355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</v>
      </c>
      <c r="S23">
        <f t="shared" si="1"/>
        <v>2776.3468917849345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1697.2274655474985</v>
      </c>
      <c r="AC23">
        <f t="shared" si="2"/>
        <v>1338.3575323296527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-3522.7606117115206</v>
      </c>
      <c r="AI23">
        <f t="shared" si="7"/>
        <v>-3546.8634631291475</v>
      </c>
      <c r="AJ23">
        <f t="shared" si="8"/>
        <v>358.86993321784576</v>
      </c>
      <c r="AK23">
        <f t="shared" si="30"/>
        <v>118.8059225883249</v>
      </c>
      <c r="AL23">
        <f t="shared" si="9"/>
        <v>-3069.1876073229769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-934.15086489178304</v>
      </c>
      <c r="AR23">
        <f t="shared" si="14"/>
        <v>-940.54235780880958</v>
      </c>
      <c r="AS23">
        <f t="shared" si="15"/>
        <v>95.16362178701452</v>
      </c>
      <c r="AT23">
        <f t="shared" si="16"/>
        <v>31.504455616763984</v>
      </c>
      <c r="AU23">
        <f t="shared" si="17"/>
        <v>-813.87428040503119</v>
      </c>
      <c r="AW23">
        <v>20</v>
      </c>
      <c r="AX23">
        <f>IF(Z23&gt;0, (R23*SUMPRODUCT(K23:$K$98, X23:$X$98)-K23*$AZ$3)/Z23, 0)</f>
        <v>2776.3468917849345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</v>
      </c>
      <c r="S24">
        <f t="shared" si="1"/>
        <v>2244.0433055076164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1338.3575323296527</v>
      </c>
      <c r="AC24">
        <f t="shared" si="2"/>
        <v>990.00439506909697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-3606.6542747280232</v>
      </c>
      <c r="AI24">
        <f t="shared" si="7"/>
        <v>-3628.7127704941099</v>
      </c>
      <c r="AJ24">
        <f t="shared" si="8"/>
        <v>348.35313726055574</v>
      </c>
      <c r="AK24">
        <f t="shared" si="30"/>
        <v>93.685027263075696</v>
      </c>
      <c r="AL24">
        <f t="shared" si="9"/>
        <v>-3186.6746059704783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-853.92628047516632</v>
      </c>
      <c r="AR24">
        <f t="shared" si="14"/>
        <v>-859.1489405383719</v>
      </c>
      <c r="AS24">
        <f t="shared" si="15"/>
        <v>82.477519643934656</v>
      </c>
      <c r="AT24">
        <f t="shared" si="16"/>
        <v>22.181251867565145</v>
      </c>
      <c r="AU24">
        <f t="shared" si="17"/>
        <v>-754.49016902687197</v>
      </c>
      <c r="AW24">
        <v>21</v>
      </c>
      <c r="AX24">
        <f>IF(Z24&gt;0, (R24*SUMPRODUCT(K24:$K$98, X24:$X$98)-K24*$AZ$3)/Z24, 0)</f>
        <v>2244.0433055076164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</v>
      </c>
      <c r="S25">
        <f t="shared" si="1"/>
        <v>1647.8360925852976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990.00439506909697</v>
      </c>
      <c r="AC25">
        <f t="shared" si="2"/>
        <v>659.11179997895579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-3677.1953611981767</v>
      </c>
      <c r="AI25">
        <f t="shared" si="7"/>
        <v>-3697.1946743260032</v>
      </c>
      <c r="AJ25">
        <f t="shared" si="8"/>
        <v>330.89259509014119</v>
      </c>
      <c r="AK25">
        <f t="shared" si="30"/>
        <v>69.3003076548368</v>
      </c>
      <c r="AL25">
        <f t="shared" si="9"/>
        <v>-3297.0017715810254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-777.34631951472261</v>
      </c>
      <c r="AR25">
        <f t="shared" si="14"/>
        <v>-781.57410480369151</v>
      </c>
      <c r="AS25">
        <f t="shared" si="15"/>
        <v>69.9495446073294</v>
      </c>
      <c r="AT25">
        <f t="shared" si="16"/>
        <v>14.649844189722964</v>
      </c>
      <c r="AU25">
        <f t="shared" si="17"/>
        <v>-696.97471600663926</v>
      </c>
      <c r="AW25">
        <v>22</v>
      </c>
      <c r="AX25">
        <f>IF(Z25&gt;0, (R25*SUMPRODUCT(K25:$K$98, X25:$X$98)-K25*$AZ$3)/Z25, 0)</f>
        <v>1647.8360925852976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</v>
      </c>
      <c r="S26">
        <f t="shared" si="1"/>
        <v>971.48110611298432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659.11179997895579</v>
      </c>
      <c r="AC26">
        <f t="shared" si="2"/>
        <v>348.75984241514834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-3698.8329643652914</v>
      </c>
      <c r="AI26">
        <f t="shared" si="7"/>
        <v>-3716.7828678796573</v>
      </c>
      <c r="AJ26">
        <f t="shared" si="8"/>
        <v>310.35195756380745</v>
      </c>
      <c r="AK26">
        <f t="shared" si="30"/>
        <v>46.137825998526907</v>
      </c>
      <c r="AL26">
        <f t="shared" si="9"/>
        <v>-3360.2930843173231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-698.14324430734951</v>
      </c>
      <c r="AR26">
        <f t="shared" si="14"/>
        <v>-701.53123289598091</v>
      </c>
      <c r="AS26">
        <f t="shared" si="15"/>
        <v>58.577968948082336</v>
      </c>
      <c r="AT26">
        <f t="shared" si="16"/>
        <v>8.708371488580271</v>
      </c>
      <c r="AU26">
        <f t="shared" si="17"/>
        <v>-634.24489245931829</v>
      </c>
      <c r="AW26">
        <v>23</v>
      </c>
      <c r="AX26">
        <f>IF(Z26&gt;0, (R26*SUMPRODUCT(K26:$K$98, X26:$X$98)-K26*$AZ$3)/Z26, 0)</f>
        <v>971.48110611298432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</v>
      </c>
      <c r="S27">
        <f t="shared" si="1"/>
        <v>212.01526955767648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348.75984241514834</v>
      </c>
      <c r="AC27">
        <f t="shared" si="2"/>
        <v>67.575849849687984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-3667.7037850903607</v>
      </c>
      <c r="AI27">
        <f t="shared" si="7"/>
        <v>-3683.6403376770377</v>
      </c>
      <c r="AJ27">
        <f t="shared" si="8"/>
        <v>281.18399256546036</v>
      </c>
      <c r="AK27">
        <f t="shared" si="30"/>
        <v>24.413188969060386</v>
      </c>
      <c r="AL27">
        <f t="shared" si="9"/>
        <v>-3378.0431561425171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-618.09616813843911</v>
      </c>
      <c r="AR27">
        <f t="shared" si="14"/>
        <v>-620.78185996753507</v>
      </c>
      <c r="AS27">
        <f t="shared" si="15"/>
        <v>47.386255414924825</v>
      </c>
      <c r="AT27">
        <f t="shared" si="16"/>
        <v>4.1142086269772387</v>
      </c>
      <c r="AU27">
        <f t="shared" si="17"/>
        <v>-569.28139592563309</v>
      </c>
      <c r="AW27">
        <v>24</v>
      </c>
      <c r="AX27">
        <f>IF(Z27&gt;0, (R27*SUMPRODUCT(K27:$K$98, X27:$X$98)-K27*$AZ$3)/Z27, 0)</f>
        <v>212.01526955767648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</v>
      </c>
      <c r="S28">
        <f t="shared" si="1"/>
        <v>-637.690280604637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67.575849849687984</v>
      </c>
      <c r="AC28">
        <f t="shared" si="2"/>
        <v>-178.23527209063562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-3604.2426061080319</v>
      </c>
      <c r="AI28">
        <f t="shared" si="7"/>
        <v>-3618.2176718657879</v>
      </c>
      <c r="AJ28">
        <f t="shared" si="8"/>
        <v>245.8111219403236</v>
      </c>
      <c r="AK28">
        <f t="shared" si="30"/>
        <v>4.7303094894781594</v>
      </c>
      <c r="AL28">
        <f t="shared" si="9"/>
        <v>-3367.6762404359861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-542.32271022501391</v>
      </c>
      <c r="AR28">
        <f t="shared" si="14"/>
        <v>-544.42550861169161</v>
      </c>
      <c r="AS28">
        <f t="shared" si="15"/>
        <v>36.986676098942915</v>
      </c>
      <c r="AT28">
        <f t="shared" si="16"/>
        <v>0.7117595963683041</v>
      </c>
      <c r="AU28">
        <f t="shared" si="17"/>
        <v>-506.72707291638039</v>
      </c>
      <c r="AW28">
        <v>25</v>
      </c>
      <c r="AX28">
        <f>IF(Z28&gt;0, (R28*SUMPRODUCT(K28:$K$98, X28:$X$98)-K28*$AZ$3)/Z28, 0)</f>
        <v>-637.690280604637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100000</v>
      </c>
      <c r="S29">
        <f t="shared" si="1"/>
        <v>-1606.2286293812085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-178.23527209063562</v>
      </c>
      <c r="AC29">
        <f t="shared" si="2"/>
        <v>-388.16061963876064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-3504.6669907300902</v>
      </c>
      <c r="AI29">
        <f t="shared" si="7"/>
        <v>-3516.7499723349038</v>
      </c>
      <c r="AJ29">
        <f t="shared" si="8"/>
        <v>209.92534754812502</v>
      </c>
      <c r="AK29">
        <f t="shared" si="30"/>
        <v>-12.476469046344494</v>
      </c>
      <c r="AL29">
        <f t="shared" si="9"/>
        <v>-3319.3010938331231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-470.83908875985833</v>
      </c>
      <c r="AR29">
        <f t="shared" si="14"/>
        <v>-472.4623927894167</v>
      </c>
      <c r="AS29">
        <f t="shared" si="15"/>
        <v>28.202696464055556</v>
      </c>
      <c r="AT29">
        <f t="shared" si="16"/>
        <v>-1.6761676165693753</v>
      </c>
      <c r="AU29">
        <f t="shared" si="17"/>
        <v>-445.93586394193051</v>
      </c>
      <c r="AW29">
        <v>26</v>
      </c>
      <c r="AX29">
        <f>IF(Z29&gt;0, (R29*SUMPRODUCT(K29:$K$98, X29:$X$98)-K29*$AZ$3)/Z29, 0)</f>
        <v>-1606.2286293812085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</v>
      </c>
      <c r="S30">
        <f t="shared" si="1"/>
        <v>-2735.3524814378784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-388.16061963876064</v>
      </c>
      <c r="AC30">
        <f t="shared" si="2"/>
        <v>-562.21634886568313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-3370.5960505891599</v>
      </c>
      <c r="AI30">
        <f t="shared" si="7"/>
        <v>-3380.8729043526305</v>
      </c>
      <c r="AJ30">
        <f t="shared" si="8"/>
        <v>174.05572922692249</v>
      </c>
      <c r="AK30">
        <f t="shared" si="30"/>
        <v>-27.171243374713246</v>
      </c>
      <c r="AL30">
        <f t="shared" si="9"/>
        <v>-3233.9884185004212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-404.30995737628569</v>
      </c>
      <c r="AR30">
        <f t="shared" si="14"/>
        <v>-405.54268720943935</v>
      </c>
      <c r="AS30">
        <f t="shared" si="15"/>
        <v>20.878344188570054</v>
      </c>
      <c r="AT30">
        <f t="shared" si="16"/>
        <v>-3.2592467580832714</v>
      </c>
      <c r="AU30">
        <f t="shared" si="17"/>
        <v>-387.92358977895259</v>
      </c>
      <c r="AW30">
        <v>27</v>
      </c>
      <c r="AX30">
        <f>IF(Z30&gt;0, (R30*SUMPRODUCT(K30:$K$98, X30:$X$98)-K30*$AZ$3)/Z30, 0)</f>
        <v>-2735.3524814378784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</v>
      </c>
      <c r="S31">
        <f t="shared" si="1"/>
        <v>-4091.2679281034207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-562.21634886568313</v>
      </c>
      <c r="AC31">
        <f t="shared" si="2"/>
        <v>-701.54116380184792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-3200.8905342932085</v>
      </c>
      <c r="AI31">
        <f t="shared" si="7"/>
        <v>-3209.4641742518979</v>
      </c>
      <c r="AJ31">
        <f t="shared" si="8"/>
        <v>139.32481493616478</v>
      </c>
      <c r="AK31">
        <f t="shared" si="30"/>
        <v>-39.355144420597824</v>
      </c>
      <c r="AL31">
        <f t="shared" si="9"/>
        <v>-3109.4945037363309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-342.81556269021695</v>
      </c>
      <c r="AR31">
        <f t="shared" si="14"/>
        <v>-343.73380002924875</v>
      </c>
      <c r="AS31">
        <f t="shared" si="15"/>
        <v>14.921695796010157</v>
      </c>
      <c r="AT31">
        <f t="shared" si="16"/>
        <v>-4.2149382600742635</v>
      </c>
      <c r="AU31">
        <f t="shared" si="17"/>
        <v>-333.02704249331288</v>
      </c>
      <c r="AW31">
        <v>28</v>
      </c>
      <c r="AX31">
        <f>IF(Z31&gt;0, (R31*SUMPRODUCT(K31:$K$98, X31:$X$98)-K31*$AZ$3)/Z31, 0)</f>
        <v>-4091.2679281034207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</v>
      </c>
      <c r="S32">
        <f t="shared" si="1"/>
        <v>-5776.3073540213727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-701.54116380184792</v>
      </c>
      <c r="AC32">
        <f t="shared" si="2"/>
        <v>-807.76284931338478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-2991.7373690248751</v>
      </c>
      <c r="AI32">
        <f t="shared" si="7"/>
        <v>-2998.7294038994651</v>
      </c>
      <c r="AJ32">
        <f t="shared" si="8"/>
        <v>106.22168551153686</v>
      </c>
      <c r="AK32">
        <f t="shared" si="30"/>
        <v>-49.107881466129356</v>
      </c>
      <c r="AL32">
        <f t="shared" si="9"/>
        <v>-2941.615599854058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-286.08504152302777</v>
      </c>
      <c r="AR32">
        <f t="shared" si="14"/>
        <v>-286.75365522158899</v>
      </c>
      <c r="AS32">
        <f t="shared" si="15"/>
        <v>10.157454201977229</v>
      </c>
      <c r="AT32">
        <f t="shared" si="16"/>
        <v>-4.6959437194597982</v>
      </c>
      <c r="AU32">
        <f t="shared" si="17"/>
        <v>-281.2921447390716</v>
      </c>
      <c r="AW32">
        <v>29</v>
      </c>
      <c r="AX32">
        <f>IF(Z32&gt;0, (R32*SUMPRODUCT(K32:$K$98, X32:$X$98)-K32*$AZ$3)/Z32, 0)</f>
        <v>-5776.3073540213727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</v>
      </c>
      <c r="S33">
        <f t="shared" si="1"/>
        <v>-7956.9786587367344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-807.76284931338478</v>
      </c>
      <c r="AC33">
        <f t="shared" si="2"/>
        <v>-882.60335764116246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-2752.0369584992018</v>
      </c>
      <c r="AI33">
        <f t="shared" si="7"/>
        <v>-2757.5830545457966</v>
      </c>
      <c r="AJ33">
        <f t="shared" si="8"/>
        <v>74.840508327777684</v>
      </c>
      <c r="AK33">
        <f t="shared" si="30"/>
        <v>-56.543399451936942</v>
      </c>
      <c r="AL33">
        <f t="shared" si="9"/>
        <v>-2739.2859456699562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-234.96756901688357</v>
      </c>
      <c r="AR33">
        <f t="shared" si="14"/>
        <v>-235.44109198378194</v>
      </c>
      <c r="AS33">
        <f t="shared" si="15"/>
        <v>6.3898459835203747</v>
      </c>
      <c r="AT33">
        <f t="shared" si="16"/>
        <v>-4.8276477799983963</v>
      </c>
      <c r="AU33">
        <f t="shared" si="17"/>
        <v>-233.87889378026</v>
      </c>
      <c r="AW33">
        <v>30</v>
      </c>
      <c r="AX33">
        <f>IF(Z33&gt;0, (R33*SUMPRODUCT(K33:$K$98, X33:$X$98)-K33*$AZ$3)/Z33, 0)</f>
        <v>-7956.9786587367344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</v>
      </c>
      <c r="S34">
        <f t="shared" si="1"/>
        <v>-10912.572821632477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-882.60335764116246</v>
      </c>
      <c r="AC34">
        <f t="shared" si="2"/>
        <v>-928.95973630514413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-2468.522981570924</v>
      </c>
      <c r="AI34">
        <f t="shared" si="7"/>
        <v>-2472.7793551662671</v>
      </c>
      <c r="AJ34">
        <f t="shared" si="8"/>
        <v>46.356378663981673</v>
      </c>
      <c r="AK34">
        <f t="shared" si="30"/>
        <v>-61.782235034881381</v>
      </c>
      <c r="AL34">
        <f t="shared" si="9"/>
        <v>-2488.2052115371671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-188.17971819886466</v>
      </c>
      <c r="AR34">
        <f t="shared" si="14"/>
        <v>-188.50418881943432</v>
      </c>
      <c r="AS34">
        <f t="shared" si="15"/>
        <v>3.5338258297909637</v>
      </c>
      <c r="AT34">
        <f t="shared" si="16"/>
        <v>-4.70976517754002</v>
      </c>
      <c r="AU34">
        <f t="shared" si="17"/>
        <v>-189.6801281671834</v>
      </c>
      <c r="AW34">
        <v>31</v>
      </c>
      <c r="AX34">
        <f>IF(Z34&gt;0, (R34*SUMPRODUCT(K34:$K$98, X34:$X$98)-K34*$AZ$3)/Z34, 0)</f>
        <v>-10912.572821632477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-15103.814779485214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-928.95973630514413</v>
      </c>
      <c r="AC35">
        <f t="shared" ref="AC35:AC66" si="33">S35*Z35</f>
        <v>-948.73660597463231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-2146.182745232752</v>
      </c>
      <c r="AI35">
        <f t="shared" ref="AI35:AI66" si="38">SUM(AE35:AH35)</f>
        <v>-2149.3234637195255</v>
      </c>
      <c r="AJ35">
        <f t="shared" ref="AJ35:AJ66" si="39">AB35-AC35</f>
        <v>19.776869669488178</v>
      </c>
      <c r="AK35">
        <f t="shared" si="30"/>
        <v>-65.027181541360093</v>
      </c>
      <c r="AL35">
        <f t="shared" ref="AL35:AL66" si="40">SUM(AI35:AK35)</f>
        <v>-2194.5737755913974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-146.07783220410619</v>
      </c>
      <c r="AR35">
        <f t="shared" ref="AR35:AR66" si="45">AI35*$K35</f>
        <v>-146.29160214011483</v>
      </c>
      <c r="AS35">
        <f t="shared" ref="AS35:AS66" si="46">AJ35*$K35</f>
        <v>1.346093316386562</v>
      </c>
      <c r="AT35">
        <f t="shared" ref="AT35:AT66" si="47">AK35*$K35</f>
        <v>-4.4260115943083811</v>
      </c>
      <c r="AU35">
        <f t="shared" ref="AU35:AU66" si="48">AL35*$K35</f>
        <v>-149.37152041803665</v>
      </c>
      <c r="AW35">
        <v>32</v>
      </c>
      <c r="AX35">
        <f>IF(Z35&gt;0, (R35*SUMPRODUCT(K35:$K$98, X35:$X$98)-K35*$AZ$3)/Z35, 0)</f>
        <v>-15103.814779485214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</v>
      </c>
      <c r="S36">
        <f t="shared" si="32"/>
        <v>-21365.618381134598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-948.73660597463231</v>
      </c>
      <c r="AC36">
        <f t="shared" si="33"/>
        <v>-944.45475199179532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-1798.1806809803106</v>
      </c>
      <c r="AI36">
        <f t="shared" si="38"/>
        <v>-1800.3909019417263</v>
      </c>
      <c r="AJ36">
        <f t="shared" si="39"/>
        <v>-4.2818539828369921</v>
      </c>
      <c r="AK36">
        <f t="shared" si="30"/>
        <v>-66.411562418224264</v>
      </c>
      <c r="AL36">
        <f t="shared" si="40"/>
        <v>-1871.0843183427876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-109.27804609152551</v>
      </c>
      <c r="AR36">
        <f t="shared" si="45"/>
        <v>-109.41236442263023</v>
      </c>
      <c r="AS36">
        <f t="shared" si="46"/>
        <v>-0.2602144722401043</v>
      </c>
      <c r="AT36">
        <f t="shared" si="47"/>
        <v>-4.0359268986209287</v>
      </c>
      <c r="AU36">
        <f t="shared" si="48"/>
        <v>-113.70850579349127</v>
      </c>
      <c r="AW36">
        <v>33</v>
      </c>
      <c r="AX36">
        <f>IF(Z36&gt;0, (R36*SUMPRODUCT(K36:$K$98, X36:$X$98)-K36*$AZ$3)/Z36, 0)</f>
        <v>-21365.618381134598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</v>
      </c>
      <c r="S37">
        <f t="shared" si="32"/>
        <v>-31253.782434463221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-944.45475199179532</v>
      </c>
      <c r="AC37">
        <f t="shared" si="33"/>
        <v>-919.48307827355006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-1434.2477453979545</v>
      </c>
      <c r="AI37">
        <f t="shared" si="38"/>
        <v>-1435.7187402770569</v>
      </c>
      <c r="AJ37">
        <f t="shared" si="39"/>
        <v>-24.971673718245256</v>
      </c>
      <c r="AK37">
        <f t="shared" si="30"/>
        <v>-66.111832639425685</v>
      </c>
      <c r="AL37">
        <f t="shared" si="40"/>
        <v>-1526.8022466347279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-77.822601917099831</v>
      </c>
      <c r="AR37">
        <f t="shared" si="45"/>
        <v>-77.902418426671332</v>
      </c>
      <c r="AS37">
        <f t="shared" si="46"/>
        <v>-1.3549685744421294</v>
      </c>
      <c r="AT37">
        <f t="shared" si="47"/>
        <v>-3.5872427549679657</v>
      </c>
      <c r="AU37">
        <f t="shared" si="48"/>
        <v>-82.844629756081432</v>
      </c>
      <c r="AW37">
        <v>34</v>
      </c>
      <c r="AX37">
        <f>IF(Z37&gt;0, (R37*SUMPRODUCT(K37:$K$98, X37:$X$98)-K37*$AZ$3)/Z37, 0)</f>
        <v>-31253.782434463221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</v>
      </c>
      <c r="S38">
        <f t="shared" si="32"/>
        <v>-47869.805920847226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-919.48307827355006</v>
      </c>
      <c r="AC38">
        <f t="shared" si="33"/>
        <v>-877.4398589319261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-1079.5984456503866</v>
      </c>
      <c r="AI38">
        <f t="shared" si="38"/>
        <v>-1080.5149313578729</v>
      </c>
      <c r="AJ38">
        <f t="shared" si="39"/>
        <v>-42.043219341623967</v>
      </c>
      <c r="AK38">
        <f t="shared" si="30"/>
        <v>-64.363815479148514</v>
      </c>
      <c r="AL38">
        <f t="shared" si="40"/>
        <v>-1186.9219661786453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-52.30290354532675</v>
      </c>
      <c r="AR38">
        <f t="shared" si="45"/>
        <v>-52.347304186836055</v>
      </c>
      <c r="AS38">
        <f t="shared" si="46"/>
        <v>-2.0368521785294282</v>
      </c>
      <c r="AT38">
        <f t="shared" si="47"/>
        <v>-3.1182097810330505</v>
      </c>
      <c r="AU38">
        <f t="shared" si="48"/>
        <v>-57.502366146398536</v>
      </c>
      <c r="AW38">
        <v>35</v>
      </c>
      <c r="AX38">
        <f>IF(Z38&gt;0, (R38*SUMPRODUCT(K38:$K$98, X38:$X$98)-K38*$AZ$3)/Z38, 0)</f>
        <v>-47869.805920847226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</v>
      </c>
      <c r="S39">
        <f t="shared" si="32"/>
        <v>-77837.014795105177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-877.4398589319261</v>
      </c>
      <c r="AC39">
        <f t="shared" si="33"/>
        <v>-822.71970778196362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-757.66423329311317</v>
      </c>
      <c r="AI39">
        <f t="shared" si="38"/>
        <v>-758.19272202687796</v>
      </c>
      <c r="AJ39">
        <f t="shared" si="39"/>
        <v>-54.720151149962476</v>
      </c>
      <c r="AK39">
        <f t="shared" si="30"/>
        <v>-61.420790125234831</v>
      </c>
      <c r="AL39">
        <f t="shared" si="40"/>
        <v>-874.33366330207525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-32.773461374633378</v>
      </c>
      <c r="AR39">
        <f t="shared" si="45"/>
        <v>-32.796321639565889</v>
      </c>
      <c r="AS39">
        <f t="shared" si="46"/>
        <v>-2.3669703297629536</v>
      </c>
      <c r="AT39">
        <f t="shared" si="47"/>
        <v>-2.6568126147642768</v>
      </c>
      <c r="AU39">
        <f t="shared" si="48"/>
        <v>-37.820104584093123</v>
      </c>
      <c r="AW39">
        <v>36</v>
      </c>
      <c r="AX39">
        <f>IF(Z39&gt;0, (R39*SUMPRODUCT(K39:$K$98, X39:$X$98)-K39*$AZ$3)/Z39, 0)</f>
        <v>-77837.014795105177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</v>
      </c>
      <c r="S40">
        <f t="shared" si="32"/>
        <v>-136776.86316115115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-822.71970778196362</v>
      </c>
      <c r="AC40">
        <f t="shared" si="33"/>
        <v>-759.93687032151706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-490.8043161149796</v>
      </c>
      <c r="AI40">
        <f t="shared" si="38"/>
        <v>-491.08211780334926</v>
      </c>
      <c r="AJ40">
        <f t="shared" si="39"/>
        <v>-62.782837460446558</v>
      </c>
      <c r="AK40">
        <f t="shared" ref="AK40:AK71" si="61">G40*SUM(AB40:AB40, AE40:AF40)</f>
        <v>-57.590379544737459</v>
      </c>
      <c r="AL40">
        <f t="shared" si="40"/>
        <v>-611.45533480853328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-18.955527572531572</v>
      </c>
      <c r="AR40">
        <f t="shared" si="45"/>
        <v>-18.966256650069582</v>
      </c>
      <c r="AS40">
        <f t="shared" si="46"/>
        <v>-2.4247582335532378</v>
      </c>
      <c r="AT40">
        <f t="shared" si="47"/>
        <v>-2.2242184747150624</v>
      </c>
      <c r="AU40">
        <f t="shared" si="48"/>
        <v>-23.615233358337882</v>
      </c>
      <c r="AW40">
        <v>37</v>
      </c>
      <c r="AX40">
        <f>IF(Z40&gt;0, (R40*SUMPRODUCT(K40:$K$98, X40:$X$98)-K40*$AZ$3)/Z40, 0)</f>
        <v>-136776.86316115115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</v>
      </c>
      <c r="S41">
        <f t="shared" si="32"/>
        <v>-266572.3314481937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-759.93687032151706</v>
      </c>
      <c r="AC41">
        <f t="shared" si="33"/>
        <v>-693.57427393415617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-289.86494888544024</v>
      </c>
      <c r="AI41">
        <f t="shared" si="38"/>
        <v>-289.99504008248351</v>
      </c>
      <c r="AJ41">
        <f t="shared" si="39"/>
        <v>-66.362596387360895</v>
      </c>
      <c r="AK41">
        <f t="shared" si="61"/>
        <v>-53.195580922506203</v>
      </c>
      <c r="AL41">
        <f t="shared" si="40"/>
        <v>-409.55321739235063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-9.9955151794819077</v>
      </c>
      <c r="AR41">
        <f t="shared" si="45"/>
        <v>-10.000001160073086</v>
      </c>
      <c r="AS41">
        <f t="shared" si="46"/>
        <v>-2.288404797096927</v>
      </c>
      <c r="AT41">
        <f t="shared" si="47"/>
        <v>-1.8343619628270853</v>
      </c>
      <c r="AU41">
        <f t="shared" si="48"/>
        <v>-14.122767919997099</v>
      </c>
      <c r="AW41">
        <v>38</v>
      </c>
      <c r="AX41">
        <f>IF(Z41&gt;0, (R41*SUMPRODUCT(K41:$K$98, X41:$X$98)-K41*$AZ$3)/Z41, 0)</f>
        <v>-266572.3314481937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</v>
      </c>
      <c r="S42">
        <f t="shared" si="32"/>
        <v>-597136.83865670254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-693.57427393415617</v>
      </c>
      <c r="AC42">
        <f t="shared" si="33"/>
        <v>-627.39289272087683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-152.51371576563466</v>
      </c>
      <c r="AI42">
        <f t="shared" si="38"/>
        <v>-152.56624919282467</v>
      </c>
      <c r="AJ42">
        <f t="shared" si="39"/>
        <v>-66.181381213279337</v>
      </c>
      <c r="AK42">
        <f t="shared" si="61"/>
        <v>-48.550199175390937</v>
      </c>
      <c r="AL42">
        <f t="shared" si="40"/>
        <v>-267.29782958149497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-4.6957001838154815</v>
      </c>
      <c r="AR42">
        <f t="shared" si="45"/>
        <v>-4.6973176201389908</v>
      </c>
      <c r="AS42">
        <f t="shared" si="46"/>
        <v>-2.0376391878479327</v>
      </c>
      <c r="AT42">
        <f t="shared" si="47"/>
        <v>-1.4947978812770537</v>
      </c>
      <c r="AU42">
        <f t="shared" si="48"/>
        <v>-8.2297546892639772</v>
      </c>
      <c r="AW42">
        <v>39</v>
      </c>
      <c r="AX42">
        <f>IF(Z42&gt;0, (R42*SUMPRODUCT(K42:$K$98, X42:$X$98)-K42*$AZ$3)/Z42, 0)</f>
        <v>-597136.83865670254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</v>
      </c>
      <c r="S43">
        <f t="shared" si="32"/>
        <v>-1621408.4374878642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-627.39289272087683</v>
      </c>
      <c r="AC43">
        <f t="shared" si="33"/>
        <v>-564.07350683972697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-69.227079415032122</v>
      </c>
      <c r="AI43">
        <f t="shared" si="38"/>
        <v>-69.244473968242716</v>
      </c>
      <c r="AJ43">
        <f t="shared" si="39"/>
        <v>-63.319385881149856</v>
      </c>
      <c r="AK43">
        <f t="shared" si="61"/>
        <v>-43.917502490461381</v>
      </c>
      <c r="AL43">
        <f t="shared" si="40"/>
        <v>-176.48136233985394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-1.9030466954485521</v>
      </c>
      <c r="AR43">
        <f t="shared" si="45"/>
        <v>-1.9035248702796435</v>
      </c>
      <c r="AS43">
        <f t="shared" si="46"/>
        <v>-1.7406446881361337</v>
      </c>
      <c r="AT43">
        <f t="shared" si="47"/>
        <v>-1.207288516185445</v>
      </c>
      <c r="AU43">
        <f t="shared" si="48"/>
        <v>-4.8514580746012221</v>
      </c>
      <c r="AW43">
        <v>40</v>
      </c>
      <c r="AX43">
        <f>IF(Z43&gt;0, (R43*SUMPRODUCT(K43:$K$98, X43:$X$98)-K43*$AZ$3)/Z43, 0)</f>
        <v>-1621408.4374878642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</v>
      </c>
      <c r="S44">
        <f t="shared" si="32"/>
        <v>-5750073.1961832531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-564.07350683972697</v>
      </c>
      <c r="AC44">
        <f t="shared" si="33"/>
        <v>-505.24879812002791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-25.654391591748819</v>
      </c>
      <c r="AI44">
        <f t="shared" si="38"/>
        <v>-25.658785003631433</v>
      </c>
      <c r="AJ44">
        <f t="shared" si="39"/>
        <v>-58.824708719699061</v>
      </c>
      <c r="AK44">
        <f t="shared" si="61"/>
        <v>-39.485145478780893</v>
      </c>
      <c r="AL44">
        <f t="shared" si="40"/>
        <v>-123.96863920211139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-0.62967598748621623</v>
      </c>
      <c r="AR44">
        <f t="shared" si="45"/>
        <v>-0.62978382188781268</v>
      </c>
      <c r="AS44">
        <f t="shared" si="46"/>
        <v>-1.4438271287469868</v>
      </c>
      <c r="AT44">
        <f t="shared" si="47"/>
        <v>-0.96914588215706754</v>
      </c>
      <c r="AU44">
        <f t="shared" si="48"/>
        <v>-3.0427568327918673</v>
      </c>
      <c r="AW44">
        <v>41</v>
      </c>
      <c r="AX44">
        <f>IF(Z44&gt;0, (R44*SUMPRODUCT(K44:$K$98, X44:$X$98)-K44*$AZ$3)/Z44, 0)</f>
        <v>-5750073.1961832531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</v>
      </c>
      <c r="S45">
        <f t="shared" si="32"/>
        <v>-30146182.434511621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-505.24879812002791</v>
      </c>
      <c r="AC45">
        <f t="shared" si="33"/>
        <v>-451.65726391541801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-7.2007317810112692</v>
      </c>
      <c r="AI45">
        <f t="shared" si="38"/>
        <v>-7.2014808928845495</v>
      </c>
      <c r="AJ45">
        <f t="shared" si="39"/>
        <v>-53.5915342046099</v>
      </c>
      <c r="AK45">
        <f t="shared" si="61"/>
        <v>-35.367415868401956</v>
      </c>
      <c r="AL45">
        <f t="shared" si="40"/>
        <v>-96.16043096589641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-0.15780255255908376</v>
      </c>
      <c r="AR45">
        <f t="shared" si="45"/>
        <v>-0.15781896919135824</v>
      </c>
      <c r="AS45">
        <f t="shared" si="46"/>
        <v>-1.1744474242668161</v>
      </c>
      <c r="AT45">
        <f t="shared" si="47"/>
        <v>-0.77506962780783772</v>
      </c>
      <c r="AU45">
        <f t="shared" si="48"/>
        <v>-2.1073360212660122</v>
      </c>
      <c r="AW45">
        <v>42</v>
      </c>
      <c r="AX45">
        <f>IF(Z45&gt;0, (R45*SUMPRODUCT(K45:$K$98, X45:$X$98)-K45*$AZ$3)/Z45, 0)</f>
        <v>-30146182.434511621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</v>
      </c>
      <c r="S46">
        <f t="shared" si="32"/>
        <v>-160235448.73964792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-451.65726391541801</v>
      </c>
      <c r="AC46">
        <f t="shared" si="33"/>
        <v>-403.40327165360566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-1.2314849378579924</v>
      </c>
      <c r="AI46">
        <f t="shared" si="38"/>
        <v>-1.231610816143611</v>
      </c>
      <c r="AJ46">
        <f t="shared" si="39"/>
        <v>-48.253992261812357</v>
      </c>
      <c r="AK46">
        <f t="shared" si="61"/>
        <v>-31.616008474079266</v>
      </c>
      <c r="AL46">
        <f t="shared" si="40"/>
        <v>-81.101611552035223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-2.4096195128652301E-2</v>
      </c>
      <c r="AR46">
        <f t="shared" si="45"/>
        <v>-2.4098658161402019E-2</v>
      </c>
      <c r="AS46">
        <f t="shared" si="46"/>
        <v>-0.94417526153388387</v>
      </c>
      <c r="AT46">
        <f t="shared" si="47"/>
        <v>-0.61862348938317901</v>
      </c>
      <c r="AU46">
        <f t="shared" si="48"/>
        <v>-1.5868974090784649</v>
      </c>
      <c r="AW46">
        <v>43</v>
      </c>
      <c r="AX46">
        <f>IF(Z46&gt;0, (R46*SUMPRODUCT(K46:$K$98, X46:$X$98)-K46*$AZ$3)/Z46, 0)</f>
        <v>-160235448.73964792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</v>
      </c>
      <c r="S47">
        <f t="shared" si="32"/>
        <v>-865199981.78345358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-403.40327165360566</v>
      </c>
      <c r="AC47">
        <f t="shared" si="33"/>
        <v>-360.20255105018828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-0.20760671719456039</v>
      </c>
      <c r="AI47">
        <f t="shared" si="38"/>
        <v>-0.20762753333872558</v>
      </c>
      <c r="AJ47">
        <f t="shared" si="39"/>
        <v>-43.200720603417381</v>
      </c>
      <c r="AK47">
        <f t="shared" si="61"/>
        <v>-28.238229015752399</v>
      </c>
      <c r="AL47">
        <f t="shared" si="40"/>
        <v>-71.646577152508499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-3.6269598289666648E-3</v>
      </c>
      <c r="AR47">
        <f t="shared" si="45"/>
        <v>-3.6273234940720203E-3</v>
      </c>
      <c r="AS47">
        <f t="shared" si="46"/>
        <v>-0.75473125498230664</v>
      </c>
      <c r="AT47">
        <f t="shared" si="47"/>
        <v>-0.4933314473891135</v>
      </c>
      <c r="AU47">
        <f t="shared" si="48"/>
        <v>-1.2516900258654919</v>
      </c>
      <c r="AW47">
        <v>44</v>
      </c>
      <c r="AX47">
        <f>IF(Z47&gt;0, (R47*SUMPRODUCT(K47:$K$98, X47:$X$98)-K47*$AZ$3)/Z47, 0)</f>
        <v>-865199981.78345358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</v>
      </c>
      <c r="S48">
        <f t="shared" si="32"/>
        <v>-4756065730.6624193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-360.20255105018828</v>
      </c>
      <c r="AC48">
        <f t="shared" si="33"/>
        <v>-321.61259158274407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-3.4453809291182358E-2</v>
      </c>
      <c r="AI48">
        <f t="shared" si="38"/>
        <v>-3.4457190369260288E-2</v>
      </c>
      <c r="AJ48">
        <f t="shared" si="39"/>
        <v>-38.589959467444203</v>
      </c>
      <c r="AK48">
        <f t="shared" si="61"/>
        <v>-25.21417857351318</v>
      </c>
      <c r="AL48">
        <f t="shared" si="40"/>
        <v>-63.838595231326643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-5.374283436638134E-4</v>
      </c>
      <c r="AR48">
        <f t="shared" si="45"/>
        <v>-5.3748108346903683E-4</v>
      </c>
      <c r="AS48">
        <f t="shared" si="46"/>
        <v>-0.60194615414992669</v>
      </c>
      <c r="AT48">
        <f t="shared" si="47"/>
        <v>-0.39330380316102853</v>
      </c>
      <c r="AU48">
        <f t="shared" si="48"/>
        <v>-0.9957874383944243</v>
      </c>
      <c r="AW48">
        <v>45</v>
      </c>
      <c r="AX48">
        <f>IF(Z48&gt;0, (R48*SUMPRODUCT(K48:$K$98, X48:$X$98)-K48*$AZ$3)/Z48, 0)</f>
        <v>-4756065730.6624193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</v>
      </c>
      <c r="S49">
        <f t="shared" si="32"/>
        <v>-26678515745.044033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-321.61259158274407</v>
      </c>
      <c r="AC49">
        <f t="shared" si="33"/>
        <v>-287.15456970102235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-5.6181832243631198E-3</v>
      </c>
      <c r="AI49">
        <f t="shared" si="38"/>
        <v>-5.6187214000480894E-3</v>
      </c>
      <c r="AJ49">
        <f t="shared" si="39"/>
        <v>-34.45802188172172</v>
      </c>
      <c r="AK49">
        <f t="shared" si="61"/>
        <v>-22.512881410792087</v>
      </c>
      <c r="AL49">
        <f t="shared" si="40"/>
        <v>-56.976522013913851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-7.8245829260422477E-5</v>
      </c>
      <c r="AR49">
        <f t="shared" si="45"/>
        <v>-7.8253324566480786E-5</v>
      </c>
      <c r="AS49">
        <f t="shared" si="46"/>
        <v>-0.47990540520592256</v>
      </c>
      <c r="AT49">
        <f t="shared" si="47"/>
        <v>-0.31354247533083363</v>
      </c>
      <c r="AU49">
        <f t="shared" si="48"/>
        <v>-0.79352613386132254</v>
      </c>
      <c r="AW49">
        <v>46</v>
      </c>
      <c r="AX49">
        <f>IF(Z49&gt;0, (R49*SUMPRODUCT(K49:$K$98, X49:$X$98)-K49*$AZ$3)/Z49, 0)</f>
        <v>-26678515745.044033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</v>
      </c>
      <c r="S50">
        <f t="shared" si="32"/>
        <v>-152749776077.63571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-287.15456970102235</v>
      </c>
      <c r="AC50">
        <f t="shared" si="33"/>
        <v>-256.38807713429327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-8.9773944184662368E-4</v>
      </c>
      <c r="AI50">
        <f t="shared" si="38"/>
        <v>-8.9782336605381992E-4</v>
      </c>
      <c r="AJ50">
        <f t="shared" si="39"/>
        <v>-30.766492566729085</v>
      </c>
      <c r="AK50">
        <f t="shared" si="61"/>
        <v>-20.100819879071565</v>
      </c>
      <c r="AL50">
        <f t="shared" si="40"/>
        <v>-50.868210269166703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-1.1163428175001617E-5</v>
      </c>
      <c r="AR50">
        <f t="shared" si="45"/>
        <v>-1.116447177609065E-5</v>
      </c>
      <c r="AS50">
        <f t="shared" si="46"/>
        <v>-0.38258264475816622</v>
      </c>
      <c r="AT50">
        <f t="shared" si="47"/>
        <v>-0.2499545508628741</v>
      </c>
      <c r="AU50">
        <f t="shared" si="48"/>
        <v>-0.63254836009281645</v>
      </c>
      <c r="AW50">
        <v>47</v>
      </c>
      <c r="AX50">
        <f>IF(Z50&gt;0, (R50*SUMPRODUCT(K50:$K$98, X50:$X$98)-K50*$AZ$3)/Z50, 0)</f>
        <v>-152749776077.63571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</v>
      </c>
      <c r="S51">
        <f t="shared" si="32"/>
        <v>-894596062032.12085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-256.38807713429327</v>
      </c>
      <c r="AC51">
        <f t="shared" si="33"/>
        <v>-228.91793578650862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-1.4058095825297262E-4</v>
      </c>
      <c r="AI51">
        <f t="shared" si="38"/>
        <v>-1.4059375273897039E-4</v>
      </c>
      <c r="AJ51">
        <f t="shared" si="39"/>
        <v>-27.470141347784647</v>
      </c>
      <c r="AK51">
        <f t="shared" si="61"/>
        <v>-17.947165399400532</v>
      </c>
      <c r="AL51">
        <f t="shared" si="40"/>
        <v>-45.417447340937919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-1.5608305359198952E-6</v>
      </c>
      <c r="AR51">
        <f t="shared" si="45"/>
        <v>-1.5609725894717054E-6</v>
      </c>
      <c r="AS51">
        <f t="shared" si="46"/>
        <v>-0.30499319377595263</v>
      </c>
      <c r="AT51">
        <f t="shared" si="47"/>
        <v>-0.19926229083018079</v>
      </c>
      <c r="AU51">
        <f t="shared" si="48"/>
        <v>-0.50425704557872286</v>
      </c>
      <c r="AW51">
        <v>48</v>
      </c>
      <c r="AX51">
        <f>IF(Z51&gt;0, (R51*SUMPRODUCT(K51:$K$98, X51:$X$98)-K51*$AZ$3)/Z51, 0)</f>
        <v>-894596062032.12085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</v>
      </c>
      <c r="S52">
        <f t="shared" si="32"/>
        <v>-5368032618724.2334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-228.91793578650862</v>
      </c>
      <c r="AC52">
        <f t="shared" si="33"/>
        <v>-204.39101546232772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-2.1525523156998911E-5</v>
      </c>
      <c r="AI52">
        <f t="shared" si="38"/>
        <v>-2.1527426936558198E-5</v>
      </c>
      <c r="AJ52">
        <f t="shared" si="39"/>
        <v>-24.526920324180907</v>
      </c>
      <c r="AK52">
        <f t="shared" si="61"/>
        <v>-16.024255505055606</v>
      </c>
      <c r="AL52">
        <f t="shared" si="40"/>
        <v>-40.551197356663451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-2.133855203856243E-7</v>
      </c>
      <c r="AR52">
        <f t="shared" si="45"/>
        <v>-2.1340439281854942E-7</v>
      </c>
      <c r="AS52">
        <f t="shared" si="46"/>
        <v>-0.24313879010789019</v>
      </c>
      <c r="AT52">
        <f t="shared" si="47"/>
        <v>-0.15885068505880723</v>
      </c>
      <c r="AU52">
        <f t="shared" si="48"/>
        <v>-0.40198968857109024</v>
      </c>
      <c r="AW52">
        <v>49</v>
      </c>
      <c r="AX52">
        <f>IF(Z52&gt;0, (R52*SUMPRODUCT(K52:$K$98, X52:$X$98)-K52*$AZ$3)/Z52, 0)</f>
        <v>-5368032618724.2334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</v>
      </c>
      <c r="S53">
        <f t="shared" si="32"/>
        <v>-33049959613548.125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-204.39101546232772</v>
      </c>
      <c r="AC53">
        <f t="shared" si="33"/>
        <v>-182.49197827838159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-3.2173134781299616E-6</v>
      </c>
      <c r="AI53">
        <f t="shared" si="38"/>
        <v>-3.2175895631545914E-6</v>
      </c>
      <c r="AJ53">
        <f t="shared" si="39"/>
        <v>-21.89903718394612</v>
      </c>
      <c r="AK53">
        <f t="shared" si="61"/>
        <v>-14.307371082362941</v>
      </c>
      <c r="AL53">
        <f t="shared" si="40"/>
        <v>-36.20641148389862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-2.8476498480729294E-8</v>
      </c>
      <c r="AR53">
        <f t="shared" si="45"/>
        <v>-2.8478942114163793E-8</v>
      </c>
      <c r="AS53">
        <f t="shared" si="46"/>
        <v>-0.19382876531526025</v>
      </c>
      <c r="AT53">
        <f t="shared" si="47"/>
        <v>-0.12663479442076328</v>
      </c>
      <c r="AU53">
        <f t="shared" si="48"/>
        <v>-0.32046358821496562</v>
      </c>
      <c r="AW53">
        <v>50</v>
      </c>
      <c r="AX53">
        <f>IF(Z53&gt;0, (R53*SUMPRODUCT(K53:$K$98, X53:$X$98)-K53*$AZ$3)/Z53, 0)</f>
        <v>-33049959613548.125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</v>
      </c>
      <c r="S54">
        <f t="shared" si="32"/>
        <v>-209332948801389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-182.49197827838159</v>
      </c>
      <c r="AC54">
        <f t="shared" si="33"/>
        <v>-162.93926634495489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-4.6881097663897595E-7</v>
      </c>
      <c r="AI54">
        <f t="shared" si="38"/>
        <v>-4.688498953250399E-7</v>
      </c>
      <c r="AJ54">
        <f t="shared" si="39"/>
        <v>-19.552711933426707</v>
      </c>
      <c r="AK54">
        <f t="shared" si="61"/>
        <v>-12.774438479486713</v>
      </c>
      <c r="AL54">
        <f t="shared" si="40"/>
        <v>-32.327150881763316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-3.7048698601326794E-9</v>
      </c>
      <c r="AR54">
        <f t="shared" si="45"/>
        <v>-3.7051774226134646E-9</v>
      </c>
      <c r="AS54">
        <f t="shared" si="46"/>
        <v>-0.15451910628320098</v>
      </c>
      <c r="AT54">
        <f t="shared" si="47"/>
        <v>-0.10095248290062059</v>
      </c>
      <c r="AU54">
        <f t="shared" si="48"/>
        <v>-0.25547159288899901</v>
      </c>
      <c r="AW54">
        <v>51</v>
      </c>
      <c r="AX54">
        <f>IF(Z54&gt;0, (R54*SUMPRODUCT(K54:$K$98, X54:$X$98)-K54*$AZ$3)/Z54, 0)</f>
        <v>-209332948801389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</v>
      </c>
      <c r="S55">
        <f t="shared" si="32"/>
        <v>-1366280034957849.5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-162.93926634495489</v>
      </c>
      <c r="AC55">
        <f t="shared" si="33"/>
        <v>-145.48148781124613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-6.6410999161355377E-8</v>
      </c>
      <c r="AI55">
        <f t="shared" si="38"/>
        <v>-6.641632316097804E-8</v>
      </c>
      <c r="AJ55">
        <f t="shared" si="39"/>
        <v>-17.457778533708762</v>
      </c>
      <c r="AK55">
        <f t="shared" si="61"/>
        <v>-11.405748644146843</v>
      </c>
      <c r="AL55">
        <f t="shared" si="40"/>
        <v>-28.863527244271928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-4.6859448963645523E-10</v>
      </c>
      <c r="AR55">
        <f t="shared" si="45"/>
        <v>-4.6863205565590244E-10</v>
      </c>
      <c r="AS55">
        <f t="shared" si="46"/>
        <v>-0.12318168564688349</v>
      </c>
      <c r="AT55">
        <f t="shared" si="47"/>
        <v>-8.0478701304282599E-2</v>
      </c>
      <c r="AU55">
        <f t="shared" si="48"/>
        <v>-0.20366038741979814</v>
      </c>
      <c r="AW55">
        <v>52</v>
      </c>
      <c r="AX55">
        <f>IF(Z55&gt;0, (R55*SUMPRODUCT(K55:$K$98, X55:$X$98)-K55*$AZ$3)/Z55, 0)</f>
        <v>-1366280034957849.5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</v>
      </c>
      <c r="S56">
        <f t="shared" si="32"/>
        <v>-9214863507836904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-145.48148781124613</v>
      </c>
      <c r="AC56">
        <f t="shared" si="33"/>
        <v>-129.89418554616685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-9.1319033053722594E-9</v>
      </c>
      <c r="AI56">
        <f t="shared" si="38"/>
        <v>-9.1326081133460056E-9</v>
      </c>
      <c r="AJ56">
        <f t="shared" si="39"/>
        <v>-15.587302265079273</v>
      </c>
      <c r="AK56">
        <f t="shared" si="61"/>
        <v>-10.18370414678723</v>
      </c>
      <c r="AL56">
        <f t="shared" si="40"/>
        <v>-25.771006420999111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-5.7530804153948509E-11</v>
      </c>
      <c r="AR56">
        <f t="shared" si="45"/>
        <v>-5.7535244429775772E-11</v>
      </c>
      <c r="AS56">
        <f t="shared" si="46"/>
        <v>-9.8199685641997492E-2</v>
      </c>
      <c r="AT56">
        <f t="shared" si="47"/>
        <v>-6.4157127954464946E-2</v>
      </c>
      <c r="AU56">
        <f t="shared" si="48"/>
        <v>-0.16235681365399768</v>
      </c>
      <c r="AW56">
        <v>53</v>
      </c>
      <c r="AX56">
        <f>IF(Z56&gt;0, (R56*SUMPRODUCT(K56:$K$98, X56:$X$98)-K56*$AZ$3)/Z56, 0)</f>
        <v>-9214863507836904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</v>
      </c>
      <c r="S57">
        <f t="shared" si="32"/>
        <v>-6.4423983386403528E+16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-129.89418554616685</v>
      </c>
      <c r="AC57">
        <f t="shared" si="33"/>
        <v>-115.97695138055664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-1.2154983964734777E-9</v>
      </c>
      <c r="AI57">
        <f t="shared" si="38"/>
        <v>-1.2155884071692499E-9</v>
      </c>
      <c r="AJ57">
        <f t="shared" si="39"/>
        <v>-13.917234165610211</v>
      </c>
      <c r="AK57">
        <f t="shared" si="61"/>
        <v>-9.0925929882316812</v>
      </c>
      <c r="AL57">
        <f t="shared" si="40"/>
        <v>-23.009827155057479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-6.8371562956783495E-12</v>
      </c>
      <c r="AR57">
        <f t="shared" si="45"/>
        <v>-6.8376626041992515E-12</v>
      </c>
      <c r="AS57">
        <f t="shared" si="46"/>
        <v>-7.8284188173265074E-2</v>
      </c>
      <c r="AT57">
        <f t="shared" si="47"/>
        <v>-5.114566960671886E-2</v>
      </c>
      <c r="AU57">
        <f t="shared" si="48"/>
        <v>-0.12942985778682159</v>
      </c>
      <c r="AW57">
        <v>54</v>
      </c>
      <c r="AX57">
        <f>IF(Z57&gt;0, (R57*SUMPRODUCT(K57:$K$98, X57:$X$98)-K57*$AZ$3)/Z57, 0)</f>
        <v>-6.4423983386403528E+16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</v>
      </c>
      <c r="S58">
        <f t="shared" si="32"/>
        <v>-4.6784537763221024E+17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-115.97695138055664</v>
      </c>
      <c r="AC58">
        <f t="shared" si="33"/>
        <v>-103.55084944693159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-1.5608761504662068E-10</v>
      </c>
      <c r="AI58">
        <f t="shared" si="38"/>
        <v>-1.5609868182791186E-10</v>
      </c>
      <c r="AJ58">
        <f t="shared" si="39"/>
        <v>-12.426101933625048</v>
      </c>
      <c r="AK58">
        <f t="shared" si="61"/>
        <v>-8.118386596638965</v>
      </c>
      <c r="AL58">
        <f t="shared" si="40"/>
        <v>-20.544488530420111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-7.8391963020336272E-13</v>
      </c>
      <c r="AR58">
        <f t="shared" si="45"/>
        <v>-7.8397521095584415E-13</v>
      </c>
      <c r="AS58">
        <f t="shared" si="46"/>
        <v>-6.2407675521002418E-2</v>
      </c>
      <c r="AT58">
        <f t="shared" si="47"/>
        <v>-4.0773014673741337E-2</v>
      </c>
      <c r="AU58">
        <f t="shared" si="48"/>
        <v>-0.10318069019552772</v>
      </c>
      <c r="AW58">
        <v>55</v>
      </c>
      <c r="AX58">
        <f>IF(Z58&gt;0, (R58*SUMPRODUCT(K58:$K$98, X58:$X$98)-K58*$AZ$3)/Z58, 0)</f>
        <v>-4.6784537763221024E+17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</v>
      </c>
      <c r="S59">
        <f t="shared" si="32"/>
        <v>-3.5407339579117875E+18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-103.55084944693159</v>
      </c>
      <c r="AC59">
        <f t="shared" si="33"/>
        <v>-92.456115577618164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-1.9301013669223024E-11</v>
      </c>
      <c r="AI59">
        <f t="shared" si="38"/>
        <v>-1.9302319275866684E-11</v>
      </c>
      <c r="AJ59">
        <f t="shared" si="39"/>
        <v>-11.09473386931343</v>
      </c>
      <c r="AK59">
        <f t="shared" si="61"/>
        <v>-7.248559461285212</v>
      </c>
      <c r="AL59">
        <f t="shared" si="40"/>
        <v>-18.343293330617943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-8.6549625015824782E-14</v>
      </c>
      <c r="AR59">
        <f t="shared" si="45"/>
        <v>-8.6555479618456725E-14</v>
      </c>
      <c r="AS59">
        <f t="shared" si="46"/>
        <v>-4.975101683755781E-2</v>
      </c>
      <c r="AT59">
        <f t="shared" si="47"/>
        <v>-3.2503997667206401E-2</v>
      </c>
      <c r="AU59">
        <f t="shared" si="48"/>
        <v>-8.225501450485076E-2</v>
      </c>
      <c r="AW59">
        <v>56</v>
      </c>
      <c r="AX59">
        <f>IF(Z59&gt;0, (R59*SUMPRODUCT(K59:$K$98, X59:$X$98)-K59*$AZ$3)/Z59, 0)</f>
        <v>-3.5407339579117875E+18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</v>
      </c>
      <c r="S60">
        <f t="shared" si="32"/>
        <v>-2.7984802844339745E+19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-92.456115577618164</v>
      </c>
      <c r="AC60">
        <f t="shared" si="33"/>
        <v>-82.550103194302011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-2.2901192542573535E-12</v>
      </c>
      <c r="AI60">
        <f t="shared" si="38"/>
        <v>-2.2902667452074478E-12</v>
      </c>
      <c r="AJ60">
        <f t="shared" si="39"/>
        <v>-9.9060123833161526</v>
      </c>
      <c r="AK60">
        <f t="shared" si="61"/>
        <v>-6.4719280904332717</v>
      </c>
      <c r="AL60">
        <f t="shared" si="40"/>
        <v>-16.377940473751714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-9.1690670322128647E-15</v>
      </c>
      <c r="AR60">
        <f t="shared" si="45"/>
        <v>-9.1696575492374906E-15</v>
      </c>
      <c r="AS60">
        <f t="shared" si="46"/>
        <v>-3.9661206024841175E-2</v>
      </c>
      <c r="AT60">
        <f t="shared" si="47"/>
        <v>-2.5911987936229775E-2</v>
      </c>
      <c r="AU60">
        <f t="shared" si="48"/>
        <v>-6.557319396108012E-2</v>
      </c>
      <c r="AW60">
        <v>57</v>
      </c>
      <c r="AX60">
        <f>IF(Z60&gt;0, (R60*SUMPRODUCT(K60:$K$98, X60:$X$98)-K60*$AZ$3)/Z60, 0)</f>
        <v>-2.7984802844339745E+19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</v>
      </c>
      <c r="S61">
        <f t="shared" si="32"/>
        <v>-2.3126708417017384E+20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-82.550103194302011</v>
      </c>
      <c r="AC61">
        <f t="shared" si="33"/>
        <v>-73.705449280626794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-2.6016180896669348E-13</v>
      </c>
      <c r="AI61">
        <f t="shared" si="38"/>
        <v>-2.6017774410280356E-13</v>
      </c>
      <c r="AJ61">
        <f t="shared" si="39"/>
        <v>-8.8446539136752165</v>
      </c>
      <c r="AK61">
        <f t="shared" si="61"/>
        <v>-5.7785072236011414</v>
      </c>
      <c r="AL61">
        <f t="shared" si="40"/>
        <v>-14.623161137276618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-9.3002060497926219E-16</v>
      </c>
      <c r="AR61">
        <f t="shared" si="45"/>
        <v>-9.3007756954675342E-16</v>
      </c>
      <c r="AS61">
        <f t="shared" si="46"/>
        <v>-3.1617670619293312E-2</v>
      </c>
      <c r="AT61">
        <f t="shared" si="47"/>
        <v>-2.06568781379383E-2</v>
      </c>
      <c r="AU61">
        <f t="shared" si="48"/>
        <v>-5.2274548757232545E-2</v>
      </c>
      <c r="AW61">
        <v>58</v>
      </c>
      <c r="AX61">
        <f>IF(Z61&gt;0, (R61*SUMPRODUCT(K61:$K$98, X61:$X$98)-K61*$AZ$3)/Z61, 0)</f>
        <v>-2.3126708417017384E+20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</v>
      </c>
      <c r="S62">
        <f t="shared" si="32"/>
        <v>-2.0047865715515984E+21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-73.705449280626794</v>
      </c>
      <c r="AC62">
        <f t="shared" si="33"/>
        <v>-65.808436857702489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-2.8269003772916485E-14</v>
      </c>
      <c r="AI62">
        <f t="shared" si="38"/>
        <v>-2.8270645055778997E-14</v>
      </c>
      <c r="AJ62">
        <f t="shared" si="39"/>
        <v>-7.8970124229243055</v>
      </c>
      <c r="AK62">
        <f t="shared" si="61"/>
        <v>-5.1593814496438757</v>
      </c>
      <c r="AL62">
        <f t="shared" si="40"/>
        <v>-13.05639387256821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-9.0228036816608057E-17</v>
      </c>
      <c r="AR62">
        <f t="shared" si="45"/>
        <v>-9.0233275406964297E-17</v>
      </c>
      <c r="AS62">
        <f t="shared" si="46"/>
        <v>-2.5205413440125422E-2</v>
      </c>
      <c r="AT62">
        <f t="shared" si="47"/>
        <v>-1.646753678088193E-2</v>
      </c>
      <c r="AU62">
        <f t="shared" si="48"/>
        <v>-4.1672950221007442E-2</v>
      </c>
      <c r="AW62">
        <v>59</v>
      </c>
      <c r="AX62">
        <f>IF(Z62&gt;0, (R62*SUMPRODUCT(K62:$K$98, X62:$X$98)-K62*$AZ$3)/Z62, 0)</f>
        <v>-2.0047865715515984E+21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</v>
      </c>
      <c r="S63">
        <f t="shared" si="32"/>
        <v>-1.8290246081724606E+22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-65.808436857702489</v>
      </c>
      <c r="AC63">
        <f t="shared" si="33"/>
        <v>-58.757532908662938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-2.9284894260627287E-15</v>
      </c>
      <c r="AI63">
        <f t="shared" si="38"/>
        <v>-2.9286500513835859E-15</v>
      </c>
      <c r="AJ63">
        <f t="shared" si="39"/>
        <v>-7.0509039490395509</v>
      </c>
      <c r="AK63">
        <f t="shared" si="61"/>
        <v>-4.6065905800391747</v>
      </c>
      <c r="AL63">
        <f t="shared" si="40"/>
        <v>-11.657494529078729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-8.3455822533450394E-18</v>
      </c>
      <c r="AR63">
        <f t="shared" si="45"/>
        <v>-8.3460400019082598E-18</v>
      </c>
      <c r="AS63">
        <f t="shared" si="46"/>
        <v>-2.0093601275610169E-2</v>
      </c>
      <c r="AT63">
        <f t="shared" si="47"/>
        <v>-1.3127819500065314E-2</v>
      </c>
      <c r="AU63">
        <f t="shared" si="48"/>
        <v>-3.3221420775675491E-2</v>
      </c>
      <c r="AW63">
        <v>60</v>
      </c>
      <c r="AX63">
        <f>IF(Z63&gt;0, (R63*SUMPRODUCT(K63:$K$98, X63:$X$98)-K63*$AZ$3)/Z63, 0)</f>
        <v>-1.8290246081724606E+22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</v>
      </c>
      <c r="S64">
        <f t="shared" si="32"/>
        <v>-1.7620662377421699E+23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-58.757532908662938</v>
      </c>
      <c r="AC64">
        <f t="shared" si="33"/>
        <v>-52.46208295416335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-2.8826508713898751E-16</v>
      </c>
      <c r="AI64">
        <f t="shared" si="38"/>
        <v>-2.8827997366306662E-16</v>
      </c>
      <c r="AJ64">
        <f t="shared" si="39"/>
        <v>-6.2954499544995883</v>
      </c>
      <c r="AK64">
        <f t="shared" si="61"/>
        <v>-4.1130273036064064</v>
      </c>
      <c r="AL64">
        <f t="shared" si="40"/>
        <v>-10.408477258105995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-7.3347785370520273E-19</v>
      </c>
      <c r="AR64">
        <f t="shared" si="45"/>
        <v>-7.3351573181191011E-19</v>
      </c>
      <c r="AS64">
        <f t="shared" si="46"/>
        <v>-1.6018495914867772E-2</v>
      </c>
      <c r="AT64">
        <f t="shared" si="47"/>
        <v>-1.0465417331046967E-2</v>
      </c>
      <c r="AU64">
        <f t="shared" si="48"/>
        <v>-2.6483913245914741E-2</v>
      </c>
      <c r="AW64">
        <v>61</v>
      </c>
      <c r="AX64">
        <f>IF(Z64&gt;0, (R64*SUMPRODUCT(K64:$K$98, X64:$X$98)-K64*$AZ$3)/Z64, 0)</f>
        <v>-1.7620662377421699E+23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</v>
      </c>
      <c r="S65">
        <f t="shared" si="32"/>
        <v>-1.7986633150144432E+24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-52.46208295416335</v>
      </c>
      <c r="AC65">
        <f t="shared" si="33"/>
        <v>-46.841145494788698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-2.6871097914947602E-17</v>
      </c>
      <c r="AI65">
        <f t="shared" si="38"/>
        <v>-2.6872400024828416E-17</v>
      </c>
      <c r="AJ65">
        <f t="shared" si="39"/>
        <v>-5.6209374593746517</v>
      </c>
      <c r="AK65">
        <f t="shared" si="61"/>
        <v>-3.672345806791435</v>
      </c>
      <c r="AL65">
        <f t="shared" si="40"/>
        <v>-9.2932832661660871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-6.1046721851491552E-20</v>
      </c>
      <c r="AR65">
        <f t="shared" si="45"/>
        <v>-6.1049680031316055E-20</v>
      </c>
      <c r="AS65">
        <f t="shared" si="46"/>
        <v>-1.2769846870908664E-2</v>
      </c>
      <c r="AT65">
        <f t="shared" si="47"/>
        <v>-8.3429666223269836E-3</v>
      </c>
      <c r="AU65">
        <f t="shared" si="48"/>
        <v>-2.1112813493235648E-2</v>
      </c>
      <c r="AW65">
        <v>62</v>
      </c>
      <c r="AX65">
        <f>IF(Z65&gt;0, (R65*SUMPRODUCT(K65:$K$98, X65:$X$98)-K65*$AZ$3)/Z65, 0)</f>
        <v>-1.7986633150144432E+24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</v>
      </c>
      <c r="S66">
        <f t="shared" si="32"/>
        <v>-1.9529533646011342E+25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-46.841145494788698</v>
      </c>
      <c r="AC66">
        <f t="shared" si="33"/>
        <v>-41.82245133463276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-2.3640277942712648E-18</v>
      </c>
      <c r="AI66">
        <f t="shared" si="38"/>
        <v>-2.3641348691561359E-18</v>
      </c>
      <c r="AJ66">
        <f t="shared" si="39"/>
        <v>-5.0186941601559383</v>
      </c>
      <c r="AK66">
        <f t="shared" si="61"/>
        <v>-3.2788801846352094</v>
      </c>
      <c r="AL66">
        <f t="shared" si="40"/>
        <v>-8.2975743447911476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-4.7952526268339647E-21</v>
      </c>
      <c r="AR66">
        <f t="shared" si="45"/>
        <v>-4.7954698201868473E-21</v>
      </c>
      <c r="AS66">
        <f t="shared" si="46"/>
        <v>-1.0180043742752439E-2</v>
      </c>
      <c r="AT66">
        <f t="shared" si="47"/>
        <v>-6.6509619119315862E-3</v>
      </c>
      <c r="AU66">
        <f t="shared" si="48"/>
        <v>-1.6831005654684025E-2</v>
      </c>
      <c r="AW66">
        <v>63</v>
      </c>
      <c r="AX66">
        <f>IF(Z66&gt;0, (R66*SUMPRODUCT(K66:$K$98, X66:$X$98)-K66*$AZ$3)/Z66, 0)</f>
        <v>-1.9529533646011342E+25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-2.2658097180524871E+26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-41.82245133463276</v>
      </c>
      <c r="AC67">
        <f t="shared" ref="AC67:AC79" si="64">S67*Z67</f>
        <v>-37.341474405922099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-1.9552786148394918E-19</v>
      </c>
      <c r="AI67">
        <f t="shared" ref="AI67:AI79" si="69">SUM(AE67:AH67)</f>
        <v>-1.9553610168922954E-19</v>
      </c>
      <c r="AJ67">
        <f t="shared" ref="AJ67:AJ79" si="70">AB67-AC67</f>
        <v>-4.4809769287106604</v>
      </c>
      <c r="AK67">
        <f t="shared" si="61"/>
        <v>-2.9275715934242936</v>
      </c>
      <c r="AL67">
        <f t="shared" ref="AL67:AL79" si="71">SUM(AI67:AK67)</f>
        <v>-7.4085485221349536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-3.5411925452287287E-22</v>
      </c>
      <c r="AR67">
        <f t="shared" ref="AR67:AR79" si="76">AI67*$K67</f>
        <v>-3.5413417830574884E-22</v>
      </c>
      <c r="AS67">
        <f t="shared" ref="AS67:AS79" si="77">AJ67*$K67</f>
        <v>-8.1154685449238203E-3</v>
      </c>
      <c r="AT67">
        <f t="shared" ref="AT67:AT79" si="78">AK67*$K67</f>
        <v>-5.3021061160168879E-3</v>
      </c>
      <c r="AU67">
        <f t="shared" ref="AU67:AU79" si="79">AL67*$K67</f>
        <v>-1.3417574660940708E-2</v>
      </c>
      <c r="AW67">
        <v>64</v>
      </c>
      <c r="AX67">
        <f>IF(Z67&gt;0, (R67*SUMPRODUCT(K67:$K$98, X67:$X$98)-K67*$AZ$3)/Z67, 0)</f>
        <v>-2.2658097180524871E+26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</v>
      </c>
      <c r="S68">
        <f t="shared" si="63"/>
        <v>-2.8224988418218634E+27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-37.341474405922099</v>
      </c>
      <c r="AC68">
        <f t="shared" si="64"/>
        <v>-33.340602148144733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-1.5134362315885207E-20</v>
      </c>
      <c r="AI68">
        <f t="shared" si="69"/>
        <v>-1.513495293795481E-20</v>
      </c>
      <c r="AJ68">
        <f t="shared" si="70"/>
        <v>-4.0008722577773668</v>
      </c>
      <c r="AK68">
        <f t="shared" si="61"/>
        <v>-2.613903208414547</v>
      </c>
      <c r="AL68">
        <f t="shared" si="71"/>
        <v>-6.6147754661919134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-2.4472987873449241E-23</v>
      </c>
      <c r="AR68">
        <f t="shared" si="76"/>
        <v>-2.4473942937590397E-23</v>
      </c>
      <c r="AS68">
        <f t="shared" si="77"/>
        <v>-6.4696018374711438E-3</v>
      </c>
      <c r="AT68">
        <f t="shared" si="78"/>
        <v>-4.2268065338144818E-3</v>
      </c>
      <c r="AU68">
        <f t="shared" si="79"/>
        <v>-1.0696408371285625E-2</v>
      </c>
      <c r="AW68">
        <v>65</v>
      </c>
      <c r="AX68">
        <f>IF(Z68&gt;0, (R68*SUMPRODUCT(K68:$K$98, X68:$X$98)-K68*$AZ$3)/Z68, 0)</f>
        <v>-2.8224988418218634E+27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</v>
      </c>
      <c r="S69">
        <f t="shared" si="63"/>
        <v>-3.7943255073191797E+28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-33.340602148144733</v>
      </c>
      <c r="AC69">
        <f t="shared" si="64"/>
        <v>-29.768394775129224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-1.0909766608959181E-21</v>
      </c>
      <c r="AI69">
        <f t="shared" si="69"/>
        <v>-1.0910158884143764E-21</v>
      </c>
      <c r="AJ69">
        <f t="shared" si="70"/>
        <v>-3.5722073730155088</v>
      </c>
      <c r="AK69">
        <f t="shared" si="61"/>
        <v>-2.3338421503701317</v>
      </c>
      <c r="AL69">
        <f t="shared" si="71"/>
        <v>-5.90604952338564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-1.5751441532195692E-24</v>
      </c>
      <c r="AR69">
        <f t="shared" si="76"/>
        <v>-1.5752007896248746E-24</v>
      </c>
      <c r="AS69">
        <f t="shared" si="77"/>
        <v>-5.1575269750248317E-3</v>
      </c>
      <c r="AT69">
        <f t="shared" si="78"/>
        <v>-3.3695842903495557E-3</v>
      </c>
      <c r="AU69">
        <f t="shared" si="79"/>
        <v>-8.5271112653743861E-3</v>
      </c>
      <c r="AW69">
        <v>66</v>
      </c>
      <c r="AX69">
        <f>IF(Z69&gt;0, (R69*SUMPRODUCT(K69:$K$98, X69:$X$98)-K69*$AZ$3)/Z69, 0)</f>
        <v>-3.7943255073191797E+28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</v>
      </c>
      <c r="S70">
        <f t="shared" si="63"/>
        <v>-5.6170733629397203E+29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-29.768394775129224</v>
      </c>
      <c r="AC70">
        <f t="shared" si="64"/>
        <v>-26.578923906365375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-7.2938676548243406E-23</v>
      </c>
      <c r="AI70">
        <f t="shared" si="69"/>
        <v>-7.2941042453243129E-23</v>
      </c>
      <c r="AJ70">
        <f t="shared" si="70"/>
        <v>-3.1894708687638484</v>
      </c>
      <c r="AK70">
        <f t="shared" si="61"/>
        <v>-2.0837876342590458</v>
      </c>
      <c r="AL70">
        <f t="shared" si="71"/>
        <v>-5.2732585030228947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-9.4025294381470679E-26</v>
      </c>
      <c r="AR70">
        <f t="shared" si="76"/>
        <v>-9.4028344271112286E-26</v>
      </c>
      <c r="AS70">
        <f t="shared" si="77"/>
        <v>-4.1115489277940322E-3</v>
      </c>
      <c r="AT70">
        <f t="shared" si="78"/>
        <v>-2.686211966158765E-3</v>
      </c>
      <c r="AU70">
        <f t="shared" si="79"/>
        <v>-6.7977608939527971E-3</v>
      </c>
      <c r="AW70">
        <v>67</v>
      </c>
      <c r="AX70">
        <f>IF(Z70&gt;0, (R70*SUMPRODUCT(K70:$K$98, X70:$X$98)-K70*$AZ$3)/Z70, 0)</f>
        <v>-5.6170733629397203E+29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</v>
      </c>
      <c r="S71">
        <f t="shared" si="63"/>
        <v>-9.2462863753434608E+30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-26.578923906365375</v>
      </c>
      <c r="AC71">
        <f t="shared" si="64"/>
        <v>-23.731182059254799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-4.4278355393070528E-24</v>
      </c>
      <c r="AI71">
        <f t="shared" si="69"/>
        <v>-4.4279638674871239E-24</v>
      </c>
      <c r="AJ71">
        <f t="shared" si="70"/>
        <v>-2.8477418471105764</v>
      </c>
      <c r="AK71">
        <f t="shared" si="61"/>
        <v>-1.8605246734455765</v>
      </c>
      <c r="AL71">
        <f t="shared" si="71"/>
        <v>-4.7082665205561529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-5.0963621545627372E-27</v>
      </c>
      <c r="AR71">
        <f t="shared" si="76"/>
        <v>-5.0965098580793817E-27</v>
      </c>
      <c r="AS71">
        <f t="shared" si="77"/>
        <v>-3.2777016324888617E-3</v>
      </c>
      <c r="AT71">
        <f t="shared" si="78"/>
        <v>-2.1414317332260563E-3</v>
      </c>
      <c r="AU71">
        <f t="shared" si="79"/>
        <v>-5.419133365714918E-3</v>
      </c>
      <c r="AW71">
        <v>68</v>
      </c>
      <c r="AX71">
        <f>IF(Z71&gt;0, (R71*SUMPRODUCT(K71:$K$98, X71:$X$98)-K71*$AZ$3)/Z71, 0)</f>
        <v>-9.2462863753434608E+30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</v>
      </c>
      <c r="S72">
        <f t="shared" si="63"/>
        <v>-1.7124427087575803E+32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-23.731182059254799</v>
      </c>
      <c r="AC72">
        <f t="shared" si="64"/>
        <v>-21.188555410048924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-2.4171650352363742E-25</v>
      </c>
      <c r="AI72">
        <f t="shared" si="69"/>
        <v>-2.4172269017014584E-25</v>
      </c>
      <c r="AJ72">
        <f t="shared" si="70"/>
        <v>-2.5426266492058751</v>
      </c>
      <c r="AK72">
        <f t="shared" ref="AK72:AK79" si="92">G72*SUM(AB72:AB72, AE72:AF72)</f>
        <v>-1.6611827441478362</v>
      </c>
      <c r="AL72">
        <f t="shared" si="71"/>
        <v>-4.2038093933537111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-2.4840313983052323E-28</v>
      </c>
      <c r="AR72">
        <f t="shared" si="76"/>
        <v>-2.484094976190702E-28</v>
      </c>
      <c r="AS72">
        <f t="shared" si="77"/>
        <v>-2.6129636738591085E-3</v>
      </c>
      <c r="AT72">
        <f t="shared" si="78"/>
        <v>-1.7071362669212819E-3</v>
      </c>
      <c r="AU72">
        <f t="shared" si="79"/>
        <v>-4.3200999407803902E-3</v>
      </c>
      <c r="AW72">
        <v>69</v>
      </c>
      <c r="AX72">
        <f>IF(Z72&gt;0, (R72*SUMPRODUCT(K72:$K$98, X72:$X$98)-K72*$AZ$3)/Z72, 0)</f>
        <v>-1.7124427087575803E+32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</v>
      </c>
      <c r="S73">
        <f t="shared" si="63"/>
        <v>-3.6208504434426741E+33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-21.188555410048924</v>
      </c>
      <c r="AC73">
        <f t="shared" si="64"/>
        <v>-18.91835304468654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-1.1727076395634144E-26</v>
      </c>
      <c r="AI73">
        <f t="shared" si="69"/>
        <v>-1.1727337637479673E-26</v>
      </c>
      <c r="AJ73">
        <f t="shared" si="70"/>
        <v>-2.2702023653623833</v>
      </c>
      <c r="AK73">
        <f t="shared" si="92"/>
        <v>-1.4831988787034247</v>
      </c>
      <c r="AL73">
        <f t="shared" si="71"/>
        <v>-3.7534012440658078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-1.0760253656227131E-29</v>
      </c>
      <c r="AR73">
        <f t="shared" si="76"/>
        <v>-1.0760493360346784E-29</v>
      </c>
      <c r="AS73">
        <f t="shared" si="77"/>
        <v>-2.0830386430636979E-3</v>
      </c>
      <c r="AT73">
        <f t="shared" si="78"/>
        <v>-1.3609185801349501E-3</v>
      </c>
      <c r="AU73">
        <f t="shared" si="79"/>
        <v>-3.4439572231986476E-3</v>
      </c>
      <c r="AW73">
        <v>70</v>
      </c>
      <c r="AX73">
        <f>IF(Z73&gt;0, (R73*SUMPRODUCT(K73:$K$98, X73:$X$98)-K73*$AZ$3)/Z73, 0)</f>
        <v>-3.6208504434426741E+33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</v>
      </c>
      <c r="S74">
        <f t="shared" si="63"/>
        <v>-8.9062067109795341E+34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-18.91835304468654</v>
      </c>
      <c r="AC74">
        <f t="shared" si="64"/>
        <v>-16.891386647041553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-4.9829299450276488E-28</v>
      </c>
      <c r="AI74">
        <f t="shared" si="69"/>
        <v>-4.9830247743258849E-28</v>
      </c>
      <c r="AJ74">
        <f t="shared" si="70"/>
        <v>-2.026966397644987</v>
      </c>
      <c r="AK74">
        <f t="shared" si="92"/>
        <v>-1.324284713128058</v>
      </c>
      <c r="AL74">
        <f t="shared" si="71"/>
        <v>-3.3512511107730449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-4.0822492104429487E-31</v>
      </c>
      <c r="AR74">
        <f t="shared" si="76"/>
        <v>-4.0823268990382371E-31</v>
      </c>
      <c r="AS74">
        <f t="shared" si="77"/>
        <v>-1.6605856529525666E-3</v>
      </c>
      <c r="AT74">
        <f t="shared" si="78"/>
        <v>-1.0849159599290101E-3</v>
      </c>
      <c r="AU74">
        <f t="shared" si="79"/>
        <v>-2.7455016128815767E-3</v>
      </c>
      <c r="AW74">
        <v>71</v>
      </c>
      <c r="AX74">
        <f>IF(Z74&gt;0, (R74*SUMPRODUCT(K74:$K$98, X74:$X$98)-K74*$AZ$3)/Z74, 0)</f>
        <v>-8.9062067109795341E+34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</v>
      </c>
      <c r="S75">
        <f t="shared" si="63"/>
        <v>-2.6155870551706073E+36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-16.891386647041553</v>
      </c>
      <c r="AC75">
        <f t="shared" si="64"/>
        <v>-15.081595220572815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-1.8199596453004018E-29</v>
      </c>
      <c r="AI75">
        <f t="shared" si="69"/>
        <v>-1.8199884755302938E-29</v>
      </c>
      <c r="AJ75">
        <f t="shared" si="70"/>
        <v>-1.8097914264687383</v>
      </c>
      <c r="AK75">
        <f t="shared" si="92"/>
        <v>-1.1823970652929088</v>
      </c>
      <c r="AL75">
        <f t="shared" si="71"/>
        <v>-2.992188491761647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-1.331246465975761E-32</v>
      </c>
      <c r="AR75">
        <f t="shared" si="76"/>
        <v>-1.331267554433275E-32</v>
      </c>
      <c r="AS75">
        <f t="shared" si="77"/>
        <v>-1.3238087156828495E-3</v>
      </c>
      <c r="AT75">
        <f t="shared" si="78"/>
        <v>-8.6488836091279484E-4</v>
      </c>
      <c r="AU75">
        <f t="shared" si="79"/>
        <v>-2.1886970765956442E-3</v>
      </c>
      <c r="AW75">
        <v>72</v>
      </c>
      <c r="AX75">
        <f>IF(Z75&gt;0, (R75*SUMPRODUCT(K75:$K$98, X75:$X$98)-K75*$AZ$3)/Z75, 0)</f>
        <v>-2.6155870551706073E+36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</v>
      </c>
      <c r="S76">
        <f t="shared" si="63"/>
        <v>-9.5299794904127806E+37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-15.081595220572815</v>
      </c>
      <c r="AC76">
        <f t="shared" si="64"/>
        <v>-13.465710018368584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-5.5670871030876756E-31</v>
      </c>
      <c r="AI76">
        <f t="shared" si="69"/>
        <v>-5.5671577522954307E-31</v>
      </c>
      <c r="AJ76">
        <f t="shared" si="70"/>
        <v>-1.6158852022042307</v>
      </c>
      <c r="AK76">
        <f t="shared" si="92"/>
        <v>-1.0557116654400971</v>
      </c>
      <c r="AL76">
        <f t="shared" si="71"/>
        <v>-2.671596867644328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-3.6358562414234099E-34</v>
      </c>
      <c r="AR76">
        <f t="shared" si="76"/>
        <v>-3.6359023823150847E-34</v>
      </c>
      <c r="AS76">
        <f t="shared" si="77"/>
        <v>-1.0553322031910471E-3</v>
      </c>
      <c r="AT76">
        <f t="shared" si="78"/>
        <v>-6.8948370608481731E-4</v>
      </c>
      <c r="AU76">
        <f t="shared" si="79"/>
        <v>-1.7448159092758645E-3</v>
      </c>
      <c r="AW76">
        <v>73</v>
      </c>
      <c r="AX76">
        <f>IF(Z76&gt;0, (R76*SUMPRODUCT(K76:$K$98, X76:$X$98)-K76*$AZ$3)/Z76, 0)</f>
        <v>-9.5299794904127806E+37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</v>
      </c>
      <c r="S77">
        <f t="shared" si="63"/>
        <v>-4.5727006939395848E+39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-13.465710018368584</v>
      </c>
      <c r="AC77">
        <f t="shared" si="64"/>
        <v>-12.022955373543377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-1.3725614153716084E-32</v>
      </c>
      <c r="AI77">
        <f t="shared" si="69"/>
        <v>-1.3725745618206964E-32</v>
      </c>
      <c r="AJ77">
        <f t="shared" si="70"/>
        <v>-1.4427546448252073</v>
      </c>
      <c r="AK77">
        <f t="shared" si="92"/>
        <v>-0.94259970128580095</v>
      </c>
      <c r="AL77">
        <f t="shared" si="71"/>
        <v>-2.3853543461110083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-8.0037303819339444E-36</v>
      </c>
      <c r="AR77">
        <f t="shared" si="76"/>
        <v>-8.0038070419892264E-36</v>
      </c>
      <c r="AS77">
        <f t="shared" si="77"/>
        <v>-8.4130437116633299E-4</v>
      </c>
      <c r="AT77">
        <f t="shared" si="78"/>
        <v>-5.4965218916200353E-4</v>
      </c>
      <c r="AU77">
        <f t="shared" si="79"/>
        <v>-1.3909565603283365E-3</v>
      </c>
      <c r="AW77">
        <v>74</v>
      </c>
      <c r="AX77">
        <f>IF(Z77&gt;0, (R77*SUMPRODUCT(K77:$K$98, X77:$X$98)-K77*$AZ$3)/Z77, 0)</f>
        <v>-4.5727006939395848E+39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</v>
      </c>
      <c r="S78">
        <f t="shared" si="63"/>
        <v>-3.2120281238974935E+41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-12.022955373543377</v>
      </c>
      <c r="AC78">
        <f t="shared" si="64"/>
        <v>-10.734781583520874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-2.5695763478506056E-34</v>
      </c>
      <c r="AI78">
        <f t="shared" si="69"/>
        <v>-2.5695930581363962E-34</v>
      </c>
      <c r="AJ78">
        <f t="shared" si="70"/>
        <v>-1.288173790022503</v>
      </c>
      <c r="AK78">
        <f t="shared" si="92"/>
        <v>-0.84160687614803653</v>
      </c>
      <c r="AL78">
        <f t="shared" si="71"/>
        <v>-2.1297806661705394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-1.337839971888737E-37</v>
      </c>
      <c r="AR78">
        <f t="shared" si="76"/>
        <v>-1.3378486720343042E-37</v>
      </c>
      <c r="AS78">
        <f t="shared" si="77"/>
        <v>-6.7068269385070999E-4</v>
      </c>
      <c r="AT78">
        <f t="shared" si="78"/>
        <v>-4.3817935998246454E-4</v>
      </c>
      <c r="AU78">
        <f t="shared" si="79"/>
        <v>-1.1088620538331744E-3</v>
      </c>
      <c r="AW78">
        <v>75</v>
      </c>
      <c r="AX78">
        <f>IF(Z78&gt;0, (R78*SUMPRODUCT(K78:$K$98, X78:$X$98)-K78*$AZ$3)/Z78, 0)</f>
        <v>-3.2120281238974935E+41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-10.734781583520874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-10.734781583520874</v>
      </c>
      <c r="AK79">
        <f t="shared" si="92"/>
        <v>-0.7514347108464613</v>
      </c>
      <c r="AL79">
        <f t="shared" si="71"/>
        <v>-11.486216294367335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-1.5535974227104562E-39</v>
      </c>
      <c r="AR79">
        <f t="shared" si="76"/>
        <v>-1.5535974227104562E-39</v>
      </c>
      <c r="AS79">
        <f t="shared" si="77"/>
        <v>-4.990198614960647E-3</v>
      </c>
      <c r="AT79">
        <f t="shared" si="78"/>
        <v>-3.4931390304724535E-4</v>
      </c>
      <c r="AU79">
        <f t="shared" si="79"/>
        <v>-5.339512518007892E-3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26242.775828059894</v>
      </c>
      <c r="AO81" s="6">
        <f t="shared" si="93"/>
        <v>-2624.2775828059894</v>
      </c>
      <c r="AP81" s="6">
        <f t="shared" si="93"/>
        <v>-812.44818923891444</v>
      </c>
      <c r="AQ81" s="6">
        <f t="shared" si="93"/>
        <v>-20618.191589398528</v>
      </c>
      <c r="AR81" s="6">
        <f t="shared" si="93"/>
        <v>2187.8584666164543</v>
      </c>
      <c r="AS81" s="6">
        <f t="shared" si="93"/>
        <v>-2823.0787762472992</v>
      </c>
      <c r="AT81" s="6">
        <f t="shared" si="93"/>
        <v>635.22030963083444</v>
      </c>
      <c r="AU81" s="6">
        <f t="shared" si="93"/>
        <v>-1.3117432487441683E-12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44524.82118835982</v>
      </c>
      <c r="K3">
        <v>1</v>
      </c>
      <c r="L3" s="2">
        <v>0</v>
      </c>
      <c r="O3">
        <f>$C$3</f>
        <v>44524.82118835982</v>
      </c>
      <c r="P3" s="2">
        <f>O3*C5</f>
        <v>4452.482118835982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44524.82118835982</v>
      </c>
      <c r="AF3">
        <f t="shared" ref="AF3:AF34" si="4">-$Z3*P3</f>
        <v>-4452.482118835982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39672.339069523834</v>
      </c>
      <c r="AJ3">
        <f t="shared" ref="AJ3:AJ34" si="8">AB3-AC3</f>
        <v>0</v>
      </c>
      <c r="AL3">
        <f t="shared" ref="AL3:AL34" si="9">SUM(AI3:AK3)</f>
        <v>39672.339069523834</v>
      </c>
      <c r="AN3">
        <f t="shared" ref="AN3:AN34" si="10">AE3*$K3</f>
        <v>44524.82118835982</v>
      </c>
      <c r="AO3">
        <f t="shared" ref="AO3:AO34" si="11">AF3*$K3</f>
        <v>-4452.482118835982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39672.339069523834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39672.339069523834</v>
      </c>
      <c r="AW3">
        <v>0</v>
      </c>
      <c r="AX3">
        <f>IF(Z3&gt;0, (R3*SUMPRODUCT(K3:$K$98, X3:$X$98)-K3*$AZ$3)/Z3, 0)</f>
        <v>0</v>
      </c>
      <c r="AZ3">
        <f>C6*ABS(SUMPRODUCT(X4:X69, K4:K69))/1</f>
        <v>39461.100553837365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2734.0110523224812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2646.9382683281146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-2646.9382683281146</v>
      </c>
      <c r="AK4">
        <f>G4*SUM(AB4, AE4:AF4)</f>
        <v>0</v>
      </c>
      <c r="AL4">
        <f t="shared" si="9"/>
        <v>-4831.7382683281139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-2038.2498367385015</v>
      </c>
      <c r="AR4">
        <f t="shared" si="14"/>
        <v>-2038.2498367385015</v>
      </c>
      <c r="AS4">
        <f t="shared" si="15"/>
        <v>-2469.3891858644597</v>
      </c>
      <c r="AT4">
        <f t="shared" si="16"/>
        <v>0</v>
      </c>
      <c r="AU4">
        <f t="shared" si="17"/>
        <v>-4507.6390226029607</v>
      </c>
      <c r="AW4">
        <v>1</v>
      </c>
      <c r="AX4">
        <f>IF(Z4&gt;0, (R4*SUMPRODUCT(K4:$K$98, X4:$X$98)-K4*$AZ$3)/Z4, 0)</f>
        <v>2734.0110523224812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</v>
      </c>
      <c r="S5">
        <f t="shared" si="1"/>
        <v>3940.1957117677434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2646.9382683281146</v>
      </c>
      <c r="AC5">
        <f t="shared" si="2"/>
        <v>3679.347247337857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-2467.2385568</v>
      </c>
      <c r="AI5">
        <f t="shared" si="7"/>
        <v>-2513.9284615216002</v>
      </c>
      <c r="AJ5">
        <f t="shared" si="8"/>
        <v>-1032.4089790097423</v>
      </c>
      <c r="AK5">
        <f>G5*SUM(AB5, AE5:AF5)</f>
        <v>108.5244690014527</v>
      </c>
      <c r="AL5">
        <f t="shared" si="9"/>
        <v>-3437.8129715298896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-2109.755471430029</v>
      </c>
      <c r="AR5">
        <f t="shared" si="14"/>
        <v>-2149.6803833018271</v>
      </c>
      <c r="AS5">
        <f t="shared" si="15"/>
        <v>-882.82119546815193</v>
      </c>
      <c r="AT5">
        <f t="shared" si="16"/>
        <v>92.800143556776234</v>
      </c>
      <c r="AU5">
        <f t="shared" si="17"/>
        <v>-2939.7014352132028</v>
      </c>
      <c r="AW5">
        <v>2</v>
      </c>
      <c r="AX5">
        <f>IF(Z5&gt;0, (R5*SUMPRODUCT(K5:$K$98, X5:$X$98)-K5*$AZ$3)/Z5, 0)</f>
        <v>3940.1957117677434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</v>
      </c>
      <c r="S6">
        <f t="shared" si="1"/>
        <v>5431.1455149837857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3679.347247337857</v>
      </c>
      <c r="AC6">
        <f t="shared" si="2"/>
        <v>4872.4065043418159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-2733.6939214496801</v>
      </c>
      <c r="AI6">
        <f t="shared" si="7"/>
        <v>-2778.5500801633393</v>
      </c>
      <c r="AJ6">
        <f t="shared" si="8"/>
        <v>-1193.0592570039589</v>
      </c>
      <c r="AK6">
        <f>G6*SUM(AB6, AE6:AF6)</f>
        <v>215.24181396926465</v>
      </c>
      <c r="AL6">
        <f t="shared" si="9"/>
        <v>-3756.3675231980337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-2108.7989085194217</v>
      </c>
      <c r="AR6">
        <f t="shared" si="14"/>
        <v>-2143.4013992348328</v>
      </c>
      <c r="AS6">
        <f t="shared" si="15"/>
        <v>-920.33787661010172</v>
      </c>
      <c r="AT6">
        <f t="shared" si="16"/>
        <v>166.03969405814871</v>
      </c>
      <c r="AU6">
        <f t="shared" si="17"/>
        <v>-2897.699581786786</v>
      </c>
      <c r="AW6">
        <v>3</v>
      </c>
      <c r="AX6">
        <f>IF(Z6&gt;0, (R6*SUMPRODUCT(K6:$K$98, X6:$X$98)-K6*$AZ$3)/Z6, 0)</f>
        <v>5431.1455149837857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100000</v>
      </c>
      <c r="S7">
        <f t="shared" si="1"/>
        <v>6418.0402100110032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4872.4065043418159</v>
      </c>
      <c r="AC7">
        <f t="shared" si="2"/>
        <v>5508.2825610352993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-2990.2012521699471</v>
      </c>
      <c r="AI7">
        <f t="shared" si="7"/>
        <v>-3033.1137486703847</v>
      </c>
      <c r="AJ7">
        <f t="shared" si="8"/>
        <v>-635.87605669348341</v>
      </c>
      <c r="AK7">
        <f>G7*SUM(AB7, AE7:AF7)</f>
        <v>239.23515936318316</v>
      </c>
      <c r="AL7">
        <f t="shared" si="9"/>
        <v>-3429.7546460006847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-2098.6909617602919</v>
      </c>
      <c r="AR7">
        <f t="shared" si="14"/>
        <v>-2128.8093588035285</v>
      </c>
      <c r="AS7">
        <f t="shared" si="15"/>
        <v>-446.29348342823255</v>
      </c>
      <c r="AT7">
        <f t="shared" si="16"/>
        <v>167.90865374912229</v>
      </c>
      <c r="AU7">
        <f t="shared" si="17"/>
        <v>-2407.1941884826388</v>
      </c>
      <c r="AW7">
        <v>4</v>
      </c>
      <c r="AX7">
        <f>IF(Z7&gt;0, (R7*SUMPRODUCT(K7:$K$98, X7:$X$98)-K7*$AZ$3)/Z7, 0)</f>
        <v>6418.0402100110032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</v>
      </c>
      <c r="S8">
        <f t="shared" si="1"/>
        <v>6427.7181422643707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5508.2825610352993</v>
      </c>
      <c r="AC8">
        <f t="shared" si="2"/>
        <v>5252.8901918605879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-3244.2705604260832</v>
      </c>
      <c r="AI8">
        <f t="shared" si="7"/>
        <v>-3285.1317966813035</v>
      </c>
      <c r="AJ8">
        <f t="shared" si="8"/>
        <v>255.39236917471135</v>
      </c>
      <c r="AK8">
        <f t="shared" ref="AK8:AK39" si="30">G8*SUM(AB8:AB8, AE8:AF8)</f>
        <v>117.32641855005187</v>
      </c>
      <c r="AL8">
        <f t="shared" si="9"/>
        <v>-2912.4130089565401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-2125.4653722232747</v>
      </c>
      <c r="AR8">
        <f t="shared" si="14"/>
        <v>-2152.2353783337699</v>
      </c>
      <c r="AS8">
        <f t="shared" si="15"/>
        <v>167.31885547166576</v>
      </c>
      <c r="AT8">
        <f t="shared" si="16"/>
        <v>76.865734602097589</v>
      </c>
      <c r="AU8">
        <f t="shared" si="17"/>
        <v>-1908.0507882600064</v>
      </c>
      <c r="AW8">
        <v>5</v>
      </c>
      <c r="AX8">
        <f>IF(Z8&gt;0, (R8*SUMPRODUCT(K8:$K$98, X8:$X$98)-K8*$AZ$3)/Z8, 0)</f>
        <v>6427.7181422643707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</v>
      </c>
      <c r="S9">
        <f t="shared" si="1"/>
        <v>5810.463492118728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5252.8901918605879</v>
      </c>
      <c r="AC9">
        <f t="shared" si="2"/>
        <v>4496.0835740262264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-3526.1612438804805</v>
      </c>
      <c r="AI9">
        <f t="shared" si="7"/>
        <v>-3564.8507871512084</v>
      </c>
      <c r="AJ9">
        <f t="shared" si="8"/>
        <v>756.80661783436153</v>
      </c>
      <c r="AK9">
        <f t="shared" si="30"/>
        <v>30.992052131977466</v>
      </c>
      <c r="AL9">
        <f t="shared" si="9"/>
        <v>-2777.0521171848695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-2187.8439694206472</v>
      </c>
      <c r="AR9">
        <f t="shared" si="14"/>
        <v>-2211.8493049881581</v>
      </c>
      <c r="AS9">
        <f t="shared" si="15"/>
        <v>469.56865563651661</v>
      </c>
      <c r="AT9">
        <f t="shared" si="16"/>
        <v>19.229345928122708</v>
      </c>
      <c r="AU9">
        <f t="shared" si="17"/>
        <v>-1723.0513034235187</v>
      </c>
      <c r="AW9">
        <v>6</v>
      </c>
      <c r="AX9">
        <f>IF(Z9&gt;0, (R9*SUMPRODUCT(K9:$K$98, X9:$X$98)-K9*$AZ$3)/Z9, 0)</f>
        <v>5810.463492118728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</v>
      </c>
      <c r="S10">
        <f t="shared" si="1"/>
        <v>4895.0565210411178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4496.0835740262264</v>
      </c>
      <c r="AC10">
        <f t="shared" si="2"/>
        <v>3564.8447206443338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-3779.8909984635588</v>
      </c>
      <c r="AI10">
        <f t="shared" si="7"/>
        <v>-3816.3037008023475</v>
      </c>
      <c r="AJ10">
        <f t="shared" si="8"/>
        <v>931.23885338189257</v>
      </c>
      <c r="AK10">
        <f t="shared" si="30"/>
        <v>18.433942653507529</v>
      </c>
      <c r="AL10">
        <f t="shared" si="9"/>
        <v>-2866.6309047669474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-2224.9058668766083</v>
      </c>
      <c r="AR10">
        <f t="shared" si="14"/>
        <v>-2246.3389809783994</v>
      </c>
      <c r="AS10">
        <f t="shared" si="15"/>
        <v>548.14247003286789</v>
      </c>
      <c r="AT10">
        <f t="shared" si="16"/>
        <v>10.850521133050409</v>
      </c>
      <c r="AU10">
        <f t="shared" si="17"/>
        <v>-1687.3459898124811</v>
      </c>
      <c r="AW10">
        <v>7</v>
      </c>
      <c r="AX10">
        <f>IF(Z10&gt;0, (R10*SUMPRODUCT(K10:$K$98, X10:$X$98)-K10*$AZ$3)/Z10, 0)</f>
        <v>4895.0565210411178</v>
      </c>
    </row>
    <row r="11" spans="1:52" x14ac:dyDescent="0.3">
      <c r="A11" t="s">
        <v>33</v>
      </c>
      <c r="C11" s="25">
        <f>AU71</f>
        <v>2.2611246208725788E-11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100000</v>
      </c>
      <c r="S11">
        <f t="shared" si="1"/>
        <v>3664.4616758625102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3564.8447206443338</v>
      </c>
      <c r="AC11">
        <f t="shared" si="2"/>
        <v>2496.4558138651009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-3971.0236662589391</v>
      </c>
      <c r="AI11">
        <f t="shared" si="7"/>
        <v>-4005.0867297412105</v>
      </c>
      <c r="AJ11">
        <f t="shared" si="8"/>
        <v>1068.3889067792329</v>
      </c>
      <c r="AK11">
        <f t="shared" si="30"/>
        <v>8.5556273295464003</v>
      </c>
      <c r="AL11">
        <f t="shared" si="9"/>
        <v>-2928.1421956324311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-2221.0278330339515</v>
      </c>
      <c r="AR11">
        <f t="shared" si="14"/>
        <v>-2240.0795986316621</v>
      </c>
      <c r="AS11">
        <f t="shared" si="15"/>
        <v>597.55914290405053</v>
      </c>
      <c r="AT11">
        <f t="shared" si="16"/>
        <v>4.7852362577053977</v>
      </c>
      <c r="AU11">
        <f t="shared" si="17"/>
        <v>-1637.7352194699063</v>
      </c>
      <c r="AW11">
        <v>8</v>
      </c>
      <c r="AX11">
        <f>IF(Z11&gt;0, (R11*SUMPRODUCT(K11:$K$98, X11:$X$98)-K11*$AZ$3)/Z11, 0)</f>
        <v>3664.4616758625102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</v>
      </c>
      <c r="S12">
        <f t="shared" si="1"/>
        <v>2167.8836150784446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2496.4558138651009</v>
      </c>
      <c r="AC12">
        <f t="shared" si="2"/>
        <v>1372.3678902315878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-4140.3653662700799</v>
      </c>
      <c r="AI12">
        <f t="shared" si="7"/>
        <v>-4172.0176164343939</v>
      </c>
      <c r="AJ12">
        <f t="shared" si="8"/>
        <v>1124.0879236335131</v>
      </c>
      <c r="AK12">
        <f t="shared" si="30"/>
        <v>5.7418483718897324</v>
      </c>
      <c r="AL12">
        <f t="shared" si="9"/>
        <v>-3042.187844428991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-2200.6482071669043</v>
      </c>
      <c r="AR12">
        <f t="shared" si="14"/>
        <v>-2217.4717146149069</v>
      </c>
      <c r="AS12">
        <f t="shared" si="15"/>
        <v>597.46468125602996</v>
      </c>
      <c r="AT12">
        <f t="shared" si="16"/>
        <v>3.0518534495438789</v>
      </c>
      <c r="AU12">
        <f t="shared" si="17"/>
        <v>-1616.9551799093331</v>
      </c>
      <c r="AW12">
        <v>9</v>
      </c>
      <c r="AX12">
        <f>IF(Z12&gt;0, (R12*SUMPRODUCT(K12:$K$98, X12:$X$98)-K12*$AZ$3)/Z12, 0)</f>
        <v>2167.8836150784446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</v>
      </c>
      <c r="S13">
        <f t="shared" si="1"/>
        <v>356.9258223635274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1372.3678902315878</v>
      </c>
      <c r="AC13">
        <f t="shared" si="2"/>
        <v>208.45705099943734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-4267.989412156041</v>
      </c>
      <c r="AI13">
        <f t="shared" si="7"/>
        <v>-4297.1911451126334</v>
      </c>
      <c r="AJ13">
        <f t="shared" si="8"/>
        <v>1163.9108392321505</v>
      </c>
      <c r="AK13">
        <f t="shared" si="30"/>
        <v>2.7447357804631758</v>
      </c>
      <c r="AL13">
        <f t="shared" si="9"/>
        <v>-3130.5355701000199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-2156.3514679549571</v>
      </c>
      <c r="AR13">
        <f t="shared" si="14"/>
        <v>-2171.1053001806017</v>
      </c>
      <c r="AS13">
        <f t="shared" si="15"/>
        <v>588.05226639001171</v>
      </c>
      <c r="AT13">
        <f t="shared" si="16"/>
        <v>1.3867454807860884</v>
      </c>
      <c r="AU13">
        <f t="shared" si="17"/>
        <v>-1581.6662883098038</v>
      </c>
      <c r="AW13">
        <v>10</v>
      </c>
      <c r="AX13">
        <f>IF(Z13&gt;0, (R13*SUMPRODUCT(K13:$K$98, X13:$X$98)-K13*$AZ$3)/Z13, 0)</f>
        <v>356.9258223635274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</v>
      </c>
      <c r="S14">
        <f t="shared" si="1"/>
        <v>-1807.3150718140096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208.45705099943734</v>
      </c>
      <c r="AC14">
        <f t="shared" si="2"/>
        <v>-966.00630465316135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-4369.6305126926618</v>
      </c>
      <c r="AI14">
        <f t="shared" si="7"/>
        <v>-4396.355413063342</v>
      </c>
      <c r="AJ14">
        <f t="shared" si="8"/>
        <v>1174.4633556525987</v>
      </c>
      <c r="AK14">
        <f t="shared" si="30"/>
        <v>0.37522269179898721</v>
      </c>
      <c r="AL14">
        <f t="shared" si="9"/>
        <v>-3221.5168347189442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-2098.9774091239001</v>
      </c>
      <c r="AR14">
        <f t="shared" si="14"/>
        <v>-2111.8148703179768</v>
      </c>
      <c r="AS14">
        <f t="shared" si="15"/>
        <v>564.1602978096106</v>
      </c>
      <c r="AT14">
        <f t="shared" si="16"/>
        <v>0.18024040046155013</v>
      </c>
      <c r="AU14">
        <f t="shared" si="17"/>
        <v>-1547.4743321079045</v>
      </c>
      <c r="AW14">
        <v>11</v>
      </c>
      <c r="AX14">
        <f>IF(Z14&gt;0, (R14*SUMPRODUCT(K14:$K$98, X14:$X$98)-K14*$AZ$3)/Z14, 0)</f>
        <v>-1807.3150718140096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</v>
      </c>
      <c r="S15">
        <f t="shared" si="1"/>
        <v>-4317.2114332957517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-966.00630465316135</v>
      </c>
      <c r="AC15">
        <f t="shared" si="2"/>
        <v>-2092.1296573136369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-4455.0943415931233</v>
      </c>
      <c r="AI15">
        <f t="shared" si="7"/>
        <v>-4479.3244457892997</v>
      </c>
      <c r="AJ15">
        <f t="shared" si="8"/>
        <v>1126.1233526604756</v>
      </c>
      <c r="AK15">
        <f t="shared" si="30"/>
        <v>-3.960625849077962</v>
      </c>
      <c r="AL15">
        <f t="shared" si="9"/>
        <v>-3357.1617189779022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-2030.1968086281554</v>
      </c>
      <c r="AR15">
        <f t="shared" si="14"/>
        <v>-2041.2385232227366</v>
      </c>
      <c r="AS15">
        <f t="shared" si="15"/>
        <v>513.17701969816915</v>
      </c>
      <c r="AT15">
        <f t="shared" si="16"/>
        <v>-1.8048663714925692</v>
      </c>
      <c r="AU15">
        <f t="shared" si="17"/>
        <v>-1529.8663698960602</v>
      </c>
      <c r="AW15">
        <v>12</v>
      </c>
      <c r="AX15">
        <f>IF(Z15&gt;0, (R15*SUMPRODUCT(K15:$K$98, X15:$X$98)-K15*$AZ$3)/Z15, 0)</f>
        <v>-4317.2114332957517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</v>
      </c>
      <c r="S16">
        <f t="shared" si="1"/>
        <v>-7244.6010004775062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-2092.1296573136369</v>
      </c>
      <c r="AC16">
        <f t="shared" si="2"/>
        <v>-3150.9882754355676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-4481.3093108745061</v>
      </c>
      <c r="AI16">
        <f t="shared" si="7"/>
        <v>-4503.0564593732843</v>
      </c>
      <c r="AJ16">
        <f t="shared" si="8"/>
        <v>1058.8586181219307</v>
      </c>
      <c r="AK16">
        <f t="shared" si="30"/>
        <v>-14.854120566926824</v>
      </c>
      <c r="AL16">
        <f t="shared" si="9"/>
        <v>-3459.0519618182802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-1931.8352387083919</v>
      </c>
      <c r="AR16">
        <f t="shared" si="14"/>
        <v>-1941.2101568175742</v>
      </c>
      <c r="AS16">
        <f t="shared" si="15"/>
        <v>456.46043363582072</v>
      </c>
      <c r="AT16">
        <f t="shared" si="16"/>
        <v>-6.4034217592564442</v>
      </c>
      <c r="AU16">
        <f t="shared" si="17"/>
        <v>-1491.1531449410097</v>
      </c>
      <c r="AW16">
        <v>13</v>
      </c>
      <c r="AX16">
        <f>IF(Z16&gt;0, (R16*SUMPRODUCT(K16:$K$98, X16:$X$98)-K16*$AZ$3)/Z16, 0)</f>
        <v>-7244.6010004775062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</v>
      </c>
      <c r="S17">
        <f t="shared" si="1"/>
        <v>-10520.576947550589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-3150.9882754355676</v>
      </c>
      <c r="AC17">
        <f t="shared" si="2"/>
        <v>-4062.6006578682632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-4443.5948527552637</v>
      </c>
      <c r="AI17">
        <f t="shared" si="7"/>
        <v>-4462.9027323426762</v>
      </c>
      <c r="AJ17">
        <f t="shared" si="8"/>
        <v>911.61238243269554</v>
      </c>
      <c r="AK17">
        <f t="shared" si="30"/>
        <v>-43.483638201010834</v>
      </c>
      <c r="AL17">
        <f t="shared" si="9"/>
        <v>-3594.7739881109915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-1800.6928156130414</v>
      </c>
      <c r="AR17">
        <f t="shared" si="14"/>
        <v>-1808.517012284846</v>
      </c>
      <c r="AS17">
        <f t="shared" si="15"/>
        <v>369.41573704736055</v>
      </c>
      <c r="AT17">
        <f t="shared" si="16"/>
        <v>-17.621020254969114</v>
      </c>
      <c r="AU17">
        <f t="shared" si="17"/>
        <v>-1456.7222954924546</v>
      </c>
      <c r="AW17">
        <v>14</v>
      </c>
      <c r="AX17">
        <f>IF(Z17&gt;0, (R17*SUMPRODUCT(K17:$K$98, X17:$X$98)-K17*$AZ$3)/Z17, 0)</f>
        <v>-10520.576947550589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100000</v>
      </c>
      <c r="S18">
        <f t="shared" si="1"/>
        <v>-14159.576660303512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-4062.6006578682632</v>
      </c>
      <c r="AC18">
        <f t="shared" si="2"/>
        <v>-4794.8422823795554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-4366.7086632483561</v>
      </c>
      <c r="AI18">
        <f t="shared" si="7"/>
        <v>-4383.6401097082698</v>
      </c>
      <c r="AJ18">
        <f t="shared" si="8"/>
        <v>732.24162451129223</v>
      </c>
      <c r="AK18">
        <f t="shared" si="30"/>
        <v>-87.752174209954489</v>
      </c>
      <c r="AL18">
        <f t="shared" si="9"/>
        <v>-3739.1506594069319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-1651.3026947449043</v>
      </c>
      <c r="AR18">
        <f t="shared" si="14"/>
        <v>-1657.70544457809</v>
      </c>
      <c r="AS18">
        <f t="shared" si="15"/>
        <v>276.90250506897917</v>
      </c>
      <c r="AT18">
        <f t="shared" si="16"/>
        <v>-33.184123997598753</v>
      </c>
      <c r="AU18">
        <f t="shared" si="17"/>
        <v>-1413.9870635067095</v>
      </c>
      <c r="AW18">
        <v>15</v>
      </c>
      <c r="AX18">
        <f>IF(Z18&gt;0, (R18*SUMPRODUCT(K18:$K$98, X18:$X$98)-K18*$AZ$3)/Z18, 0)</f>
        <v>-14159.576660303512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100000</v>
      </c>
      <c r="S19">
        <f t="shared" si="1"/>
        <v>-18580.355369048975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-4794.8422823795554</v>
      </c>
      <c r="AC19">
        <f t="shared" si="2"/>
        <v>-5439.992834095402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-4246.0681432172496</v>
      </c>
      <c r="AI19">
        <f t="shared" si="7"/>
        <v>-4260.7072411409563</v>
      </c>
      <c r="AJ19">
        <f t="shared" si="8"/>
        <v>645.15055171584663</v>
      </c>
      <c r="AK19">
        <f t="shared" si="30"/>
        <v>-106.92498289706408</v>
      </c>
      <c r="AL19">
        <f t="shared" si="9"/>
        <v>-3722.4816723221738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-1497.4182627682355</v>
      </c>
      <c r="AR19">
        <f t="shared" si="14"/>
        <v>-1502.5808865985732</v>
      </c>
      <c r="AS19">
        <f t="shared" si="15"/>
        <v>227.51877402568653</v>
      </c>
      <c r="AT19">
        <f t="shared" si="16"/>
        <v>-37.708161229586025</v>
      </c>
      <c r="AU19">
        <f t="shared" si="17"/>
        <v>-1312.7702738024727</v>
      </c>
      <c r="AW19">
        <v>16</v>
      </c>
      <c r="AX19">
        <f>IF(Z19&gt;0, (R19*SUMPRODUCT(K19:$K$98, X19:$X$98)-K19*$AZ$3)/Z19, 0)</f>
        <v>-18580.355369048975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</v>
      </c>
      <c r="S20">
        <f t="shared" si="1"/>
        <v>-24980.834479598125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-5439.992834095402</v>
      </c>
      <c r="AC20">
        <f t="shared" si="2"/>
        <v>-6220.672186153929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-4083.6349222095669</v>
      </c>
      <c r="AI20">
        <f t="shared" si="7"/>
        <v>-4096.0858116929312</v>
      </c>
      <c r="AJ20">
        <f t="shared" si="8"/>
        <v>780.679352058527</v>
      </c>
      <c r="AK20">
        <f t="shared" si="30"/>
        <v>-23.391969186610229</v>
      </c>
      <c r="AL20">
        <f t="shared" si="9"/>
        <v>-3338.7984288210146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-1365.9627885497234</v>
      </c>
      <c r="AR20">
        <f t="shared" si="14"/>
        <v>-1370.1275711619307</v>
      </c>
      <c r="AS20">
        <f t="shared" si="15"/>
        <v>261.13474025343629</v>
      </c>
      <c r="AT20">
        <f t="shared" si="16"/>
        <v>-7.8245386937092976</v>
      </c>
      <c r="AU20">
        <f t="shared" si="17"/>
        <v>-1116.8173696022036</v>
      </c>
      <c r="AW20">
        <v>17</v>
      </c>
      <c r="AX20">
        <f>IF(Z20&gt;0, (R20*SUMPRODUCT(K20:$K$98, X20:$X$98)-K20*$AZ$3)/Z20, 0)</f>
        <v>-24980.834479598125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</v>
      </c>
      <c r="S21">
        <f t="shared" si="1"/>
        <v>-33400.936977304955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-6220.672186153929</v>
      </c>
      <c r="AC21">
        <f t="shared" si="2"/>
        <v>-6938.9552872288978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-3878.0287438255937</v>
      </c>
      <c r="AI21">
        <f t="shared" si="7"/>
        <v>-3888.4161100422116</v>
      </c>
      <c r="AJ21">
        <f t="shared" si="8"/>
        <v>718.28310107496873</v>
      </c>
      <c r="AK21">
        <f t="shared" si="30"/>
        <v>-9.953075497846287</v>
      </c>
      <c r="AL21">
        <f t="shared" si="9"/>
        <v>-3180.0860844650892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-1233.5376389252194</v>
      </c>
      <c r="AR21">
        <f t="shared" si="14"/>
        <v>-1236.8416905565796</v>
      </c>
      <c r="AS21">
        <f t="shared" si="15"/>
        <v>228.47412928297496</v>
      </c>
      <c r="AT21">
        <f t="shared" si="16"/>
        <v>-3.1659108430295628</v>
      </c>
      <c r="AU21">
        <f t="shared" si="17"/>
        <v>-1011.5334721166341</v>
      </c>
      <c r="AW21">
        <v>18</v>
      </c>
      <c r="AX21">
        <f>IF(Z21&gt;0, (R21*SUMPRODUCT(K21:$K$98, X21:$X$98)-K21*$AZ$3)/Z21, 0)</f>
        <v>-33400.936977304955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</v>
      </c>
      <c r="S22">
        <f t="shared" si="1"/>
        <v>-43325.649238299717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-6938.9552872288978</v>
      </c>
      <c r="AC22">
        <f t="shared" si="2"/>
        <v>-7340.3853940587132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-3624.6298918239895</v>
      </c>
      <c r="AI22">
        <f t="shared" si="7"/>
        <v>-3633.1010694325291</v>
      </c>
      <c r="AJ22">
        <f t="shared" si="8"/>
        <v>401.43010682981549</v>
      </c>
      <c r="AK22">
        <f t="shared" si="30"/>
        <v>-145.71806103180685</v>
      </c>
      <c r="AL22">
        <f t="shared" si="9"/>
        <v>-3377.3890236345205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-1076.5038287176517</v>
      </c>
      <c r="AR22">
        <f t="shared" si="14"/>
        <v>-1079.0197421768189</v>
      </c>
      <c r="AS22">
        <f t="shared" si="15"/>
        <v>119.22349587735974</v>
      </c>
      <c r="AT22">
        <f t="shared" si="16"/>
        <v>-43.277811885812774</v>
      </c>
      <c r="AU22">
        <f t="shared" si="17"/>
        <v>-1003.0740581852721</v>
      </c>
      <c r="AW22">
        <v>19</v>
      </c>
      <c r="AX22">
        <f>IF(Z22&gt;0, (R22*SUMPRODUCT(K22:$K$98, X22:$X$98)-K22*$AZ$3)/Z22, 0)</f>
        <v>-43325.649238299717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100000</v>
      </c>
      <c r="S23">
        <f t="shared" si="1"/>
        <v>-53287.806113444116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-7340.3853940587132</v>
      </c>
      <c r="AC23">
        <f t="shared" si="2"/>
        <v>-7161.1937518074465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-3334.2216220108462</v>
      </c>
      <c r="AI23">
        <f t="shared" si="7"/>
        <v>-3340.940977032295</v>
      </c>
      <c r="AJ23">
        <f t="shared" si="8"/>
        <v>-179.19164225126679</v>
      </c>
      <c r="AK23">
        <f t="shared" si="30"/>
        <v>-513.82697758410995</v>
      </c>
      <c r="AL23">
        <f t="shared" si="9"/>
        <v>-4033.9595968676717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-884.15488738789622</v>
      </c>
      <c r="AR23">
        <f t="shared" si="14"/>
        <v>-885.936697734002</v>
      </c>
      <c r="AS23">
        <f t="shared" si="15"/>
        <v>-47.517287162204596</v>
      </c>
      <c r="AT23">
        <f t="shared" si="16"/>
        <v>-136.25448005725397</v>
      </c>
      <c r="AU23">
        <f t="shared" si="17"/>
        <v>-1069.7084649534604</v>
      </c>
      <c r="AW23">
        <v>20</v>
      </c>
      <c r="AX23">
        <f>IF(Z23&gt;0, (R23*SUMPRODUCT(K23:$K$98, X23:$X$98)-K23*$AZ$3)/Z23, 0)</f>
        <v>-53287.806113444116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</v>
      </c>
      <c r="S24">
        <f t="shared" si="1"/>
        <v>-67136.571993790858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-7161.1937518074465</v>
      </c>
      <c r="AC24">
        <f t="shared" si="2"/>
        <v>-6924.1919686873762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-2990.7311652067856</v>
      </c>
      <c r="AI24">
        <f t="shared" si="7"/>
        <v>-2995.8879610954168</v>
      </c>
      <c r="AJ24">
        <f t="shared" si="8"/>
        <v>-237.00178312007029</v>
      </c>
      <c r="AK24">
        <f t="shared" si="30"/>
        <v>-501.2835626265213</v>
      </c>
      <c r="AL24">
        <f t="shared" si="9"/>
        <v>-3734.1733068420085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-708.09779515081925</v>
      </c>
      <c r="AR24">
        <f t="shared" si="14"/>
        <v>-709.31873932703388</v>
      </c>
      <c r="AS24">
        <f t="shared" si="15"/>
        <v>-56.113515660151606</v>
      </c>
      <c r="AT24">
        <f t="shared" si="16"/>
        <v>-118.68595531776754</v>
      </c>
      <c r="AU24">
        <f t="shared" si="17"/>
        <v>-884.11821030495298</v>
      </c>
      <c r="AW24">
        <v>21</v>
      </c>
      <c r="AX24">
        <f>IF(Z24&gt;0, (R24*SUMPRODUCT(K24:$K$98, X24:$X$98)-K24*$AZ$3)/Z24, 0)</f>
        <v>-67136.571993790858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100000</v>
      </c>
      <c r="S25">
        <f t="shared" si="1"/>
        <v>-87135.806065117649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-6924.1919686873762</v>
      </c>
      <c r="AC25">
        <f t="shared" si="2"/>
        <v>-6631.2570223132288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-2600.2008773326993</v>
      </c>
      <c r="AI25">
        <f t="shared" si="7"/>
        <v>-2604.0060048237779</v>
      </c>
      <c r="AJ25">
        <f t="shared" si="8"/>
        <v>-292.93494637414733</v>
      </c>
      <c r="AK25">
        <f t="shared" si="30"/>
        <v>-484.69343780811636</v>
      </c>
      <c r="AL25">
        <f t="shared" si="9"/>
        <v>-3381.6343890060416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-549.6734286466957</v>
      </c>
      <c r="AR25">
        <f t="shared" si="14"/>
        <v>-550.47781937384775</v>
      </c>
      <c r="AS25">
        <f t="shared" si="15"/>
        <v>-61.925429587996781</v>
      </c>
      <c r="AT25">
        <f t="shared" si="16"/>
        <v>-102.46250823353296</v>
      </c>
      <c r="AU25">
        <f t="shared" si="17"/>
        <v>-714.86575719537745</v>
      </c>
      <c r="AW25">
        <v>22</v>
      </c>
      <c r="AX25">
        <f>IF(Z25&gt;0, (R25*SUMPRODUCT(K25:$K$98, X25:$X$98)-K25*$AZ$3)/Z25, 0)</f>
        <v>-87135.806065117649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100000</v>
      </c>
      <c r="S26">
        <f t="shared" si="1"/>
        <v>-117394.57163355354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-6631.2570223132288</v>
      </c>
      <c r="AC26">
        <f t="shared" si="2"/>
        <v>-6287.15121745549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-2178.5800834870861</v>
      </c>
      <c r="AI26">
        <f t="shared" si="7"/>
        <v>-2181.2578696615101</v>
      </c>
      <c r="AJ26">
        <f t="shared" si="8"/>
        <v>-344.1058048577388</v>
      </c>
      <c r="AK26">
        <f t="shared" si="30"/>
        <v>-464.18799156192608</v>
      </c>
      <c r="AL26">
        <f t="shared" si="9"/>
        <v>-2989.551666081175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-411.20023048406102</v>
      </c>
      <c r="AR26">
        <f t="shared" si="14"/>
        <v>-411.70565431514081</v>
      </c>
      <c r="AS26">
        <f t="shared" si="15"/>
        <v>-64.948902884452664</v>
      </c>
      <c r="AT26">
        <f t="shared" si="16"/>
        <v>-87.614043002118919</v>
      </c>
      <c r="AU26">
        <f t="shared" si="17"/>
        <v>-564.26860020171239</v>
      </c>
      <c r="AW26">
        <v>23</v>
      </c>
      <c r="AX26">
        <f>IF(Z26&gt;0, (R26*SUMPRODUCT(K26:$K$98, X26:$X$98)-K26*$AZ$3)/Z26, 0)</f>
        <v>-117394.57163355354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</v>
      </c>
      <c r="S27">
        <f t="shared" si="1"/>
        <v>-165537.06797292098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-6287.15121745549</v>
      </c>
      <c r="AC27">
        <f t="shared" si="2"/>
        <v>-5900.3342751677319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-1737.6582931626181</v>
      </c>
      <c r="AI27">
        <f t="shared" si="7"/>
        <v>-1739.4404723287166</v>
      </c>
      <c r="AJ27">
        <f t="shared" si="8"/>
        <v>-386.81694228775814</v>
      </c>
      <c r="AK27">
        <f t="shared" si="30"/>
        <v>-440.10058522188433</v>
      </c>
      <c r="AL27">
        <f t="shared" si="9"/>
        <v>-2566.3579998383593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-292.83715247231549</v>
      </c>
      <c r="AR27">
        <f t="shared" si="14"/>
        <v>-293.13749246105169</v>
      </c>
      <c r="AS27">
        <f t="shared" si="15"/>
        <v>-65.187944231216207</v>
      </c>
      <c r="AT27">
        <f t="shared" si="16"/>
        <v>-74.16751767875644</v>
      </c>
      <c r="AU27">
        <f t="shared" si="17"/>
        <v>-432.49295437102438</v>
      </c>
      <c r="AW27">
        <v>24</v>
      </c>
      <c r="AX27">
        <f>IF(Z27&gt;0, (R27*SUMPRODUCT(K27:$K$98, X27:$X$98)-K27*$AZ$3)/Z27, 0)</f>
        <v>-165537.06797292098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</v>
      </c>
      <c r="S28">
        <f t="shared" si="1"/>
        <v>-246795.17097409233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-5900.3342751677319</v>
      </c>
      <c r="AC28">
        <f t="shared" si="2"/>
        <v>-5480.6560948080687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-1307.9840622997447</v>
      </c>
      <c r="AI28">
        <f t="shared" si="7"/>
        <v>-1309.0944276430323</v>
      </c>
      <c r="AJ28">
        <f t="shared" si="8"/>
        <v>-419.6781803596632</v>
      </c>
      <c r="AK28">
        <f t="shared" si="30"/>
        <v>-413.02339926174125</v>
      </c>
      <c r="AL28">
        <f t="shared" si="9"/>
        <v>-2141.7960072644369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-196.8095766903709</v>
      </c>
      <c r="AR28">
        <f t="shared" si="14"/>
        <v>-196.97665099921215</v>
      </c>
      <c r="AS28">
        <f t="shared" si="15"/>
        <v>-63.148082154415533</v>
      </c>
      <c r="AT28">
        <f t="shared" si="16"/>
        <v>-62.146751413010094</v>
      </c>
      <c r="AU28">
        <f t="shared" si="17"/>
        <v>-322.27148456663781</v>
      </c>
      <c r="AW28">
        <v>25</v>
      </c>
      <c r="AX28">
        <f>IF(Z28&gt;0, (R28*SUMPRODUCT(K28:$K$98, X28:$X$98)-K28*$AZ$3)/Z28, 0)</f>
        <v>-246795.17097409233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</v>
      </c>
      <c r="S29">
        <f t="shared" si="1"/>
        <v>-393673.20808040304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-5480.6560948080687</v>
      </c>
      <c r="AC29">
        <f t="shared" si="2"/>
        <v>-5041.2912671841723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-917.94569148803089</v>
      </c>
      <c r="AI29">
        <f t="shared" si="7"/>
        <v>-918.58598033214173</v>
      </c>
      <c r="AJ29">
        <f t="shared" si="8"/>
        <v>-439.36482762389642</v>
      </c>
      <c r="AK29">
        <f t="shared" si="30"/>
        <v>-383.64592663656487</v>
      </c>
      <c r="AL29">
        <f t="shared" si="9"/>
        <v>-1741.5967345926031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-123.32261925439765</v>
      </c>
      <c r="AR29">
        <f t="shared" si="14"/>
        <v>-123.40863969990693</v>
      </c>
      <c r="AS29">
        <f t="shared" si="15"/>
        <v>-59.027044686055191</v>
      </c>
      <c r="AT29">
        <f t="shared" si="16"/>
        <v>-51.541415769822336</v>
      </c>
      <c r="AU29">
        <f t="shared" si="17"/>
        <v>-233.97710015578446</v>
      </c>
      <c r="AW29">
        <v>26</v>
      </c>
      <c r="AX29">
        <f>IF(Z29&gt;0, (R29*SUMPRODUCT(K29:$K$98, X29:$X$98)-K29*$AZ$3)/Z29, 0)</f>
        <v>-393673.20808040304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</v>
      </c>
      <c r="S30">
        <f t="shared" si="1"/>
        <v>-682860.09084655542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-5041.2912671841723</v>
      </c>
      <c r="AC30">
        <f t="shared" si="2"/>
        <v>-4596.6010254436887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-594.63240779267517</v>
      </c>
      <c r="AI30">
        <f t="shared" si="7"/>
        <v>-594.96897754444853</v>
      </c>
      <c r="AJ30">
        <f t="shared" si="8"/>
        <v>-444.69024174048354</v>
      </c>
      <c r="AK30">
        <f t="shared" si="30"/>
        <v>-352.8903887028921</v>
      </c>
      <c r="AL30">
        <f t="shared" si="9"/>
        <v>-1392.5496079878242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-71.327385376598713</v>
      </c>
      <c r="AR30">
        <f t="shared" si="14"/>
        <v>-71.36775761342308</v>
      </c>
      <c r="AS30">
        <f t="shared" si="15"/>
        <v>-53.341512891263967</v>
      </c>
      <c r="AT30">
        <f t="shared" si="16"/>
        <v>-42.329930930177198</v>
      </c>
      <c r="AU30">
        <f t="shared" si="17"/>
        <v>-167.03920143486425</v>
      </c>
      <c r="AW30">
        <v>27</v>
      </c>
      <c r="AX30">
        <f>IF(Z30&gt;0, (R30*SUMPRODUCT(K30:$K$98, X30:$X$98)-K30*$AZ$3)/Z30, 0)</f>
        <v>-682860.09084655542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</v>
      </c>
      <c r="S31">
        <f t="shared" si="1"/>
        <v>-1319945.5834382491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-4596.6010254436887</v>
      </c>
      <c r="AC31">
        <f t="shared" si="2"/>
        <v>-4160.7740706462855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-351.18495667440487</v>
      </c>
      <c r="AI31">
        <f t="shared" si="7"/>
        <v>-351.34256825032332</v>
      </c>
      <c r="AJ31">
        <f t="shared" si="8"/>
        <v>-435.82695479740323</v>
      </c>
      <c r="AK31">
        <f t="shared" si="30"/>
        <v>-321.76207178105824</v>
      </c>
      <c r="AL31">
        <f t="shared" si="9"/>
        <v>-1108.9315948287849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-37.611929318057534</v>
      </c>
      <c r="AR31">
        <f t="shared" si="14"/>
        <v>-37.628809527020039</v>
      </c>
      <c r="AS31">
        <f t="shared" si="15"/>
        <v>-46.677092247837997</v>
      </c>
      <c r="AT31">
        <f t="shared" si="16"/>
        <v>-34.460736631954212</v>
      </c>
      <c r="AU31">
        <f t="shared" si="17"/>
        <v>-118.76663840681226</v>
      </c>
      <c r="AW31">
        <v>28</v>
      </c>
      <c r="AX31">
        <f>IF(Z31&gt;0, (R31*SUMPRODUCT(K31:$K$98, X31:$X$98)-K31*$AZ$3)/Z31, 0)</f>
        <v>-1319945.5834382491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</v>
      </c>
      <c r="S32">
        <f t="shared" si="1"/>
        <v>-2942469.3166691791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-4160.7740706462855</v>
      </c>
      <c r="AC32">
        <f t="shared" si="2"/>
        <v>-3745.5696248089844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-184.7775071437664</v>
      </c>
      <c r="AI32">
        <f t="shared" si="7"/>
        <v>-184.84115385035381</v>
      </c>
      <c r="AJ32">
        <f t="shared" si="8"/>
        <v>-415.20444583730114</v>
      </c>
      <c r="AK32">
        <f t="shared" si="30"/>
        <v>-291.25418494524001</v>
      </c>
      <c r="AL32">
        <f t="shared" si="9"/>
        <v>-891.2997846328949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-17.669358731503827</v>
      </c>
      <c r="AR32">
        <f t="shared" si="14"/>
        <v>-17.675444951131723</v>
      </c>
      <c r="AS32">
        <f t="shared" si="15"/>
        <v>-39.703946729330163</v>
      </c>
      <c r="AT32">
        <f t="shared" si="16"/>
        <v>-27.851196584469239</v>
      </c>
      <c r="AU32">
        <f t="shared" si="17"/>
        <v>-85.230588264931114</v>
      </c>
      <c r="AW32">
        <v>29</v>
      </c>
      <c r="AX32">
        <f>IF(Z32&gt;0, (R32*SUMPRODUCT(K32:$K$98, X32:$X$98)-K32*$AZ$3)/Z32, 0)</f>
        <v>-2942469.3166691791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</v>
      </c>
      <c r="S33">
        <f t="shared" si="1"/>
        <v>-7969271.0110759959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-3745.5696248089844</v>
      </c>
      <c r="AC33">
        <f t="shared" si="2"/>
        <v>-3358.9386485803461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-83.871847833081688</v>
      </c>
      <c r="AI33">
        <f t="shared" si="7"/>
        <v>-83.892922148686665</v>
      </c>
      <c r="AJ33">
        <f t="shared" si="8"/>
        <v>-386.63097622863825</v>
      </c>
      <c r="AK33">
        <f t="shared" si="30"/>
        <v>-262.18987373662895</v>
      </c>
      <c r="AL33">
        <f t="shared" si="9"/>
        <v>-732.71377211395384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-7.1609373316847824</v>
      </c>
      <c r="AR33">
        <f t="shared" si="14"/>
        <v>-7.1627366464400231</v>
      </c>
      <c r="AS33">
        <f t="shared" si="15"/>
        <v>-33.010363581966402</v>
      </c>
      <c r="AT33">
        <f t="shared" si="16"/>
        <v>-22.385643136978686</v>
      </c>
      <c r="AU33">
        <f t="shared" si="17"/>
        <v>-62.558743365385105</v>
      </c>
      <c r="AW33">
        <v>30</v>
      </c>
      <c r="AX33">
        <f>IF(Z33&gt;0, (R33*SUMPRODUCT(K33:$K$98, X33:$X$98)-K33*$AZ$3)/Z33, 0)</f>
        <v>-7969271.0110759959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</v>
      </c>
      <c r="S34">
        <f t="shared" si="1"/>
        <v>-28228596.670995403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-3358.9386485803461</v>
      </c>
      <c r="AC34">
        <f t="shared" si="2"/>
        <v>-3005.1171439833333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-31.081496518632949</v>
      </c>
      <c r="AI34">
        <f t="shared" si="7"/>
        <v>-31.086819342822562</v>
      </c>
      <c r="AJ34">
        <f t="shared" si="8"/>
        <v>-353.82150459701279</v>
      </c>
      <c r="AK34">
        <f t="shared" si="30"/>
        <v>-235.12570540062424</v>
      </c>
      <c r="AL34">
        <f t="shared" si="9"/>
        <v>-620.0340293404596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-2.3693955048185136</v>
      </c>
      <c r="AR34">
        <f t="shared" si="14"/>
        <v>-2.3698012727872548</v>
      </c>
      <c r="AS34">
        <f t="shared" si="15"/>
        <v>-26.972416916853071</v>
      </c>
      <c r="AT34">
        <f t="shared" si="16"/>
        <v>-17.924033648429496</v>
      </c>
      <c r="AU34">
        <f t="shared" si="17"/>
        <v>-47.26625183806982</v>
      </c>
      <c r="AW34">
        <v>31</v>
      </c>
      <c r="AX34">
        <f>IF(Z34&gt;0, (R34*SUMPRODUCT(K34:$K$98, X34:$X$98)-K34*$AZ$3)/Z34, 0)</f>
        <v>-28228596.670995403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-147930134.92004371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-3005.1171439833333</v>
      </c>
      <c r="AC35">
        <f t="shared" ref="AC35:AC69" si="33">S35*Z35</f>
        <v>-2685.1807877661004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-8.7240236815865426</v>
      </c>
      <c r="AI35">
        <f t="shared" ref="AI35:AI66" si="38">SUM(AE35:AH35)</f>
        <v>-8.7249312656934652</v>
      </c>
      <c r="AJ35">
        <f t="shared" ref="AJ35:AJ69" si="39">AB35-AC35</f>
        <v>-319.93635621723297</v>
      </c>
      <c r="AK35">
        <f t="shared" si="30"/>
        <v>-210.35820007883336</v>
      </c>
      <c r="AL35">
        <f t="shared" ref="AL35:AL66" si="40">SUM(AI35:AK35)</f>
        <v>-539.01948756175977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-0.59379215042810407</v>
      </c>
      <c r="AR35">
        <f t="shared" ref="AR35:AR69" si="45">AI35*$K35</f>
        <v>-0.5938539242538311</v>
      </c>
      <c r="AS35">
        <f t="shared" ref="AS35:AS69" si="46">AJ35*$K35</f>
        <v>-21.77615557822671</v>
      </c>
      <c r="AT35">
        <f t="shared" ref="AT35:AT69" si="47">AK35*$K35</f>
        <v>-14.317825414508734</v>
      </c>
      <c r="AU35">
        <f t="shared" ref="AU35:AU69" si="48">AL35*$K35</f>
        <v>-36.687834916989274</v>
      </c>
      <c r="AW35">
        <v>32</v>
      </c>
      <c r="AX35">
        <f>IF(Z35&gt;0, (R35*SUMPRODUCT(K35:$K$98, X35:$X$98)-K35*$AZ$3)/Z35, 0)</f>
        <v>-147930134.92004371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</v>
      </c>
      <c r="S36">
        <f t="shared" si="32"/>
        <v>-786191690.90525198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-2685.1807877661004</v>
      </c>
      <c r="AC36">
        <f t="shared" si="33"/>
        <v>-2398.001587307554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-1.4920016587371696</v>
      </c>
      <c r="AI36">
        <f t="shared" si="38"/>
        <v>-1.4921541661736542</v>
      </c>
      <c r="AJ36">
        <f t="shared" si="39"/>
        <v>-287.17920045854635</v>
      </c>
      <c r="AK36">
        <f t="shared" si="30"/>
        <v>-187.96265514362705</v>
      </c>
      <c r="AL36">
        <f t="shared" si="40"/>
        <v>-476.63400976834703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-9.0671103163686026E-2</v>
      </c>
      <c r="AR36">
        <f t="shared" si="45"/>
        <v>-9.0680371261630657E-2</v>
      </c>
      <c r="AS36">
        <f t="shared" si="46"/>
        <v>-17.452296221494162</v>
      </c>
      <c r="AT36">
        <f t="shared" si="47"/>
        <v>-11.422762967886483</v>
      </c>
      <c r="AU36">
        <f t="shared" si="48"/>
        <v>-28.965739560642273</v>
      </c>
      <c r="AW36">
        <v>33</v>
      </c>
      <c r="AX36">
        <f>IF(Z36&gt;0, (R36*SUMPRODUCT(K36:$K$98, X36:$X$98)-K36*$AZ$3)/Z36, 0)</f>
        <v>-786191690.90525198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</v>
      </c>
      <c r="S37">
        <f t="shared" si="32"/>
        <v>-4244993525.4807353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-2398.001587307554</v>
      </c>
      <c r="AC37">
        <f t="shared" si="33"/>
        <v>-2141.1520864384188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-0.25152525775754236</v>
      </c>
      <c r="AI37">
        <f t="shared" si="38"/>
        <v>-0.25155047749078324</v>
      </c>
      <c r="AJ37">
        <f t="shared" si="39"/>
        <v>-256.84950086913523</v>
      </c>
      <c r="AK37">
        <f t="shared" si="30"/>
        <v>-167.86011111152879</v>
      </c>
      <c r="AL37">
        <f t="shared" si="40"/>
        <v>-424.96116245815483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-1.3647816473387541E-2</v>
      </c>
      <c r="AR37">
        <f t="shared" si="45"/>
        <v>-1.3649184901726898E-2</v>
      </c>
      <c r="AS37">
        <f t="shared" si="46"/>
        <v>-13.9367110897555</v>
      </c>
      <c r="AT37">
        <f t="shared" si="47"/>
        <v>-9.1081269931981179</v>
      </c>
      <c r="AU37">
        <f t="shared" si="48"/>
        <v>-23.058487267855345</v>
      </c>
      <c r="AW37">
        <v>34</v>
      </c>
      <c r="AX37">
        <f>IF(Z37&gt;0, (R37*SUMPRODUCT(K37:$K$98, X37:$X$98)-K37*$AZ$3)/Z37, 0)</f>
        <v>-4244993525.4807353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</v>
      </c>
      <c r="S38">
        <f t="shared" si="32"/>
        <v>-23334946379.31802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-2141.1520864384188</v>
      </c>
      <c r="AC38">
        <f t="shared" si="33"/>
        <v>-1911.7548664224828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-4.174240303878235E-2</v>
      </c>
      <c r="AI38">
        <f t="shared" si="38"/>
        <v>-4.1746499373171438E-2</v>
      </c>
      <c r="AJ38">
        <f t="shared" si="39"/>
        <v>-229.397220015936</v>
      </c>
      <c r="AK38">
        <f t="shared" si="30"/>
        <v>-149.88064605068934</v>
      </c>
      <c r="AL38">
        <f t="shared" si="40"/>
        <v>-379.31961256599851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-2.0222786432156493E-3</v>
      </c>
      <c r="AR38">
        <f t="shared" si="45"/>
        <v>-2.0224770968011513E-3</v>
      </c>
      <c r="AS38">
        <f t="shared" si="46"/>
        <v>-11.113521625007078</v>
      </c>
      <c r="AT38">
        <f t="shared" si="47"/>
        <v>-7.261211800817172</v>
      </c>
      <c r="AU38">
        <f t="shared" si="48"/>
        <v>-18.376755902921051</v>
      </c>
      <c r="AW38">
        <v>35</v>
      </c>
      <c r="AX38">
        <f>IF(Z38&gt;0, (R38*SUMPRODUCT(K38:$K$98, X38:$X$98)-K38*$AZ$3)/Z38, 0)</f>
        <v>-23334946379.31802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</v>
      </c>
      <c r="S39">
        <f t="shared" si="32"/>
        <v>-130894187687.88551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-1911.7548664224828</v>
      </c>
      <c r="AC39">
        <f t="shared" si="33"/>
        <v>-1706.925756707903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-6.8066920123433195E-3</v>
      </c>
      <c r="AI39">
        <f t="shared" si="38"/>
        <v>-6.8073440373823454E-3</v>
      </c>
      <c r="AJ39">
        <f t="shared" si="39"/>
        <v>-204.82910971457977</v>
      </c>
      <c r="AK39">
        <f t="shared" si="30"/>
        <v>-133.82284064957381</v>
      </c>
      <c r="AL39">
        <f t="shared" si="40"/>
        <v>-338.65875770819093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-2.9442970639641914E-4</v>
      </c>
      <c r="AR39">
        <f t="shared" si="45"/>
        <v>-2.9445791033754875E-4</v>
      </c>
      <c r="AS39">
        <f t="shared" si="46"/>
        <v>-8.8600710191295509</v>
      </c>
      <c r="AT39">
        <f t="shared" si="47"/>
        <v>-5.7886297205952459</v>
      </c>
      <c r="AU39">
        <f t="shared" si="48"/>
        <v>-14.648995197635132</v>
      </c>
      <c r="AW39">
        <v>36</v>
      </c>
      <c r="AX39">
        <f>IF(Z39&gt;0, (R39*SUMPRODUCT(K39:$K$98, X39:$X$98)-K39*$AZ$3)/Z39, 0)</f>
        <v>-130894187687.88551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</v>
      </c>
      <c r="S40">
        <f t="shared" si="32"/>
        <v>-749444087921.4104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-1706.925756707903</v>
      </c>
      <c r="AC40">
        <f t="shared" si="33"/>
        <v>-1524.0411118579461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-1.0876533647895875E-3</v>
      </c>
      <c r="AI40">
        <f t="shared" si="38"/>
        <v>-1.0877550428958279E-3</v>
      </c>
      <c r="AJ40">
        <f t="shared" si="39"/>
        <v>-182.88464484995689</v>
      </c>
      <c r="AK40">
        <f t="shared" ref="AK40:AK69" si="61">G40*SUM(AB40:AB40, AE40:AF40)</f>
        <v>-119.48480296955323</v>
      </c>
      <c r="AL40">
        <f t="shared" si="40"/>
        <v>-302.370535574553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-4.2006646373492488E-5</v>
      </c>
      <c r="AR40">
        <f t="shared" si="45"/>
        <v>-4.2010573319697075E-5</v>
      </c>
      <c r="AS40">
        <f t="shared" si="46"/>
        <v>-7.0632527347902787</v>
      </c>
      <c r="AT40">
        <f t="shared" si="47"/>
        <v>-4.6146649546930156</v>
      </c>
      <c r="AU40">
        <f t="shared" si="48"/>
        <v>-11.677959700056613</v>
      </c>
      <c r="AW40">
        <v>37</v>
      </c>
      <c r="AX40">
        <f>IF(Z40&gt;0, (R40*SUMPRODUCT(K40:$K$98, X40:$X$98)-K40*$AZ$3)/Z40, 0)</f>
        <v>-749444087921.4104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</v>
      </c>
      <c r="S41">
        <f t="shared" si="32"/>
        <v>-4389202632430.1211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-1524.0411118579461</v>
      </c>
      <c r="AC41">
        <f t="shared" si="33"/>
        <v>-1360.7510295077504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-1.7032041274099813E-4</v>
      </c>
      <c r="AI41">
        <f t="shared" si="38"/>
        <v>-1.7033591385980559E-4</v>
      </c>
      <c r="AJ41">
        <f t="shared" si="39"/>
        <v>-163.29008235019569</v>
      </c>
      <c r="AK41">
        <f t="shared" si="61"/>
        <v>-106.68287783005624</v>
      </c>
      <c r="AL41">
        <f t="shared" si="40"/>
        <v>-269.97313051616578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-5.8732188126723282E-6</v>
      </c>
      <c r="AR41">
        <f t="shared" si="45"/>
        <v>-5.8737533432146884E-6</v>
      </c>
      <c r="AS41">
        <f t="shared" si="46"/>
        <v>-5.6307894523504238</v>
      </c>
      <c r="AT41">
        <f t="shared" si="47"/>
        <v>-3.6787832707657993</v>
      </c>
      <c r="AU41">
        <f t="shared" si="48"/>
        <v>-9.3095785968695655</v>
      </c>
      <c r="AW41">
        <v>38</v>
      </c>
      <c r="AX41">
        <f>IF(Z41&gt;0, (R41*SUMPRODUCT(K41:$K$98, X41:$X$98)-K41*$AZ$3)/Z41, 0)</f>
        <v>-4389202632430.1211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</v>
      </c>
      <c r="S42">
        <f t="shared" si="32"/>
        <v>-26337454235731.699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-1360.7510295077504</v>
      </c>
      <c r="AC42">
        <f t="shared" si="33"/>
        <v>-1214.9562814909316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-2.6079179101686382E-5</v>
      </c>
      <c r="AI42">
        <f t="shared" si="38"/>
        <v>-2.6081485619754939E-5</v>
      </c>
      <c r="AJ42">
        <f t="shared" si="39"/>
        <v>-145.79474801681886</v>
      </c>
      <c r="AK42">
        <f t="shared" si="61"/>
        <v>-95.252572065542537</v>
      </c>
      <c r="AL42">
        <f t="shared" si="40"/>
        <v>-241.04734616384701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-8.0294421709407377E-7</v>
      </c>
      <c r="AR42">
        <f t="shared" si="45"/>
        <v>-8.0301523180422047E-7</v>
      </c>
      <c r="AS42">
        <f t="shared" si="46"/>
        <v>-4.4888318511230478</v>
      </c>
      <c r="AT42">
        <f t="shared" si="47"/>
        <v>-2.9327035795547043</v>
      </c>
      <c r="AU42">
        <f t="shared" si="48"/>
        <v>-7.4215362336929838</v>
      </c>
      <c r="AW42">
        <v>39</v>
      </c>
      <c r="AX42">
        <f>IF(Z42&gt;0, (R42*SUMPRODUCT(K42:$K$98, X42:$X$98)-K42*$AZ$3)/Z42, 0)</f>
        <v>-26337454235731.699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</v>
      </c>
      <c r="S43">
        <f t="shared" si="32"/>
        <v>-162154714829978.38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-1214.9562814909316</v>
      </c>
      <c r="AC43">
        <f t="shared" si="33"/>
        <v>-1084.7823948920566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-3.8979259091846814E-6</v>
      </c>
      <c r="AI43">
        <f t="shared" si="38"/>
        <v>-3.8982603991179617E-6</v>
      </c>
      <c r="AJ43">
        <f t="shared" si="39"/>
        <v>-130.17388659887501</v>
      </c>
      <c r="AK43">
        <f t="shared" si="61"/>
        <v>-85.046939704365215</v>
      </c>
      <c r="AL43">
        <f t="shared" si="40"/>
        <v>-215.22083020150063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-1.0715366130217613E-7</v>
      </c>
      <c r="AR43">
        <f t="shared" si="45"/>
        <v>-1.0716285640281549E-7</v>
      </c>
      <c r="AS43">
        <f t="shared" si="46"/>
        <v>-3.5784693911540586</v>
      </c>
      <c r="AT43">
        <f t="shared" si="47"/>
        <v>-2.3379333481929385</v>
      </c>
      <c r="AU43">
        <f t="shared" si="48"/>
        <v>-5.9164028465098539</v>
      </c>
      <c r="AW43">
        <v>40</v>
      </c>
      <c r="AX43">
        <f>IF(Z43&gt;0, (R43*SUMPRODUCT(K43:$K$98, X43:$X$98)-K43*$AZ$3)/Z43, 0)</f>
        <v>-162154714829978.38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</v>
      </c>
      <c r="S44">
        <f t="shared" si="32"/>
        <v>-1027061001356984.8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-1084.7823948920566</v>
      </c>
      <c r="AC44">
        <f t="shared" si="33"/>
        <v>-968.5557098190144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-5.6798644731796375E-7</v>
      </c>
      <c r="AI44">
        <f t="shared" si="38"/>
        <v>-5.6803359912825245E-7</v>
      </c>
      <c r="AJ44">
        <f t="shared" si="39"/>
        <v>-116.22668507304218</v>
      </c>
      <c r="AK44">
        <f t="shared" si="61"/>
        <v>-75.934767642443973</v>
      </c>
      <c r="AL44">
        <f t="shared" si="40"/>
        <v>-192.16145328351973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-1.3940982611677142E-8</v>
      </c>
      <c r="AR44">
        <f t="shared" si="45"/>
        <v>-1.3942139932543595E-8</v>
      </c>
      <c r="AS44">
        <f t="shared" si="46"/>
        <v>-2.852733904598062</v>
      </c>
      <c r="AT44">
        <f t="shared" si="47"/>
        <v>-1.8637861525108521</v>
      </c>
      <c r="AU44">
        <f t="shared" si="48"/>
        <v>-4.716520071051054</v>
      </c>
      <c r="AW44">
        <v>41</v>
      </c>
      <c r="AX44">
        <f>IF(Z44&gt;0, (R44*SUMPRODUCT(K44:$K$98, X44:$X$98)-K44*$AZ$3)/Z44, 0)</f>
        <v>-1027061001356984.8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</v>
      </c>
      <c r="S45">
        <f t="shared" si="32"/>
        <v>-6703449929221309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-968.5557098190144</v>
      </c>
      <c r="AC45">
        <f t="shared" si="33"/>
        <v>-864.78188377920924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-8.0460034760539566E-8</v>
      </c>
      <c r="AI45">
        <f t="shared" si="38"/>
        <v>-8.0466485035345149E-8</v>
      </c>
      <c r="AJ45">
        <f t="shared" si="39"/>
        <v>-103.77382603980516</v>
      </c>
      <c r="AK45">
        <f t="shared" si="61"/>
        <v>-67.798899687331016</v>
      </c>
      <c r="AL45">
        <f t="shared" si="40"/>
        <v>-171.57272580760267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-1.7632650750425003E-9</v>
      </c>
      <c r="AR45">
        <f t="shared" si="45"/>
        <v>-1.7634064314851484E-9</v>
      </c>
      <c r="AS45">
        <f t="shared" si="46"/>
        <v>-2.2741820048189267</v>
      </c>
      <c r="AT45">
        <f t="shared" si="47"/>
        <v>-1.4857989099901674</v>
      </c>
      <c r="AU45">
        <f t="shared" si="48"/>
        <v>-3.7599809165725007</v>
      </c>
      <c r="AW45">
        <v>42</v>
      </c>
      <c r="AX45">
        <f>IF(Z45&gt;0, (R45*SUMPRODUCT(K45:$K$98, X45:$X$98)-K45*$AZ$3)/Z45, 0)</f>
        <v>-6703449929221309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</v>
      </c>
      <c r="S46">
        <f t="shared" si="32"/>
        <v>-4.5211358249282464E+16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-864.78188377920924</v>
      </c>
      <c r="AC46">
        <f t="shared" si="33"/>
        <v>-772.12668194727041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-1.1063728398287546E-8</v>
      </c>
      <c r="AI46">
        <f t="shared" si="38"/>
        <v>-1.1064582306145931E-8</v>
      </c>
      <c r="AJ46">
        <f t="shared" si="39"/>
        <v>-92.655201831938825</v>
      </c>
      <c r="AK46">
        <f t="shared" si="61"/>
        <v>-60.534731864544653</v>
      </c>
      <c r="AL46">
        <f t="shared" si="40"/>
        <v>-153.18993370754805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-2.1648154203108127E-10</v>
      </c>
      <c r="AR46">
        <f t="shared" si="45"/>
        <v>-2.1649825025847813E-10</v>
      </c>
      <c r="AS46">
        <f t="shared" si="46"/>
        <v>-1.812963970887409</v>
      </c>
      <c r="AT46">
        <f t="shared" si="47"/>
        <v>-1.184469794332895</v>
      </c>
      <c r="AU46">
        <f t="shared" si="48"/>
        <v>-2.997433765436802</v>
      </c>
      <c r="AW46">
        <v>43</v>
      </c>
      <c r="AX46">
        <f>IF(Z46&gt;0, (R46*SUMPRODUCT(K46:$K$98, X46:$X$98)-K46*$AZ$3)/Z46, 0)</f>
        <v>-4.5211358249282464E+16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</v>
      </c>
      <c r="S47">
        <f t="shared" si="32"/>
        <v>-3.1608669952093216E+17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-772.12668194727041</v>
      </c>
      <c r="AC47">
        <f t="shared" si="33"/>
        <v>-689.3988231673959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-1.4726332153807662E-9</v>
      </c>
      <c r="AI47">
        <f t="shared" si="38"/>
        <v>-1.4727422675528778E-9</v>
      </c>
      <c r="AJ47">
        <f t="shared" si="39"/>
        <v>-82.727858779874509</v>
      </c>
      <c r="AK47">
        <f t="shared" si="61"/>
        <v>-54.048867736308935</v>
      </c>
      <c r="AL47">
        <f t="shared" si="40"/>
        <v>-136.77672651765619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-2.5727402211087995E-11</v>
      </c>
      <c r="AR47">
        <f t="shared" si="45"/>
        <v>-2.5729307389556472E-11</v>
      </c>
      <c r="AS47">
        <f t="shared" si="46"/>
        <v>-1.4452837778357484</v>
      </c>
      <c r="AT47">
        <f t="shared" si="47"/>
        <v>-0.94425206818819296</v>
      </c>
      <c r="AU47">
        <f t="shared" si="48"/>
        <v>-2.3895358460496707</v>
      </c>
      <c r="AW47">
        <v>44</v>
      </c>
      <c r="AX47">
        <f>IF(Z47&gt;0, (R47*SUMPRODUCT(K47:$K$98, X47:$X$98)-K47*$AZ$3)/Z47, 0)</f>
        <v>-3.1608669952093216E+17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</v>
      </c>
      <c r="S48">
        <f t="shared" si="32"/>
        <v>-2.2954138121967764E+18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-689.3988231673959</v>
      </c>
      <c r="AC48">
        <f t="shared" si="33"/>
        <v>-615.53466354234035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-1.8910745344799459E-10</v>
      </c>
      <c r="AI48">
        <f t="shared" si="38"/>
        <v>-1.8912086137166116E-10</v>
      </c>
      <c r="AJ48">
        <f t="shared" si="39"/>
        <v>-73.864159625055549</v>
      </c>
      <c r="AK48">
        <f t="shared" si="61"/>
        <v>-48.257917621717716</v>
      </c>
      <c r="AL48">
        <f t="shared" si="40"/>
        <v>-122.12207724696239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-2.949795902743552E-12</v>
      </c>
      <c r="AR48">
        <f t="shared" si="45"/>
        <v>-2.9500050464741388E-12</v>
      </c>
      <c r="AS48">
        <f t="shared" si="46"/>
        <v>-1.152171379017082</v>
      </c>
      <c r="AT48">
        <f t="shared" si="47"/>
        <v>-0.75275196762472374</v>
      </c>
      <c r="AU48">
        <f t="shared" si="48"/>
        <v>-1.9049233466447557</v>
      </c>
      <c r="AW48">
        <v>45</v>
      </c>
      <c r="AX48">
        <f>IF(Z48&gt;0, (R48*SUMPRODUCT(K48:$K$98, X48:$X$98)-K48*$AZ$3)/Z48, 0)</f>
        <v>-2.2954138121967764E+18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</v>
      </c>
      <c r="S49">
        <f t="shared" si="32"/>
        <v>-1.7372084925661336E+19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-615.53466354234035</v>
      </c>
      <c r="AC49">
        <f t="shared" si="33"/>
        <v>-549.58452101994931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-2.3384081708606528E-11</v>
      </c>
      <c r="AI49">
        <f t="shared" si="38"/>
        <v>-2.3385663512182125E-11</v>
      </c>
      <c r="AJ49">
        <f t="shared" si="39"/>
        <v>-65.950142522391047</v>
      </c>
      <c r="AK49">
        <f t="shared" si="61"/>
        <v>-43.087426447963828</v>
      </c>
      <c r="AL49">
        <f t="shared" si="40"/>
        <v>-109.03756897037826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-3.2567589765476387E-13</v>
      </c>
      <c r="AR49">
        <f t="shared" si="45"/>
        <v>-3.2569792782493759E-13</v>
      </c>
      <c r="AS49">
        <f t="shared" si="46"/>
        <v>-0.91850396924221267</v>
      </c>
      <c r="AT49">
        <f t="shared" si="47"/>
        <v>-0.60008925990493567</v>
      </c>
      <c r="AU49">
        <f t="shared" si="48"/>
        <v>-1.518593229147474</v>
      </c>
      <c r="AW49">
        <v>46</v>
      </c>
      <c r="AX49">
        <f>IF(Z49&gt;0, (R49*SUMPRODUCT(K49:$K$98, X49:$X$98)-K49*$AZ$3)/Z49, 0)</f>
        <v>-1.7372084925661336E+19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</v>
      </c>
      <c r="S50">
        <f t="shared" si="32"/>
        <v>-1.3730327593617832E+20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-549.58452101994931</v>
      </c>
      <c r="AC50">
        <f t="shared" si="33"/>
        <v>-490.7004651963835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-2.7745866969360478E-12</v>
      </c>
      <c r="AI50">
        <f t="shared" si="38"/>
        <v>-2.7747653891274214E-12</v>
      </c>
      <c r="AJ50">
        <f t="shared" si="39"/>
        <v>-58.884055823565802</v>
      </c>
      <c r="AK50">
        <f t="shared" si="61"/>
        <v>-38.470916471396457</v>
      </c>
      <c r="AL50">
        <f t="shared" si="40"/>
        <v>-97.354972294965037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-3.4502103687065535E-14</v>
      </c>
      <c r="AR50">
        <f t="shared" si="45"/>
        <v>-3.4504325732071966E-14</v>
      </c>
      <c r="AS50">
        <f t="shared" si="46"/>
        <v>-0.73222574078623204</v>
      </c>
      <c r="AT50">
        <f t="shared" si="47"/>
        <v>-0.47838748398033992</v>
      </c>
      <c r="AU50">
        <f t="shared" si="48"/>
        <v>-1.2106132247666066</v>
      </c>
      <c r="AW50">
        <v>47</v>
      </c>
      <c r="AX50">
        <f>IF(Z50&gt;0, (R50*SUMPRODUCT(K50:$K$98, X50:$X$98)-K50*$AZ$3)/Z50, 0)</f>
        <v>-1.3730327593617832E+20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</v>
      </c>
      <c r="S51">
        <f t="shared" si="32"/>
        <v>-1.1346775765903007E+21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-490.7004651963835</v>
      </c>
      <c r="AC51">
        <f t="shared" si="33"/>
        <v>-438.12541535391387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-3.1519821200048619E-13</v>
      </c>
      <c r="AI51">
        <f t="shared" si="38"/>
        <v>-3.1521751816394589E-13</v>
      </c>
      <c r="AJ51">
        <f t="shared" si="39"/>
        <v>-52.575049842469639</v>
      </c>
      <c r="AK51">
        <f t="shared" si="61"/>
        <v>-34.349032563746846</v>
      </c>
      <c r="AL51">
        <f t="shared" si="40"/>
        <v>-86.924082406216797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-3.4995564141227412E-15</v>
      </c>
      <c r="AR51">
        <f t="shared" si="45"/>
        <v>-3.4997707649838665E-15</v>
      </c>
      <c r="AS51">
        <f t="shared" si="46"/>
        <v>-0.58372587754004657</v>
      </c>
      <c r="AT51">
        <f t="shared" si="47"/>
        <v>-0.38136757332616394</v>
      </c>
      <c r="AU51">
        <f t="shared" si="48"/>
        <v>-0.9650934508662139</v>
      </c>
      <c r="AW51">
        <v>48</v>
      </c>
      <c r="AX51">
        <f>IF(Z51&gt;0, (R51*SUMPRODUCT(K51:$K$98, X51:$X$98)-K51*$AZ$3)/Z51, 0)</f>
        <v>-1.1346775765903007E+21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</v>
      </c>
      <c r="S52">
        <f t="shared" si="32"/>
        <v>-9.8361873534717306E+21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-438.12541535391387</v>
      </c>
      <c r="AC52">
        <f t="shared" si="33"/>
        <v>-391.18340656599446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-3.4249221588857384E-14</v>
      </c>
      <c r="AI52">
        <f t="shared" si="38"/>
        <v>-3.4251210079888047E-14</v>
      </c>
      <c r="AJ52">
        <f t="shared" si="39"/>
        <v>-46.942008787919406</v>
      </c>
      <c r="AK52">
        <f t="shared" si="61"/>
        <v>-30.668779074773973</v>
      </c>
      <c r="AL52">
        <f t="shared" si="40"/>
        <v>-77.610787862693414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-3.3951732175041888E-16</v>
      </c>
      <c r="AR52">
        <f t="shared" si="45"/>
        <v>-3.3953703394000265E-16</v>
      </c>
      <c r="AS52">
        <f t="shared" si="46"/>
        <v>-0.46534269574302262</v>
      </c>
      <c r="AT52">
        <f t="shared" si="47"/>
        <v>-0.30402389455210771</v>
      </c>
      <c r="AU52">
        <f t="shared" si="48"/>
        <v>-0.76936659029513066</v>
      </c>
      <c r="AW52">
        <v>49</v>
      </c>
      <c r="AX52">
        <f>IF(Z52&gt;0, (R52*SUMPRODUCT(K52:$K$98, X52:$X$98)-K52*$AZ$3)/Z52, 0)</f>
        <v>-9.8361873534717306E+21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</v>
      </c>
      <c r="S53">
        <f t="shared" si="32"/>
        <v>-8.9738374026372091E+22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-391.18340656599446</v>
      </c>
      <c r="AC53">
        <f t="shared" si="33"/>
        <v>-349.27089871963784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-3.5480020477389618E-15</v>
      </c>
      <c r="AI53">
        <f t="shared" si="38"/>
        <v>-3.5481966528354487E-15</v>
      </c>
      <c r="AJ53">
        <f t="shared" si="39"/>
        <v>-41.912507846356618</v>
      </c>
      <c r="AK53">
        <f t="shared" si="61"/>
        <v>-27.382838459619613</v>
      </c>
      <c r="AL53">
        <f t="shared" si="40"/>
        <v>-69.295346305976238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-3.1403428857292634E-17</v>
      </c>
      <c r="AR53">
        <f t="shared" si="45"/>
        <v>-3.1405151310442479E-17</v>
      </c>
      <c r="AS53">
        <f t="shared" si="46"/>
        <v>-0.37096834800942491</v>
      </c>
      <c r="AT53">
        <f t="shared" si="47"/>
        <v>-0.24236598736615722</v>
      </c>
      <c r="AU53">
        <f t="shared" si="48"/>
        <v>-0.61333433537558224</v>
      </c>
      <c r="AW53">
        <v>50</v>
      </c>
      <c r="AX53">
        <f>IF(Z53&gt;0, (R53*SUMPRODUCT(K53:$K$98, X53:$X$98)-K53*$AZ$3)/Z53, 0)</f>
        <v>-8.9738374026372091E+22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</v>
      </c>
      <c r="S54">
        <f t="shared" si="32"/>
        <v>-8.6453161097567562E+23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-349.27089871963784</v>
      </c>
      <c r="AC54">
        <f t="shared" si="33"/>
        <v>-311.84901671396238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-3.4924664926513196E-16</v>
      </c>
      <c r="AI54">
        <f t="shared" si="38"/>
        <v>-3.4926468498602146E-16</v>
      </c>
      <c r="AJ54">
        <f t="shared" si="39"/>
        <v>-37.421882005675457</v>
      </c>
      <c r="AK54">
        <f t="shared" si="61"/>
        <v>-24.44896291037465</v>
      </c>
      <c r="AL54">
        <f t="shared" si="40"/>
        <v>-61.870844916050103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-2.7599895247570942E-18</v>
      </c>
      <c r="AR54">
        <f t="shared" si="45"/>
        <v>-2.7601320555468131E-18</v>
      </c>
      <c r="AS54">
        <f t="shared" si="46"/>
        <v>-0.29573369579832909</v>
      </c>
      <c r="AT54">
        <f t="shared" si="47"/>
        <v>-0.19321268125490848</v>
      </c>
      <c r="AU54">
        <f t="shared" si="48"/>
        <v>-0.48894637705323751</v>
      </c>
      <c r="AW54">
        <v>51</v>
      </c>
      <c r="AX54">
        <f>IF(Z54&gt;0, (R54*SUMPRODUCT(K54:$K$98, X54:$X$98)-K54*$AZ$3)/Z54, 0)</f>
        <v>-8.6453161097567562E+23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</v>
      </c>
      <c r="S55">
        <f t="shared" si="32"/>
        <v>-8.8248742301809904E+24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-311.84901671396238</v>
      </c>
      <c r="AC55">
        <f t="shared" si="33"/>
        <v>-278.43662206603778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-3.2555593193794918E-17</v>
      </c>
      <c r="AI55">
        <f t="shared" si="38"/>
        <v>-3.2557170760878613E-17</v>
      </c>
      <c r="AJ55">
        <f t="shared" si="39"/>
        <v>-33.4123946479246</v>
      </c>
      <c r="AK55">
        <f t="shared" si="61"/>
        <v>-21.829431169977369</v>
      </c>
      <c r="AL55">
        <f t="shared" si="40"/>
        <v>-55.241825817901969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-2.2971152023165919E-19</v>
      </c>
      <c r="AR55">
        <f t="shared" si="45"/>
        <v>-2.2972265150888412E-19</v>
      </c>
      <c r="AS55">
        <f t="shared" si="46"/>
        <v>-0.23575709167596443</v>
      </c>
      <c r="AT55">
        <f t="shared" si="47"/>
        <v>-0.15402796656162984</v>
      </c>
      <c r="AU55">
        <f t="shared" si="48"/>
        <v>-0.3897850582375943</v>
      </c>
      <c r="AW55">
        <v>52</v>
      </c>
      <c r="AX55">
        <f>IF(Z55&gt;0, (R55*SUMPRODUCT(K55:$K$98, X55:$X$98)-K55*$AZ$3)/Z55, 0)</f>
        <v>-8.8248742301809904E+24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</v>
      </c>
      <c r="S56">
        <f t="shared" si="32"/>
        <v>-9.5818754272393719E+25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-278.43662206603778</v>
      </c>
      <c r="AC56">
        <f t="shared" si="33"/>
        <v>-248.60412684467659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-2.8641303534645595E-18</v>
      </c>
      <c r="AI56">
        <f t="shared" si="38"/>
        <v>-2.8642600797006877E-18</v>
      </c>
      <c r="AJ56">
        <f t="shared" si="39"/>
        <v>-29.832495221361199</v>
      </c>
      <c r="AK56">
        <f t="shared" si="61"/>
        <v>-19.490563544622646</v>
      </c>
      <c r="AL56">
        <f t="shared" si="40"/>
        <v>-49.323058765983845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-1.8043962679676213E-20</v>
      </c>
      <c r="AR56">
        <f t="shared" si="45"/>
        <v>-1.804477995231202E-20</v>
      </c>
      <c r="AS56">
        <f t="shared" si="46"/>
        <v>-0.18794411007331313</v>
      </c>
      <c r="AT56">
        <f t="shared" si="47"/>
        <v>-0.12279015191456455</v>
      </c>
      <c r="AU56">
        <f t="shared" si="48"/>
        <v>-0.31073426198787768</v>
      </c>
      <c r="AW56">
        <v>53</v>
      </c>
      <c r="AX56">
        <f>IF(Z56&gt;0, (R56*SUMPRODUCT(K56:$K$98, X56:$X$98)-K56*$AZ$3)/Z56, 0)</f>
        <v>-9.5818754272393719E+25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</v>
      </c>
      <c r="S57">
        <f t="shared" si="32"/>
        <v>-1.1116858627416041E+27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-248.60412684467659</v>
      </c>
      <c r="AC57">
        <f t="shared" si="33"/>
        <v>-221.96797039703264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-2.3689115854783087E-19</v>
      </c>
      <c r="AI57">
        <f t="shared" si="38"/>
        <v>-2.3690114194232372E-19</v>
      </c>
      <c r="AJ57">
        <f t="shared" si="39"/>
        <v>-26.636156447643941</v>
      </c>
      <c r="AK57">
        <f t="shared" si="61"/>
        <v>-17.402288879127362</v>
      </c>
      <c r="AL57">
        <f t="shared" si="40"/>
        <v>-44.038445326771303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-1.3325084432484327E-21</v>
      </c>
      <c r="AR57">
        <f t="shared" si="45"/>
        <v>-1.3325645996602444E-21</v>
      </c>
      <c r="AS57">
        <f t="shared" si="46"/>
        <v>-0.14982789387222037</v>
      </c>
      <c r="AT57">
        <f t="shared" si="47"/>
        <v>-9.7887557329850564E-2</v>
      </c>
      <c r="AU57">
        <f t="shared" si="48"/>
        <v>-0.24771545120207092</v>
      </c>
      <c r="AW57">
        <v>54</v>
      </c>
      <c r="AX57">
        <f>IF(Z57&gt;0, (R57*SUMPRODUCT(K57:$K$98, X57:$X$98)-K57*$AZ$3)/Z57, 0)</f>
        <v>-1.1116858627416041E+27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</v>
      </c>
      <c r="S58">
        <f t="shared" si="32"/>
        <v>-1.38481710757021E+28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-221.96797039703264</v>
      </c>
      <c r="AC58">
        <f t="shared" si="33"/>
        <v>-198.18568785449344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-1.8335988516843604E-20</v>
      </c>
      <c r="AI58">
        <f t="shared" si="38"/>
        <v>-1.8336704083133084E-20</v>
      </c>
      <c r="AJ58">
        <f t="shared" si="39"/>
        <v>-23.782282542539207</v>
      </c>
      <c r="AK58">
        <f t="shared" si="61"/>
        <v>-15.537757927792287</v>
      </c>
      <c r="AL58">
        <f t="shared" si="40"/>
        <v>-39.320040470331492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-9.2088929241720398E-23</v>
      </c>
      <c r="AR58">
        <f t="shared" si="45"/>
        <v>-9.2092523033968858E-23</v>
      </c>
      <c r="AS58">
        <f t="shared" si="46"/>
        <v>-0.11944187968129799</v>
      </c>
      <c r="AT58">
        <f t="shared" si="47"/>
        <v>-7.8035361391781369E-2</v>
      </c>
      <c r="AU58">
        <f t="shared" si="48"/>
        <v>-0.19747724107307935</v>
      </c>
      <c r="AW58">
        <v>55</v>
      </c>
      <c r="AX58">
        <f>IF(Z58&gt;0, (R58*SUMPRODUCT(K58:$K$98, X58:$X$98)-K58*$AZ$3)/Z58, 0)</f>
        <v>-1.38481710757021E+28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</v>
      </c>
      <c r="S59">
        <f t="shared" si="32"/>
        <v>-1.8616294172981782E+29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-198.18568785449344</v>
      </c>
      <c r="AC59">
        <f t="shared" si="33"/>
        <v>-176.95150701294057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-1.3217693027829353E-21</v>
      </c>
      <c r="AI59">
        <f t="shared" si="38"/>
        <v>-1.3218168287581291E-21</v>
      </c>
      <c r="AJ59">
        <f t="shared" si="39"/>
        <v>-21.23418084155287</v>
      </c>
      <c r="AK59">
        <f t="shared" si="61"/>
        <v>-13.872998149814542</v>
      </c>
      <c r="AL59">
        <f t="shared" si="40"/>
        <v>-35.107178991367412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-5.9270792443253274E-24</v>
      </c>
      <c r="AR59">
        <f t="shared" si="45"/>
        <v>-5.9272923603513574E-24</v>
      </c>
      <c r="AS59">
        <f t="shared" si="46"/>
        <v>-9.5218335205116397E-2</v>
      </c>
      <c r="AT59">
        <f t="shared" si="47"/>
        <v>-6.2209312334009385E-2</v>
      </c>
      <c r="AU59">
        <f t="shared" si="48"/>
        <v>-0.15742764753912578</v>
      </c>
      <c r="AW59">
        <v>56</v>
      </c>
      <c r="AX59">
        <f>IF(Z59&gt;0, (R59*SUMPRODUCT(K59:$K$98, X59:$X$98)-K59*$AZ$3)/Z59, 0)</f>
        <v>-1.8616294172981782E+29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</v>
      </c>
      <c r="S60">
        <f t="shared" si="32"/>
        <v>-2.7559335622100472E+30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-176.95150701294057</v>
      </c>
      <c r="AC60">
        <f t="shared" si="33"/>
        <v>-157.99241697583977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-8.8368621532114754E-23</v>
      </c>
      <c r="AI60">
        <f t="shared" si="38"/>
        <v>-8.8371487936790511E-23</v>
      </c>
      <c r="AJ60">
        <f t="shared" si="39"/>
        <v>-18.959090037100793</v>
      </c>
      <c r="AK60">
        <f t="shared" si="61"/>
        <v>-12.386605490905842</v>
      </c>
      <c r="AL60">
        <f t="shared" si="40"/>
        <v>-31.345695528006637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-3.5380594825615843E-25</v>
      </c>
      <c r="AR60">
        <f t="shared" si="45"/>
        <v>-3.5381742462646738E-25</v>
      </c>
      <c r="AS60">
        <f t="shared" si="46"/>
        <v>-7.5907473856119637E-2</v>
      </c>
      <c r="AT60">
        <f t="shared" si="47"/>
        <v>-4.9592882919331463E-2</v>
      </c>
      <c r="AU60">
        <f t="shared" si="48"/>
        <v>-0.1255003567754511</v>
      </c>
      <c r="AW60">
        <v>57</v>
      </c>
      <c r="AX60">
        <f>IF(Z60&gt;0, (R60*SUMPRODUCT(K60:$K$98, X60:$X$98)-K60*$AZ$3)/Z60, 0)</f>
        <v>-2.7559335622100472E+30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</v>
      </c>
      <c r="S61">
        <f t="shared" si="32"/>
        <v>-4.5365529878495892E+31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-157.99241697583977</v>
      </c>
      <c r="AC61">
        <f t="shared" si="33"/>
        <v>-141.06465801414265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-5.3645300613683179E-24</v>
      </c>
      <c r="AI61">
        <f t="shared" si="38"/>
        <v>-5.364685536966632E-24</v>
      </c>
      <c r="AJ61">
        <f t="shared" si="39"/>
        <v>-16.927758961697123</v>
      </c>
      <c r="AK61">
        <f t="shared" si="61"/>
        <v>-11.059469188308785</v>
      </c>
      <c r="AL61">
        <f t="shared" si="40"/>
        <v>-27.987228150005908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-1.9177001854803066E-26</v>
      </c>
      <c r="AR61">
        <f t="shared" si="45"/>
        <v>-1.9177557645488018E-26</v>
      </c>
      <c r="AS61">
        <f t="shared" si="46"/>
        <v>-6.0512973418462672E-2</v>
      </c>
      <c r="AT61">
        <f t="shared" si="47"/>
        <v>-3.9535142633395609E-2</v>
      </c>
      <c r="AU61">
        <f t="shared" si="48"/>
        <v>-0.10004811605185827</v>
      </c>
      <c r="AW61">
        <v>58</v>
      </c>
      <c r="AX61">
        <f>IF(Z61&gt;0, (R61*SUMPRODUCT(K61:$K$98, X61:$X$98)-K61*$AZ$3)/Z61, 0)</f>
        <v>-4.5365529878495892E+31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</v>
      </c>
      <c r="S62">
        <f t="shared" si="32"/>
        <v>-8.4018456400523E+32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-141.06465801414265</v>
      </c>
      <c r="AC62">
        <f t="shared" si="33"/>
        <v>-125.95058751262734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-2.9285086087102591E-25</v>
      </c>
      <c r="AI62">
        <f t="shared" si="38"/>
        <v>-2.9285835628292163E-25</v>
      </c>
      <c r="AJ62">
        <f t="shared" si="39"/>
        <v>-15.114070501515315</v>
      </c>
      <c r="AK62">
        <f t="shared" si="61"/>
        <v>-9.8745260609899859</v>
      </c>
      <c r="AL62">
        <f t="shared" si="40"/>
        <v>-24.9885965625053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-9.3471133502630034E-28</v>
      </c>
      <c r="AR62">
        <f t="shared" si="45"/>
        <v>-9.3473525862494991E-28</v>
      </c>
      <c r="AS62">
        <f t="shared" si="46"/>
        <v>-4.8240571921606162E-2</v>
      </c>
      <c r="AT62">
        <f t="shared" si="47"/>
        <v>-3.1517173655449295E-2</v>
      </c>
      <c r="AU62">
        <f t="shared" si="48"/>
        <v>-7.9757745577055464E-2</v>
      </c>
      <c r="AW62">
        <v>59</v>
      </c>
      <c r="AX62">
        <f>IF(Z62&gt;0, (R62*SUMPRODUCT(K62:$K$98, X62:$X$98)-K62*$AZ$3)/Z62, 0)</f>
        <v>-8.4018456400523E+32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</v>
      </c>
      <c r="S63">
        <f t="shared" si="32"/>
        <v>-1.7765164554668263E+34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-125.95058751262734</v>
      </c>
      <c r="AC63">
        <f t="shared" si="33"/>
        <v>-112.45588170770299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-1.4207902099766676E-26</v>
      </c>
      <c r="AI63">
        <f t="shared" si="38"/>
        <v>-1.4208218606493539E-26</v>
      </c>
      <c r="AJ63">
        <f t="shared" si="39"/>
        <v>-13.494705804924351</v>
      </c>
      <c r="AK63">
        <f t="shared" si="61"/>
        <v>-8.8165411258839139</v>
      </c>
      <c r="AL63">
        <f t="shared" si="40"/>
        <v>-22.311246930808267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-4.0489548832175518E-29</v>
      </c>
      <c r="AR63">
        <f t="shared" si="45"/>
        <v>-4.0490450810137008E-29</v>
      </c>
      <c r="AS63">
        <f t="shared" si="46"/>
        <v>-3.845708858546399E-2</v>
      </c>
      <c r="AT63">
        <f t="shared" si="47"/>
        <v>-2.5125297875836488E-2</v>
      </c>
      <c r="AU63">
        <f t="shared" si="48"/>
        <v>-6.3582386461300489E-2</v>
      </c>
      <c r="AW63">
        <v>60</v>
      </c>
      <c r="AX63">
        <f>IF(Z63&gt;0, (R63*SUMPRODUCT(K63:$K$98, X63:$X$98)-K63*$AZ$3)/Z63, 0)</f>
        <v>-1.7765164554668263E+34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</v>
      </c>
      <c r="S64">
        <f t="shared" si="32"/>
        <v>-4.3696979549370151E+35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-112.45588170770299</v>
      </c>
      <c r="AC64">
        <f t="shared" si="33"/>
        <v>-100.40703723902053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-6.0370529226965279E-28</v>
      </c>
      <c r="AI64">
        <f t="shared" si="38"/>
        <v>-6.0371678128311261E-28</v>
      </c>
      <c r="AJ64">
        <f t="shared" si="39"/>
        <v>-12.048844468682461</v>
      </c>
      <c r="AK64">
        <f t="shared" si="61"/>
        <v>-7.8719117195392094</v>
      </c>
      <c r="AL64">
        <f t="shared" si="40"/>
        <v>-19.92075618822167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-1.5361016016168413E-30</v>
      </c>
      <c r="AR64">
        <f t="shared" si="45"/>
        <v>-1.5361308349069956E-30</v>
      </c>
      <c r="AS64">
        <f t="shared" si="46"/>
        <v>-3.0657755568769138E-2</v>
      </c>
      <c r="AT64">
        <f t="shared" si="47"/>
        <v>-2.0029733638262506E-2</v>
      </c>
      <c r="AU64">
        <f t="shared" si="48"/>
        <v>-5.0687489207031644E-2</v>
      </c>
      <c r="AW64">
        <v>61</v>
      </c>
      <c r="AX64">
        <f>IF(Z64&gt;0, (R64*SUMPRODUCT(K64:$K$98, X64:$X$98)-K64*$AZ$3)/Z64, 0)</f>
        <v>-4.3696979549370151E+35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</v>
      </c>
      <c r="S65">
        <f t="shared" si="32"/>
        <v>-1.283298914660126E+37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-100.40703723902053</v>
      </c>
      <c r="AC65">
        <f t="shared" si="33"/>
        <v>-89.649140391982613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-2.2049663184236384E-29</v>
      </c>
      <c r="AI65">
        <f t="shared" si="38"/>
        <v>-2.2050012475969465E-29</v>
      </c>
      <c r="AJ65">
        <f t="shared" si="39"/>
        <v>-10.757896847037912</v>
      </c>
      <c r="AK65">
        <f t="shared" si="61"/>
        <v>-7.0284926067314375</v>
      </c>
      <c r="AL65">
        <f t="shared" si="40"/>
        <v>-17.786389453769349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-5.0093213890541426E-32</v>
      </c>
      <c r="AR65">
        <f t="shared" si="45"/>
        <v>-5.009400742400039E-32</v>
      </c>
      <c r="AS65">
        <f t="shared" si="46"/>
        <v>-2.4440175038878461E-2</v>
      </c>
      <c r="AT65">
        <f t="shared" si="47"/>
        <v>-1.5967581025400596E-2</v>
      </c>
      <c r="AU65">
        <f t="shared" si="48"/>
        <v>-4.040775606427905E-2</v>
      </c>
      <c r="AW65">
        <v>62</v>
      </c>
      <c r="AX65">
        <f>IF(Z65&gt;0, (R65*SUMPRODUCT(K65:$K$98, X65:$X$98)-K65*$AZ$3)/Z65, 0)</f>
        <v>-1.283298914660126E+37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</v>
      </c>
      <c r="S66">
        <f t="shared" si="32"/>
        <v>-4.6757427983914826E+38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-89.649140391982613</v>
      </c>
      <c r="AC66">
        <f t="shared" si="33"/>
        <v>-80.043875349984461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-6.7447866691641758E-31</v>
      </c>
      <c r="AI66">
        <f t="shared" si="38"/>
        <v>-6.7448722639870747E-31</v>
      </c>
      <c r="AJ66">
        <f t="shared" si="39"/>
        <v>-9.6052650419981518</v>
      </c>
      <c r="AK66">
        <f t="shared" si="61"/>
        <v>-6.2754398274387837</v>
      </c>
      <c r="AL66">
        <f t="shared" si="40"/>
        <v>-15.880704869436936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-1.3681292610484835E-33</v>
      </c>
      <c r="AR66">
        <f t="shared" si="45"/>
        <v>-1.3681466233147117E-33</v>
      </c>
      <c r="AS66">
        <f t="shared" si="46"/>
        <v>-1.948355790726921E-2</v>
      </c>
      <c r="AT66">
        <f t="shared" si="47"/>
        <v>-1.2729257832749198E-2</v>
      </c>
      <c r="AU66">
        <f t="shared" si="48"/>
        <v>-3.2212815740018406E-2</v>
      </c>
      <c r="AW66">
        <v>63</v>
      </c>
      <c r="AX66">
        <f>IF(Z66&gt;0, (R66*SUMPRODUCT(K66:$K$98, X66:$X$98)-K66*$AZ$3)/Z66, 0)</f>
        <v>-4.6757427983914826E+38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</v>
      </c>
      <c r="S67">
        <f t="shared" si="32"/>
        <v>-2.2435276340727608E+40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-80.043875349984461</v>
      </c>
      <c r="AC67">
        <f t="shared" si="33"/>
        <v>-71.467745848200408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-1.6629224162619971E-32</v>
      </c>
      <c r="AI67">
        <f t="shared" ref="AI67:AI69" si="62">SUM(AE67:AH67)</f>
        <v>-1.6629383438005668E-32</v>
      </c>
      <c r="AJ67">
        <f t="shared" si="39"/>
        <v>-8.5761295017840524</v>
      </c>
      <c r="AK67">
        <f t="shared" si="61"/>
        <v>-5.6030712744989124</v>
      </c>
      <c r="AL67">
        <f t="shared" ref="AL67:AL69" si="63">SUM(AI67:AK67)</f>
        <v>-14.179200776282965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-3.0117081110939949E-35</v>
      </c>
      <c r="AR67">
        <f t="shared" si="45"/>
        <v>-3.011736957356834E-35</v>
      </c>
      <c r="AS67">
        <f t="shared" si="46"/>
        <v>-1.5532173076585762E-2</v>
      </c>
      <c r="AT67">
        <f t="shared" si="47"/>
        <v>-1.0147686410036027E-2</v>
      </c>
      <c r="AU67">
        <f t="shared" si="48"/>
        <v>-2.5679859486621791E-2</v>
      </c>
      <c r="AW67">
        <v>64</v>
      </c>
      <c r="AX67">
        <f>IF(Z67&gt;0, (R67*SUMPRODUCT(K67:$K$98, X67:$X$98)-K67*$AZ$3)/Z67, 0)</f>
        <v>-2.2435276340727608E+40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</v>
      </c>
      <c r="S68">
        <f t="shared" si="32"/>
        <v>-1.5759338604719317E+42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-71.467745848200408</v>
      </c>
      <c r="AC68">
        <f t="shared" si="33"/>
        <v>-63.810487364464642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-3.1131620496417176E-34</v>
      </c>
      <c r="AI68">
        <f t="shared" si="62"/>
        <v>-3.1131822949353068E-34</v>
      </c>
      <c r="AJ68">
        <f t="shared" si="39"/>
        <v>-7.6572584837357667</v>
      </c>
      <c r="AK68">
        <f t="shared" si="61"/>
        <v>-5.0027422093740288</v>
      </c>
      <c r="AL68">
        <f t="shared" si="63"/>
        <v>-12.660000693109795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-5.0341319639874027E-37</v>
      </c>
      <c r="AR68">
        <f t="shared" si="45"/>
        <v>-5.0341647015956456E-37</v>
      </c>
      <c r="AS68">
        <f t="shared" si="46"/>
        <v>-1.2382153281716974E-2</v>
      </c>
      <c r="AT68">
        <f t="shared" si="47"/>
        <v>-8.0896734773884139E-3</v>
      </c>
      <c r="AU68">
        <f t="shared" si="48"/>
        <v>-2.0471826759105388E-2</v>
      </c>
      <c r="AW68">
        <v>65</v>
      </c>
      <c r="AX68">
        <f>IF(Z68&gt;0, (R68*SUMPRODUCT(K68:$K$98, X68:$X$98)-K68*$AZ$3)/Z68, 0)</f>
        <v>-1.5759338604719317E+42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-63.810487364464642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-63.810487364464642</v>
      </c>
      <c r="AK69">
        <f t="shared" si="61"/>
        <v>-4.4667341155125255</v>
      </c>
      <c r="AL69">
        <f t="shared" si="63"/>
        <v>-68.277221479977172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-5.8460014719052053E-39</v>
      </c>
      <c r="AR69">
        <f t="shared" si="45"/>
        <v>-5.8460014719052053E-39</v>
      </c>
      <c r="AS69">
        <f t="shared" si="46"/>
        <v>-9.2129116679441653E-2</v>
      </c>
      <c r="AT69">
        <f t="shared" si="47"/>
        <v>-6.4490381675609164E-3</v>
      </c>
      <c r="AU69">
        <f t="shared" si="48"/>
        <v>-9.857815484700258E-2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44524.82118835982</v>
      </c>
      <c r="AO71" s="6">
        <f t="shared" si="70"/>
        <v>-4452.482118835982</v>
      </c>
      <c r="AP71" s="6">
        <f t="shared" si="70"/>
        <v>-695.04339283083243</v>
      </c>
      <c r="AQ71" s="6">
        <f t="shared" si="70"/>
        <v>-39461.100553837365</v>
      </c>
      <c r="AR71" s="6">
        <f t="shared" si="70"/>
        <v>-83.804877144361171</v>
      </c>
      <c r="AS71" s="6">
        <f t="shared" si="70"/>
        <v>540.14805760870127</v>
      </c>
      <c r="AT71" s="6">
        <f t="shared" si="70"/>
        <v>-456.34318046432168</v>
      </c>
      <c r="AU71" s="6">
        <f t="shared" si="70"/>
        <v>2.2611246208725788E-11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13706.685890377203</v>
      </c>
      <c r="K3">
        <v>1</v>
      </c>
      <c r="L3" s="2">
        <v>0</v>
      </c>
      <c r="O3">
        <f>$C$3</f>
        <v>13706.685890377203</v>
      </c>
      <c r="P3">
        <f>O3*C5</f>
        <v>1370.6685890377203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13706.685890377203</v>
      </c>
      <c r="AF3">
        <f t="shared" ref="AF3:AF34" si="4">-$Z3*P3</f>
        <v>-1370.6685890377203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11936.017301339481</v>
      </c>
      <c r="AJ3">
        <f t="shared" ref="AJ3:AJ34" si="8">AB3-AC3</f>
        <v>0</v>
      </c>
      <c r="AL3">
        <f t="shared" ref="AL3:AL34" si="9">SUM(AI3:AK3)</f>
        <v>11936.017301339481</v>
      </c>
      <c r="AN3">
        <f t="shared" ref="AN3:AN34" si="10">AE3*$K3</f>
        <v>13706.685890377203</v>
      </c>
      <c r="AO3">
        <f t="shared" ref="AO3:AO34" si="11">AF3*$K3</f>
        <v>-1370.6685890377203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11936.017301339481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11936.017301339481</v>
      </c>
      <c r="AW3">
        <v>0</v>
      </c>
      <c r="AX3">
        <f>IF(Z3&gt;0, (R3*SUMPRODUCT(K3:$K$98, X3:$X$98)-K3*$AZ$3)/Z3, 0)</f>
        <v>0</v>
      </c>
      <c r="AZ3">
        <f>C6*SUMPRODUCT(X4:X98, K4:K98)/1</f>
        <v>9892.6867723507839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671.10437595085421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663.57326143485625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-663.57326143485625</v>
      </c>
      <c r="AK4">
        <f>G4*SUM(AB4, AE4:AF4)</f>
        <v>0</v>
      </c>
      <c r="AL4">
        <f t="shared" si="9"/>
        <v>-969.06626143485619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-285.00139938427088</v>
      </c>
      <c r="AR4">
        <f t="shared" si="14"/>
        <v>-285.00139938427088</v>
      </c>
      <c r="AS4">
        <f t="shared" si="15"/>
        <v>-619.06265643703352</v>
      </c>
      <c r="AT4">
        <f t="shared" si="16"/>
        <v>0</v>
      </c>
      <c r="AU4">
        <f t="shared" si="17"/>
        <v>-904.06405582130435</v>
      </c>
      <c r="AW4">
        <v>1</v>
      </c>
      <c r="AX4">
        <f>IF(Z4&gt;0, (R4*SUMPRODUCT(K4:$K$98, X4:$X$98)-K4*$AZ$3)/Z4, 0)</f>
        <v>671.10437595085421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250000</v>
      </c>
      <c r="S5">
        <f t="shared" si="1"/>
        <v>1174.5982217581618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663.57326143485625</v>
      </c>
      <c r="AC5">
        <f t="shared" si="2"/>
        <v>1148.369597608189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-305.02912263574797</v>
      </c>
      <c r="AI5">
        <f t="shared" si="7"/>
        <v>-353.91262919722084</v>
      </c>
      <c r="AJ5">
        <f t="shared" si="8"/>
        <v>-484.79633617333275</v>
      </c>
      <c r="AK5">
        <f>G5*SUM(AB5, AE5:AF5)</f>
        <v>27.206503718829108</v>
      </c>
      <c r="AL5">
        <f t="shared" si="9"/>
        <v>-811.5024616517245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-260.83284838938948</v>
      </c>
      <c r="AR5">
        <f t="shared" si="14"/>
        <v>-302.6335267820437</v>
      </c>
      <c r="AS5">
        <f t="shared" si="15"/>
        <v>-414.55323399999503</v>
      </c>
      <c r="AT5">
        <f t="shared" si="16"/>
        <v>23.264499462803279</v>
      </c>
      <c r="AU5">
        <f t="shared" si="17"/>
        <v>-693.92226131923553</v>
      </c>
      <c r="AW5">
        <v>2</v>
      </c>
      <c r="AX5">
        <f>IF(Z5&gt;0, (R5*SUMPRODUCT(K5:$K$98, X5:$X$98)-K5*$AZ$3)/Z5, 0)</f>
        <v>1174.5982217581618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250000</v>
      </c>
      <c r="S6">
        <f t="shared" si="1"/>
        <v>1774.6806386894557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1148.369597608189</v>
      </c>
      <c r="AC6">
        <f t="shared" si="2"/>
        <v>1715.534729937227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-305.26625526988886</v>
      </c>
      <c r="AI6">
        <f t="shared" si="7"/>
        <v>-353.599873514693</v>
      </c>
      <c r="AJ6">
        <f t="shared" si="8"/>
        <v>-567.16513232903799</v>
      </c>
      <c r="AK6">
        <f>G6*SUM(AB6, AE6:AF6)</f>
        <v>67.179621460079062</v>
      </c>
      <c r="AL6">
        <f t="shared" si="9"/>
        <v>-853.5853843836519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-235.48545097527753</v>
      </c>
      <c r="AR6">
        <f t="shared" si="14"/>
        <v>-272.77048885010515</v>
      </c>
      <c r="AS6">
        <f t="shared" si="15"/>
        <v>-437.51687144678186</v>
      </c>
      <c r="AT6">
        <f t="shared" si="16"/>
        <v>51.82303377059705</v>
      </c>
      <c r="AU6">
        <f t="shared" si="17"/>
        <v>-658.46432652628994</v>
      </c>
      <c r="AW6">
        <v>3</v>
      </c>
      <c r="AX6">
        <f>IF(Z6&gt;0, (R6*SUMPRODUCT(K6:$K$98, X6:$X$98)-K6*$AZ$3)/Z6, 0)</f>
        <v>1774.6806386894557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250000</v>
      </c>
      <c r="S7">
        <f t="shared" si="1"/>
        <v>2268.4280160454541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1715.534729937227</v>
      </c>
      <c r="AC7">
        <f t="shared" si="2"/>
        <v>2168.1246073659304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-305.69636031718642</v>
      </c>
      <c r="AI7">
        <f t="shared" si="7"/>
        <v>-353.48550310747908</v>
      </c>
      <c r="AJ7">
        <f t="shared" si="8"/>
        <v>-452.5898774287034</v>
      </c>
      <c r="AK7">
        <f>G7*SUM(AB7, AE7:AF7)</f>
        <v>84.232755239917836</v>
      </c>
      <c r="AL7">
        <f t="shared" si="9"/>
        <v>-721.8426252962646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-214.55485244517371</v>
      </c>
      <c r="AR7">
        <f t="shared" si="14"/>
        <v>-248.09595338996021</v>
      </c>
      <c r="AS7">
        <f t="shared" si="15"/>
        <v>-317.65296213909619</v>
      </c>
      <c r="AT7">
        <f t="shared" si="16"/>
        <v>59.11927231583384</v>
      </c>
      <c r="AU7">
        <f t="shared" si="17"/>
        <v>-506.62964321322255</v>
      </c>
      <c r="AW7">
        <v>4</v>
      </c>
      <c r="AX7">
        <f>IF(Z7&gt;0, (R7*SUMPRODUCT(K7:$K$98, X7:$X$98)-K7*$AZ$3)/Z7, 0)</f>
        <v>2268.4280160454541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250000</v>
      </c>
      <c r="S8">
        <f t="shared" si="1"/>
        <v>2556.27803204374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2168.1246073659304</v>
      </c>
      <c r="AC8">
        <f t="shared" si="2"/>
        <v>2415.674849518552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-307.02851622765382</v>
      </c>
      <c r="AI8">
        <f t="shared" si="7"/>
        <v>-354.27836188679805</v>
      </c>
      <c r="AJ8">
        <f t="shared" si="8"/>
        <v>-247.55024215262165</v>
      </c>
      <c r="AK8">
        <f>G8*SUM(AB8, AE8:AF8)</f>
        <v>46.181054136894318</v>
      </c>
      <c r="AL8">
        <f t="shared" si="9"/>
        <v>-555.64754990252538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-201.14798299722088</v>
      </c>
      <c r="AR8">
        <f t="shared" si="14"/>
        <v>-232.10345015721498</v>
      </c>
      <c r="AS8">
        <f t="shared" si="15"/>
        <v>-162.18113063658328</v>
      </c>
      <c r="AT8">
        <f t="shared" si="16"/>
        <v>30.255254484029852</v>
      </c>
      <c r="AU8">
        <f t="shared" si="17"/>
        <v>-364.02932630976841</v>
      </c>
      <c r="AW8">
        <v>5</v>
      </c>
      <c r="AX8">
        <f>IF(Z8&gt;0, (R8*SUMPRODUCT(K8:$K$98, X8:$X$98)-K8*$AZ$3)/Z8, 0)</f>
        <v>2556.27803204374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250000</v>
      </c>
      <c r="S9">
        <f t="shared" si="1"/>
        <v>2737.4857617147554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2415.674849518552</v>
      </c>
      <c r="AC9">
        <f t="shared" si="2"/>
        <v>2557.6422932422056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-310.88248575739402</v>
      </c>
      <c r="AI9">
        <f t="shared" si="7"/>
        <v>-357.59765646279533</v>
      </c>
      <c r="AJ9">
        <f t="shared" si="8"/>
        <v>-141.96744372365356</v>
      </c>
      <c r="AK9">
        <f t="shared" ref="AK9:AK40" si="30">G9*SUM(AB9:AB9, AE9:AF9)</f>
        <v>14.252481612159457</v>
      </c>
      <c r="AL9">
        <f t="shared" si="9"/>
        <v>-485.31261857428944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-192.8903202719986</v>
      </c>
      <c r="AR9">
        <f t="shared" si="14"/>
        <v>-221.87524110783448</v>
      </c>
      <c r="AS9">
        <f t="shared" si="15"/>
        <v>-88.085199207466673</v>
      </c>
      <c r="AT9">
        <f t="shared" si="16"/>
        <v>8.8431026795944945</v>
      </c>
      <c r="AU9">
        <f t="shared" si="17"/>
        <v>-301.11733763570669</v>
      </c>
      <c r="AW9">
        <v>6</v>
      </c>
      <c r="AX9">
        <f>IF(Z9&gt;0, (R9*SUMPRODUCT(K9:$K$98, X9:$X$98)-K9*$AZ$3)/Z9, 0)</f>
        <v>2737.4857617147554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250000</v>
      </c>
      <c r="S10">
        <f t="shared" si="1"/>
        <v>2901.1439497102301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2557.6422932422056</v>
      </c>
      <c r="AC10">
        <f t="shared" si="2"/>
        <v>2679.7761520993427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-316.00103502303057</v>
      </c>
      <c r="AI10">
        <f t="shared" si="7"/>
        <v>-362.18585381437322</v>
      </c>
      <c r="AJ10">
        <f t="shared" si="8"/>
        <v>-122.13385885713706</v>
      </c>
      <c r="AK10">
        <f t="shared" si="30"/>
        <v>10.486333402293043</v>
      </c>
      <c r="AL10">
        <f t="shared" si="9"/>
        <v>-473.83337926921723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-186.00339455492357</v>
      </c>
      <c r="AR10">
        <f t="shared" si="14"/>
        <v>-213.18853675380169</v>
      </c>
      <c r="AS10">
        <f t="shared" si="15"/>
        <v>-71.88999344848267</v>
      </c>
      <c r="AT10">
        <f t="shared" si="16"/>
        <v>6.1724279134688036</v>
      </c>
      <c r="AU10">
        <f t="shared" si="17"/>
        <v>-278.90610228881553</v>
      </c>
      <c r="AW10">
        <v>7</v>
      </c>
      <c r="AX10">
        <f>IF(Z10&gt;0, (R10*SUMPRODUCT(K10:$K$98, X10:$X$98)-K10*$AZ$3)/Z10, 0)</f>
        <v>2901.1439497102301</v>
      </c>
    </row>
    <row r="11" spans="1:52" x14ac:dyDescent="0.3">
      <c r="A11" t="s">
        <v>33</v>
      </c>
      <c r="C11" s="25">
        <f>AU100</f>
        <v>-2.1096472889469732E-12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250000</v>
      </c>
      <c r="S11">
        <f t="shared" si="1"/>
        <v>3048.3759588954617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2679.7761520993427</v>
      </c>
      <c r="AC11">
        <f t="shared" si="2"/>
        <v>2783.7053715004222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-320.72123713272089</v>
      </c>
      <c r="AI11">
        <f t="shared" si="7"/>
        <v>-366.38006348872358</v>
      </c>
      <c r="AJ11">
        <f t="shared" si="8"/>
        <v>-103.92921940107954</v>
      </c>
      <c r="AK11">
        <f t="shared" si="30"/>
        <v>6.4314627650384217</v>
      </c>
      <c r="AL11">
        <f t="shared" si="9"/>
        <v>-463.8778201247647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-179.38215789782353</v>
      </c>
      <c r="AR11">
        <f t="shared" si="14"/>
        <v>-204.91953381980665</v>
      </c>
      <c r="AS11">
        <f t="shared" si="15"/>
        <v>-58.128510015341227</v>
      </c>
      <c r="AT11">
        <f t="shared" si="16"/>
        <v>3.5971726710279404</v>
      </c>
      <c r="AU11">
        <f t="shared" si="17"/>
        <v>-259.45087116411997</v>
      </c>
      <c r="AW11">
        <v>8</v>
      </c>
      <c r="AX11">
        <f>IF(Z11&gt;0, (R11*SUMPRODUCT(K11:$K$98, X11:$X$98)-K11*$AZ$3)/Z11, 0)</f>
        <v>3048.3759588954617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250000</v>
      </c>
      <c r="S12">
        <f t="shared" si="1"/>
        <v>3189.5536857575676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2783.7053715004222</v>
      </c>
      <c r="AC12">
        <f t="shared" si="2"/>
        <v>2879.3201797157017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-327.56326910191677</v>
      </c>
      <c r="AI12">
        <f t="shared" si="7"/>
        <v>-372.69999454053908</v>
      </c>
      <c r="AJ12">
        <f t="shared" si="8"/>
        <v>-95.614808215279481</v>
      </c>
      <c r="AK12">
        <f t="shared" si="30"/>
        <v>6.4025223544509711</v>
      </c>
      <c r="AL12">
        <f t="shared" si="9"/>
        <v>-461.91228040136758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-174.10335975548338</v>
      </c>
      <c r="AR12">
        <f t="shared" si="14"/>
        <v>-198.0940091612319</v>
      </c>
      <c r="AS12">
        <f t="shared" si="15"/>
        <v>-50.820287019045814</v>
      </c>
      <c r="AT12">
        <f t="shared" si="16"/>
        <v>3.4030086947040394</v>
      </c>
      <c r="AU12">
        <f t="shared" si="17"/>
        <v>-245.51128748557366</v>
      </c>
      <c r="AW12">
        <v>9</v>
      </c>
      <c r="AX12">
        <f>IF(Z12&gt;0, (R12*SUMPRODUCT(K12:$K$98, X12:$X$98)-K12*$AZ$3)/Z12, 0)</f>
        <v>3189.5536857575676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250000</v>
      </c>
      <c r="S13">
        <f t="shared" si="1"/>
        <v>3322.7540298276926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2879.3201797157017</v>
      </c>
      <c r="AC13">
        <f t="shared" si="2"/>
        <v>2965.121331041385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-334.64323103469127</v>
      </c>
      <c r="AI13">
        <f t="shared" si="7"/>
        <v>-379.26166057272042</v>
      </c>
      <c r="AJ13">
        <f t="shared" si="8"/>
        <v>-85.80115132568335</v>
      </c>
      <c r="AK13">
        <f t="shared" si="30"/>
        <v>5.7586403594314035</v>
      </c>
      <c r="AL13">
        <f t="shared" si="9"/>
        <v>-459.30417153897235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-169.07455778300883</v>
      </c>
      <c r="AR13">
        <f t="shared" si="14"/>
        <v>-191.617494688649</v>
      </c>
      <c r="AS13">
        <f t="shared" si="15"/>
        <v>-43.350022867066649</v>
      </c>
      <c r="AT13">
        <f t="shared" si="16"/>
        <v>2.9094853321605592</v>
      </c>
      <c r="AU13">
        <f t="shared" si="17"/>
        <v>-232.0580322235551</v>
      </c>
      <c r="AW13">
        <v>10</v>
      </c>
      <c r="AX13">
        <f>IF(Z13&gt;0, (R13*SUMPRODUCT(K13:$K$98, X13:$X$98)-K13*$AZ$3)/Z13, 0)</f>
        <v>3322.7540298276926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250000</v>
      </c>
      <c r="S14">
        <f t="shared" si="1"/>
        <v>3448.9267136887152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2965.121331041385</v>
      </c>
      <c r="AC14">
        <f t="shared" si="2"/>
        <v>3042.2008694232754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-343.28527317968849</v>
      </c>
      <c r="AI14">
        <f t="shared" si="7"/>
        <v>-387.3888613677014</v>
      </c>
      <c r="AJ14">
        <f t="shared" si="8"/>
        <v>-77.079538381890416</v>
      </c>
      <c r="AK14">
        <f t="shared" si="30"/>
        <v>5.3372183958744932</v>
      </c>
      <c r="AL14">
        <f t="shared" si="9"/>
        <v>-459.1311813537173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-164.89907583629432</v>
      </c>
      <c r="AR14">
        <f t="shared" si="14"/>
        <v>-186.08449071268799</v>
      </c>
      <c r="AS14">
        <f t="shared" si="15"/>
        <v>-37.025604178507336</v>
      </c>
      <c r="AT14">
        <f t="shared" si="16"/>
        <v>2.5637638715584932</v>
      </c>
      <c r="AU14">
        <f t="shared" si="17"/>
        <v>-220.54633101963682</v>
      </c>
      <c r="AW14">
        <v>11</v>
      </c>
      <c r="AX14">
        <f>IF(Z14&gt;0, (R14*SUMPRODUCT(K14:$K$98, X14:$X$98)-K14*$AZ$3)/Z14, 0)</f>
        <v>3448.9267136887152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250000</v>
      </c>
      <c r="S15">
        <f t="shared" si="1"/>
        <v>3580.0624762133571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3042.2008694232754</v>
      </c>
      <c r="AC15">
        <f t="shared" si="2"/>
        <v>3121.1911002897477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-356.29282183833067</v>
      </c>
      <c r="AI15">
        <f t="shared" si="7"/>
        <v>-399.88411558009579</v>
      </c>
      <c r="AJ15">
        <f t="shared" si="8"/>
        <v>-78.990230866472302</v>
      </c>
      <c r="AK15">
        <f t="shared" si="30"/>
        <v>12.473023564635429</v>
      </c>
      <c r="AL15">
        <f t="shared" si="9"/>
        <v>-466.40132288193269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-162.36346401917808</v>
      </c>
      <c r="AR15">
        <f t="shared" si="14"/>
        <v>-182.22811752657321</v>
      </c>
      <c r="AS15">
        <f t="shared" si="15"/>
        <v>-35.996031132433252</v>
      </c>
      <c r="AT15">
        <f t="shared" si="16"/>
        <v>5.6839857235910607</v>
      </c>
      <c r="AU15">
        <f t="shared" si="17"/>
        <v>-212.5401629354154</v>
      </c>
      <c r="AW15">
        <v>12</v>
      </c>
      <c r="AX15">
        <f>IF(Z15&gt;0, (R15*SUMPRODUCT(K15:$K$98, X15:$X$98)-K15*$AZ$3)/Z15, 0)</f>
        <v>3580.0624762133571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250000</v>
      </c>
      <c r="S16">
        <f t="shared" si="1"/>
        <v>3716.6401710968771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3121.1911002897477</v>
      </c>
      <c r="AC16">
        <f t="shared" si="2"/>
        <v>3202.3369234885022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-371.53949438449945</v>
      </c>
      <c r="AI16">
        <f t="shared" si="7"/>
        <v>-414.62056728996998</v>
      </c>
      <c r="AJ16">
        <f t="shared" si="8"/>
        <v>-81.145823198754442</v>
      </c>
      <c r="AK16">
        <f t="shared" si="30"/>
        <v>22.160456812057209</v>
      </c>
      <c r="AL16">
        <f t="shared" si="9"/>
        <v>-473.60593367666723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-160.16593322004115</v>
      </c>
      <c r="AR16">
        <f t="shared" si="14"/>
        <v>-178.7376338072323</v>
      </c>
      <c r="AS16">
        <f t="shared" si="15"/>
        <v>-34.980928531077836</v>
      </c>
      <c r="AT16">
        <f t="shared" si="16"/>
        <v>9.5530900470365694</v>
      </c>
      <c r="AU16">
        <f t="shared" si="17"/>
        <v>-204.16547229127357</v>
      </c>
      <c r="AW16">
        <v>13</v>
      </c>
      <c r="AX16">
        <f>IF(Z16&gt;0, (R16*SUMPRODUCT(K16:$K$98, X16:$X$98)-K16*$AZ$3)/Z16, 0)</f>
        <v>3716.6401710968771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250000</v>
      </c>
      <c r="S17">
        <f t="shared" si="1"/>
        <v>3873.279616233674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3202.3369234885022</v>
      </c>
      <c r="AC17">
        <f t="shared" si="2"/>
        <v>3297.9354016375464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-386.77950308630483</v>
      </c>
      <c r="AI17">
        <f t="shared" si="7"/>
        <v>-429.3524093621034</v>
      </c>
      <c r="AJ17">
        <f t="shared" si="8"/>
        <v>-95.59847814904424</v>
      </c>
      <c r="AK17">
        <f t="shared" si="30"/>
        <v>44.192249544141326</v>
      </c>
      <c r="AL17">
        <f t="shared" si="9"/>
        <v>-480.75863796700628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-156.73595264924802</v>
      </c>
      <c r="AR17">
        <f t="shared" si="14"/>
        <v>-173.98791395779625</v>
      </c>
      <c r="AS17">
        <f t="shared" si="15"/>
        <v>-38.739691283913118</v>
      </c>
      <c r="AT17">
        <f t="shared" si="16"/>
        <v>17.908173201382716</v>
      </c>
      <c r="AU17">
        <f t="shared" si="17"/>
        <v>-194.81943204032663</v>
      </c>
      <c r="AW17">
        <v>14</v>
      </c>
      <c r="AX17">
        <f>IF(Z17&gt;0, (R17*SUMPRODUCT(K17:$K$98, X17:$X$98)-K17*$AZ$3)/Z17, 0)</f>
        <v>3873.279616233674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250000</v>
      </c>
      <c r="S18">
        <f t="shared" si="1"/>
        <v>4051.9681109100202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3297.9354016375464</v>
      </c>
      <c r="AC18">
        <f t="shared" si="2"/>
        <v>3409.0544458527202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-402.63858271664964</v>
      </c>
      <c r="AI18">
        <f t="shared" si="7"/>
        <v>-444.70523221314693</v>
      </c>
      <c r="AJ18">
        <f t="shared" si="8"/>
        <v>-111.11904421517374</v>
      </c>
      <c r="AK18">
        <f t="shared" si="30"/>
        <v>71.235404675371001</v>
      </c>
      <c r="AL18">
        <f t="shared" si="9"/>
        <v>-484.58887175294967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-152.26071348521694</v>
      </c>
      <c r="AR18">
        <f t="shared" si="14"/>
        <v>-168.16852346967812</v>
      </c>
      <c r="AS18">
        <f t="shared" si="15"/>
        <v>-42.02047612984034</v>
      </c>
      <c r="AT18">
        <f t="shared" si="16"/>
        <v>26.938187264863018</v>
      </c>
      <c r="AU18">
        <f t="shared" si="17"/>
        <v>-183.25081233465542</v>
      </c>
      <c r="AW18">
        <v>15</v>
      </c>
      <c r="AX18">
        <f>IF(Z18&gt;0, (R18*SUMPRODUCT(K18:$K$98, X18:$X$98)-K18*$AZ$3)/Z18, 0)</f>
        <v>4051.9681109100202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250000</v>
      </c>
      <c r="S19">
        <f t="shared" si="1"/>
        <v>4221.4668276825232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3409.0544458527202</v>
      </c>
      <c r="AC19">
        <f t="shared" si="2"/>
        <v>3509.0306912109645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-421.1820217545523</v>
      </c>
      <c r="AI19">
        <f t="shared" si="7"/>
        <v>-462.74376835173371</v>
      </c>
      <c r="AJ19">
        <f t="shared" si="8"/>
        <v>-99.976245358244341</v>
      </c>
      <c r="AK19">
        <f t="shared" si="30"/>
        <v>76.021914142515655</v>
      </c>
      <c r="AL19">
        <f t="shared" si="9"/>
        <v>-486.69809956746241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-148.53403903382574</v>
      </c>
      <c r="AR19">
        <f t="shared" si="14"/>
        <v>-163.19120332983002</v>
      </c>
      <c r="AS19">
        <f t="shared" si="15"/>
        <v>-35.257619659631878</v>
      </c>
      <c r="AT19">
        <f t="shared" si="16"/>
        <v>26.809885938699903</v>
      </c>
      <c r="AU19">
        <f t="shared" si="17"/>
        <v>-171.638937050762</v>
      </c>
      <c r="AW19">
        <v>16</v>
      </c>
      <c r="AX19">
        <f>IF(Z19&gt;0, (R19*SUMPRODUCT(K19:$K$98, X19:$X$98)-K19*$AZ$3)/Z19, 0)</f>
        <v>4221.4668276825232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250000</v>
      </c>
      <c r="S20">
        <f t="shared" si="1"/>
        <v>4311.1578454694099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3509.0306912109645</v>
      </c>
      <c r="AC20">
        <f t="shared" si="2"/>
        <v>3540.1792621827412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-438.97059576730408</v>
      </c>
      <c r="AI20">
        <f t="shared" si="7"/>
        <v>-480.02893077936017</v>
      </c>
      <c r="AJ20">
        <f t="shared" si="8"/>
        <v>-31.148570971776735</v>
      </c>
      <c r="AK20">
        <f t="shared" si="30"/>
        <v>15.088831972207148</v>
      </c>
      <c r="AL20">
        <f t="shared" si="9"/>
        <v>-496.08866977892973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-146.83425685888687</v>
      </c>
      <c r="AR20">
        <f t="shared" si="14"/>
        <v>-160.56813827939618</v>
      </c>
      <c r="AS20">
        <f t="shared" si="15"/>
        <v>-10.419097121670569</v>
      </c>
      <c r="AT20">
        <f t="shared" si="16"/>
        <v>5.0471659169674865</v>
      </c>
      <c r="AU20">
        <f t="shared" si="17"/>
        <v>-165.94006948409924</v>
      </c>
      <c r="AW20">
        <v>17</v>
      </c>
      <c r="AX20">
        <f>IF(Z20&gt;0, (R20*SUMPRODUCT(K20:$K$98, X20:$X$98)-K20*$AZ$3)/Z20, 0)</f>
        <v>4311.1578454694099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250000</v>
      </c>
      <c r="S21">
        <f t="shared" si="1"/>
        <v>4383.7260797698418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3540.1792621827412</v>
      </c>
      <c r="AC21">
        <f t="shared" si="2"/>
        <v>3555.7148375656152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-459.50312453737564</v>
      </c>
      <c r="AI21">
        <f t="shared" si="7"/>
        <v>-500.05897557440369</v>
      </c>
      <c r="AJ21">
        <f t="shared" si="8"/>
        <v>-15.535575382873958</v>
      </c>
      <c r="AK21">
        <f t="shared" si="30"/>
        <v>5.6642868194923865</v>
      </c>
      <c r="AL21">
        <f t="shared" si="9"/>
        <v>-509.93026413778529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-146.16044304030737</v>
      </c>
      <c r="AR21">
        <f t="shared" si="14"/>
        <v>-159.06059722623735</v>
      </c>
      <c r="AS21">
        <f t="shared" si="15"/>
        <v>-4.941612928384461</v>
      </c>
      <c r="AT21">
        <f t="shared" si="16"/>
        <v>1.8017171741278124</v>
      </c>
      <c r="AU21">
        <f t="shared" si="17"/>
        <v>-162.200492980494</v>
      </c>
      <c r="AW21">
        <v>18</v>
      </c>
      <c r="AX21">
        <f>IF(Z21&gt;0, (R21*SUMPRODUCT(K21:$K$98, X21:$X$98)-K21*$AZ$3)/Z21, 0)</f>
        <v>4383.7260797698418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250000</v>
      </c>
      <c r="S22">
        <f t="shared" si="1"/>
        <v>4516.6011831027645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3555.7148375656152</v>
      </c>
      <c r="AC22">
        <f t="shared" si="2"/>
        <v>3618.1593006328535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-481.4391159983258</v>
      </c>
      <c r="AI22">
        <f t="shared" si="7"/>
        <v>-521.49312070178394</v>
      </c>
      <c r="AJ22">
        <f t="shared" si="8"/>
        <v>-62.444463067238303</v>
      </c>
      <c r="AK22">
        <f t="shared" si="30"/>
        <v>74.670011588877927</v>
      </c>
      <c r="AL22">
        <f t="shared" si="9"/>
        <v>-509.26757218014433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-142.98592328990438</v>
      </c>
      <c r="AR22">
        <f t="shared" si="14"/>
        <v>-154.88183837795478</v>
      </c>
      <c r="AS22">
        <f t="shared" si="15"/>
        <v>-18.545811732593936</v>
      </c>
      <c r="AT22">
        <f t="shared" si="16"/>
        <v>22.176761701142492</v>
      </c>
      <c r="AU22">
        <f t="shared" si="17"/>
        <v>-151.25088840940623</v>
      </c>
      <c r="AW22">
        <v>19</v>
      </c>
      <c r="AX22">
        <f>IF(Z22&gt;0, (R22*SUMPRODUCT(K22:$K$98, X22:$X$98)-K22*$AZ$3)/Z22, 0)</f>
        <v>4516.6011831027645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250000</v>
      </c>
      <c r="S23">
        <f t="shared" si="1"/>
        <v>4791.0686496129238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3618.1593006328535</v>
      </c>
      <c r="AC23">
        <f t="shared" si="2"/>
        <v>3789.9695133201294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-505.10202766307634</v>
      </c>
      <c r="AI23">
        <f t="shared" si="7"/>
        <v>-544.65447191396731</v>
      </c>
      <c r="AJ23">
        <f t="shared" si="8"/>
        <v>-171.81021268727591</v>
      </c>
      <c r="AK23">
        <f t="shared" si="30"/>
        <v>253.27115104429976</v>
      </c>
      <c r="AL23">
        <f t="shared" si="9"/>
        <v>-463.19353355694346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-133.94083447833648</v>
      </c>
      <c r="AR23">
        <f t="shared" si="14"/>
        <v>-144.4291855410568</v>
      </c>
      <c r="AS23">
        <f t="shared" si="15"/>
        <v>-45.559910669343857</v>
      </c>
      <c r="AT23">
        <f t="shared" si="16"/>
        <v>67.161380200973113</v>
      </c>
      <c r="AU23">
        <f t="shared" si="17"/>
        <v>-122.82771600942753</v>
      </c>
      <c r="AW23">
        <v>20</v>
      </c>
      <c r="AX23">
        <f>IF(Z23&gt;0, (R23*SUMPRODUCT(K23:$K$98, X23:$X$98)-K23*$AZ$3)/Z23, 0)</f>
        <v>4791.0686496129238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250000</v>
      </c>
      <c r="S24">
        <f t="shared" si="1"/>
        <v>5040.973099437796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3789.9695133201294</v>
      </c>
      <c r="AC24">
        <f t="shared" si="2"/>
        <v>3937.0966573928486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-529.80499074068405</v>
      </c>
      <c r="AI24">
        <f t="shared" si="7"/>
        <v>-568.8559495509179</v>
      </c>
      <c r="AJ24">
        <f t="shared" si="8"/>
        <v>-147.12714407271915</v>
      </c>
      <c r="AK24">
        <f t="shared" si="30"/>
        <v>265.29786593240908</v>
      </c>
      <c r="AL24">
        <f t="shared" si="9"/>
        <v>-450.68522769122796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-125.43880579030234</v>
      </c>
      <c r="AR24">
        <f t="shared" si="14"/>
        <v>-134.68467120065597</v>
      </c>
      <c r="AS24">
        <f t="shared" si="15"/>
        <v>-34.834426957772415</v>
      </c>
      <c r="AT24">
        <f t="shared" si="16"/>
        <v>62.813012453417123</v>
      </c>
      <c r="AU24">
        <f t="shared" si="17"/>
        <v>-106.70608570501128</v>
      </c>
      <c r="AW24">
        <v>21</v>
      </c>
      <c r="AX24">
        <f>IF(Z24&gt;0, (R24*SUMPRODUCT(K24:$K$98, X24:$X$98)-K24*$AZ$3)/Z24, 0)</f>
        <v>5040.973099437796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250000</v>
      </c>
      <c r="S25">
        <f t="shared" si="1"/>
        <v>5275.7724039929581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3937.0966573928486</v>
      </c>
      <c r="AC25">
        <f t="shared" si="2"/>
        <v>4062.6114038802734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-789.6103871429292</v>
      </c>
      <c r="AI25">
        <f t="shared" si="7"/>
        <v>-828.11291428763218</v>
      </c>
      <c r="AJ25">
        <f t="shared" si="8"/>
        <v>-125.51474648742487</v>
      </c>
      <c r="AK25">
        <f t="shared" si="30"/>
        <v>275.59676601749942</v>
      </c>
      <c r="AL25">
        <f t="shared" si="9"/>
        <v>-678.03089475755769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-166.92089160477744</v>
      </c>
      <c r="AR25">
        <f t="shared" si="14"/>
        <v>-175.06019203025122</v>
      </c>
      <c r="AS25">
        <f t="shared" si="15"/>
        <v>-26.533381189470312</v>
      </c>
      <c r="AT25">
        <f t="shared" si="16"/>
        <v>58.260198518268922</v>
      </c>
      <c r="AU25">
        <f t="shared" si="17"/>
        <v>-143.33337470145264</v>
      </c>
      <c r="AW25">
        <v>22</v>
      </c>
      <c r="AX25">
        <f>IF(Z25&gt;0, (R25*SUMPRODUCT(K25:$K$98, X25:$X$98)-K25*$AZ$3)/Z25, 0)</f>
        <v>5275.7724039929581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250000</v>
      </c>
      <c r="S26">
        <f t="shared" si="1"/>
        <v>5434.802495537725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4062.6114038802734</v>
      </c>
      <c r="AC26">
        <f t="shared" si="2"/>
        <v>4119.7561839520386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-1079.4183485017477</v>
      </c>
      <c r="AI26">
        <f t="shared" si="7"/>
        <v>-1117.3199667053032</v>
      </c>
      <c r="AJ26">
        <f t="shared" si="8"/>
        <v>-57.144780071765126</v>
      </c>
      <c r="AK26">
        <f t="shared" si="30"/>
        <v>284.38279827161915</v>
      </c>
      <c r="AL26">
        <f t="shared" si="9"/>
        <v>-890.08194850544919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-203.73686377514073</v>
      </c>
      <c r="AR26">
        <f t="shared" si="14"/>
        <v>-210.89067659990269</v>
      </c>
      <c r="AS26">
        <f t="shared" si="15"/>
        <v>-10.785899914617522</v>
      </c>
      <c r="AT26">
        <f t="shared" si="16"/>
        <v>53.676370715653427</v>
      </c>
      <c r="AU26">
        <f t="shared" si="17"/>
        <v>-168.00020579886677</v>
      </c>
      <c r="AW26">
        <v>23</v>
      </c>
      <c r="AX26">
        <f>IF(Z26&gt;0, (R26*SUMPRODUCT(K26:$K$98, X26:$X$98)-K26*$AZ$3)/Z26, 0)</f>
        <v>5434.802495537725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250000</v>
      </c>
      <c r="S27">
        <f t="shared" si="1"/>
        <v>5525.3115100717387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4119.7561839520386</v>
      </c>
      <c r="AC27">
        <f t="shared" si="2"/>
        <v>4116.0779556023826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-1375.6392326980497</v>
      </c>
      <c r="AI27">
        <f t="shared" si="7"/>
        <v>-1412.8867068730301</v>
      </c>
      <c r="AJ27">
        <f t="shared" si="8"/>
        <v>3.6782283496559103</v>
      </c>
      <c r="AK27">
        <f t="shared" si="30"/>
        <v>288.38293287664271</v>
      </c>
      <c r="AL27">
        <f t="shared" si="9"/>
        <v>-1120.8255456467314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-231.82824685244282</v>
      </c>
      <c r="AR27">
        <f t="shared" si="14"/>
        <v>-238.10534075353158</v>
      </c>
      <c r="AS27">
        <f t="shared" si="15"/>
        <v>0.61986981001642716</v>
      </c>
      <c r="AT27">
        <f t="shared" si="16"/>
        <v>48.599449740782724</v>
      </c>
      <c r="AU27">
        <f t="shared" si="17"/>
        <v>-188.88602120273242</v>
      </c>
      <c r="AW27">
        <v>24</v>
      </c>
      <c r="AX27">
        <f>IF(Z27&gt;0, (R27*SUMPRODUCT(K27:$K$98, X27:$X$98)-K27*$AZ$3)/Z27, 0)</f>
        <v>5525.3115100717387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250000</v>
      </c>
      <c r="S28">
        <f t="shared" si="1"/>
        <v>5559.9416038439376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4116.0779556023826</v>
      </c>
      <c r="AC28">
        <f t="shared" si="2"/>
        <v>4062.8734903798368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-1689.9179033188616</v>
      </c>
      <c r="AI28">
        <f t="shared" si="7"/>
        <v>-1726.4549191714284</v>
      </c>
      <c r="AJ28">
        <f t="shared" si="8"/>
        <v>53.204465222545878</v>
      </c>
      <c r="AK28">
        <f t="shared" si="30"/>
        <v>288.12545689216682</v>
      </c>
      <c r="AL28">
        <f t="shared" si="9"/>
        <v>-1385.1249970567158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-254.27834847535451</v>
      </c>
      <c r="AR28">
        <f t="shared" si="14"/>
        <v>-259.77599545037179</v>
      </c>
      <c r="AS28">
        <f t="shared" si="15"/>
        <v>8.0055625907826915</v>
      </c>
      <c r="AT28">
        <f t="shared" si="16"/>
        <v>43.35362397685855</v>
      </c>
      <c r="AU28">
        <f t="shared" si="17"/>
        <v>-208.41680888273058</v>
      </c>
      <c r="AW28">
        <v>25</v>
      </c>
      <c r="AX28">
        <f>IF(Z28&gt;0, (R28*SUMPRODUCT(K28:$K$98, X28:$X$98)-K28*$AZ$3)/Z28, 0)</f>
        <v>5559.9416038439376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250000</v>
      </c>
      <c r="S29">
        <f t="shared" si="1"/>
        <v>5546.8196643589063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4062.8734903798368</v>
      </c>
      <c r="AC29">
        <f t="shared" si="2"/>
        <v>3968.080661216889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-2013.3722585556957</v>
      </c>
      <c r="AI29">
        <f t="shared" si="7"/>
        <v>-2049.1412297980255</v>
      </c>
      <c r="AJ29">
        <f t="shared" si="8"/>
        <v>94.792829162947783</v>
      </c>
      <c r="AK29">
        <f t="shared" si="30"/>
        <v>284.40114432658862</v>
      </c>
      <c r="AL29">
        <f t="shared" si="9"/>
        <v>-1669.9472563084892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-270.48913978422246</v>
      </c>
      <c r="AR29">
        <f t="shared" si="14"/>
        <v>-275.29456919311122</v>
      </c>
      <c r="AS29">
        <f t="shared" si="15"/>
        <v>12.735067103979972</v>
      </c>
      <c r="AT29">
        <f t="shared" si="16"/>
        <v>38.208245174556929</v>
      </c>
      <c r="AU29">
        <f t="shared" si="17"/>
        <v>-224.35125691457432</v>
      </c>
      <c r="AW29">
        <v>26</v>
      </c>
      <c r="AX29">
        <f>IF(Z29&gt;0, (R29*SUMPRODUCT(K29:$K$98, X29:$X$98)-K29*$AZ$3)/Z29, 0)</f>
        <v>5546.8196643589063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250000</v>
      </c>
      <c r="S30">
        <f t="shared" si="1"/>
        <v>5495.6103167380788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3968.080661216889</v>
      </c>
      <c r="AC30">
        <f t="shared" si="2"/>
        <v>3839.9893065330311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-2372.0193279351161</v>
      </c>
      <c r="AI30">
        <f t="shared" si="7"/>
        <v>-2406.9562055994356</v>
      </c>
      <c r="AJ30">
        <f t="shared" si="8"/>
        <v>128.09135468385784</v>
      </c>
      <c r="AK30">
        <f t="shared" si="30"/>
        <v>277.76564628518224</v>
      </c>
      <c r="AL30">
        <f t="shared" si="9"/>
        <v>-2001.0992046303954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-284.52861718791246</v>
      </c>
      <c r="AR30">
        <f t="shared" si="14"/>
        <v>-288.7193678169748</v>
      </c>
      <c r="AS30">
        <f t="shared" si="15"/>
        <v>15.364822534414625</v>
      </c>
      <c r="AT30">
        <f t="shared" si="16"/>
        <v>33.318562926141361</v>
      </c>
      <c r="AU30">
        <f t="shared" si="17"/>
        <v>-240.03598235641877</v>
      </c>
      <c r="AW30">
        <v>27</v>
      </c>
      <c r="AX30">
        <f>IF(Z30&gt;0, (R30*SUMPRODUCT(K30:$K$98, X30:$X$98)-K30*$AZ$3)/Z30, 0)</f>
        <v>5495.6103167380788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250000</v>
      </c>
      <c r="S31">
        <f t="shared" si="1"/>
        <v>5410.0242373928686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3839.9893065330311</v>
      </c>
      <c r="AC31">
        <f t="shared" si="2"/>
        <v>3682.6015688990165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-2762.6336013060809</v>
      </c>
      <c r="AI31">
        <f t="shared" si="7"/>
        <v>-2796.6685834734963</v>
      </c>
      <c r="AJ31">
        <f t="shared" si="8"/>
        <v>157.38773763401468</v>
      </c>
      <c r="AK31">
        <f t="shared" si="30"/>
        <v>268.79925145731221</v>
      </c>
      <c r="AL31">
        <f t="shared" si="9"/>
        <v>-2370.4815943821695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-295.87821963670149</v>
      </c>
      <c r="AR31">
        <f t="shared" si="14"/>
        <v>-299.52336820953462</v>
      </c>
      <c r="AS31">
        <f t="shared" si="15"/>
        <v>16.856235869202827</v>
      </c>
      <c r="AT31">
        <f t="shared" si="16"/>
        <v>28.788415489939588</v>
      </c>
      <c r="AU31">
        <f t="shared" si="17"/>
        <v>-253.87871685039221</v>
      </c>
      <c r="AW31">
        <v>28</v>
      </c>
      <c r="AX31">
        <f>IF(Z31&gt;0, (R31*SUMPRODUCT(K31:$K$98, X31:$X$98)-K31*$AZ$3)/Z31, 0)</f>
        <v>5410.0242373928686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250000</v>
      </c>
      <c r="S32">
        <f t="shared" si="1"/>
        <v>5293.7366452387441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3682.6015688990165</v>
      </c>
      <c r="AC32">
        <f t="shared" si="2"/>
        <v>3500.24199172115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-3172.0603380031057</v>
      </c>
      <c r="AI32">
        <f t="shared" si="7"/>
        <v>-3205.1205582812463</v>
      </c>
      <c r="AJ32">
        <f t="shared" si="8"/>
        <v>182.35957717786641</v>
      </c>
      <c r="AK32">
        <f t="shared" si="30"/>
        <v>257.7821098229312</v>
      </c>
      <c r="AL32">
        <f t="shared" si="9"/>
        <v>-2764.9788712804489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-303.32843481075713</v>
      </c>
      <c r="AR32">
        <f t="shared" si="14"/>
        <v>-306.48982009442432</v>
      </c>
      <c r="AS32">
        <f t="shared" si="15"/>
        <v>17.438144052750214</v>
      </c>
      <c r="AT32">
        <f t="shared" si="16"/>
        <v>24.650427659906597</v>
      </c>
      <c r="AU32">
        <f t="shared" si="17"/>
        <v>-264.40124838176752</v>
      </c>
      <c r="AW32">
        <v>29</v>
      </c>
      <c r="AX32">
        <f>IF(Z32&gt;0, (R32*SUMPRODUCT(K32:$K$98, X32:$X$98)-K32*$AZ$3)/Z32, 0)</f>
        <v>5293.7366452387441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250000</v>
      </c>
      <c r="S33">
        <f t="shared" si="1"/>
        <v>5152.3677307775206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3500.24199172115</v>
      </c>
      <c r="AC33">
        <f t="shared" si="2"/>
        <v>3298.2694876772107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-3611.4984631840707</v>
      </c>
      <c r="AI33">
        <f t="shared" si="7"/>
        <v>-3643.5057815667928</v>
      </c>
      <c r="AJ33">
        <f t="shared" si="8"/>
        <v>201.97250404393935</v>
      </c>
      <c r="AK33">
        <f t="shared" si="30"/>
        <v>245.01693942048053</v>
      </c>
      <c r="AL33">
        <f t="shared" si="9"/>
        <v>-3196.5163381023731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-308.34797177481954</v>
      </c>
      <c r="AR33">
        <f t="shared" si="14"/>
        <v>-311.08074095799174</v>
      </c>
      <c r="AS33">
        <f t="shared" si="15"/>
        <v>17.244313575402472</v>
      </c>
      <c r="AT33">
        <f t="shared" si="16"/>
        <v>20.919426407333997</v>
      </c>
      <c r="AU33">
        <f t="shared" si="17"/>
        <v>-272.91700097525529</v>
      </c>
      <c r="AW33">
        <v>30</v>
      </c>
      <c r="AX33">
        <f>IF(Z33&gt;0, (R33*SUMPRODUCT(K33:$K$98, X33:$X$98)-K33*$AZ$3)/Z33, 0)</f>
        <v>5152.3677307775206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250000</v>
      </c>
      <c r="S34">
        <f t="shared" si="1"/>
        <v>4989.0851244165806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3298.2694876772107</v>
      </c>
      <c r="AC34">
        <f t="shared" si="2"/>
        <v>3080.4178826584784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-4078.3725083264758</v>
      </c>
      <c r="AI34">
        <f t="shared" si="7"/>
        <v>-4109.2440790237051</v>
      </c>
      <c r="AJ34">
        <f t="shared" si="8"/>
        <v>217.85160501873224</v>
      </c>
      <c r="AK34">
        <f t="shared" si="30"/>
        <v>230.87886413740478</v>
      </c>
      <c r="AL34">
        <f t="shared" si="9"/>
        <v>-3660.513609867568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-310.90129403554135</v>
      </c>
      <c r="AR34">
        <f t="shared" si="14"/>
        <v>-313.25468653685965</v>
      </c>
      <c r="AS34">
        <f t="shared" si="15"/>
        <v>16.607199506608101</v>
      </c>
      <c r="AT34">
        <f t="shared" si="16"/>
        <v>17.600289693799844</v>
      </c>
      <c r="AU34">
        <f t="shared" si="17"/>
        <v>-279.04719733645175</v>
      </c>
      <c r="AW34">
        <v>31</v>
      </c>
      <c r="AX34">
        <f>IF(Z34&gt;0, (R34*SUMPRODUCT(K34:$K$98, X34:$X$98)-K34*$AZ$3)/Z34, 0)</f>
        <v>4989.0851244165806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4805.1321522867611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3080.4178826584784</v>
      </c>
      <c r="AC35">
        <f t="shared" ref="AC35:AC66" si="33">S35*Z35</f>
        <v>2850.3169160837297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-4518.8261608070097</v>
      </c>
      <c r="AI35">
        <f t="shared" ref="AI35:AI66" si="38">SUM(AE35:AH35)</f>
        <v>-4548.4852505651061</v>
      </c>
      <c r="AJ35">
        <f t="shared" ref="AJ35:AJ66" si="39">AB35-AC35</f>
        <v>230.10096657474878</v>
      </c>
      <c r="AK35">
        <f t="shared" si="30"/>
        <v>215.6292517860935</v>
      </c>
      <c r="AL35">
        <f t="shared" ref="AL35:AL66" si="40">SUM(AI35:AK35)</f>
        <v>-4102.7550322042634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-307.56948873256567</v>
      </c>
      <c r="AR35">
        <f t="shared" ref="AR35:AR66" si="45">AI35*$K35</f>
        <v>-309.58820570652023</v>
      </c>
      <c r="AS35">
        <f t="shared" ref="AS35:AS66" si="46">AJ35*$K35</f>
        <v>15.661597531697392</v>
      </c>
      <c r="AT35">
        <f t="shared" ref="AT35:AT66" si="47">AK35*$K35</f>
        <v>14.676594400301138</v>
      </c>
      <c r="AU35">
        <f t="shared" ref="AU35:AU66" si="48">AL35*$K35</f>
        <v>-279.25001377452168</v>
      </c>
      <c r="AW35">
        <v>32</v>
      </c>
      <c r="AX35">
        <f>IF(Z35&gt;0, (R35*SUMPRODUCT(K35:$K$98, X35:$X$98)-K35*$AZ$3)/Z35, 0)</f>
        <v>4805.1321522867611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250000</v>
      </c>
      <c r="S36">
        <f t="shared" si="32"/>
        <v>4607.9101776419229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2850.3169160837297</v>
      </c>
      <c r="AC36">
        <f t="shared" si="33"/>
        <v>2614.8905768697282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-4942.8356036355035</v>
      </c>
      <c r="AI36">
        <f t="shared" si="38"/>
        <v>-4971.2095353752911</v>
      </c>
      <c r="AJ36">
        <f t="shared" si="39"/>
        <v>235.42633921400147</v>
      </c>
      <c r="AK36">
        <f t="shared" si="30"/>
        <v>199.52218412586109</v>
      </c>
      <c r="AL36">
        <f t="shared" si="40"/>
        <v>-4536.2610120354293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-300.38328329856427</v>
      </c>
      <c r="AR36">
        <f t="shared" si="45"/>
        <v>-302.10760825281079</v>
      </c>
      <c r="AS36">
        <f t="shared" si="46"/>
        <v>14.307199838094842</v>
      </c>
      <c r="AT36">
        <f t="shared" si="47"/>
        <v>12.125252297394928</v>
      </c>
      <c r="AU36">
        <f t="shared" si="48"/>
        <v>-275.67515611732102</v>
      </c>
      <c r="AW36">
        <v>33</v>
      </c>
      <c r="AX36">
        <f>IF(Z36&gt;0, (R36*SUMPRODUCT(K36:$K$98, X36:$X$98)-K36*$AZ$3)/Z36, 0)</f>
        <v>4607.9101776419229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250000</v>
      </c>
      <c r="S37">
        <f t="shared" si="32"/>
        <v>4402.5343270873018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2614.8905768697282</v>
      </c>
      <c r="AC37">
        <f t="shared" si="33"/>
        <v>2378.9208199270251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-5362.8149684786358</v>
      </c>
      <c r="AI37">
        <f t="shared" si="38"/>
        <v>-5389.8325979073306</v>
      </c>
      <c r="AJ37">
        <f t="shared" si="39"/>
        <v>235.96975694270304</v>
      </c>
      <c r="AK37">
        <f t="shared" si="30"/>
        <v>183.042340380881</v>
      </c>
      <c r="AL37">
        <f t="shared" si="40"/>
        <v>-4970.8205005837472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-290.98753390836066</v>
      </c>
      <c r="AR37">
        <f t="shared" si="45"/>
        <v>-292.45351649506478</v>
      </c>
      <c r="AS37">
        <f t="shared" si="46"/>
        <v>12.803771536647222</v>
      </c>
      <c r="AT37">
        <f t="shared" si="47"/>
        <v>9.9319181327931165</v>
      </c>
      <c r="AU37">
        <f t="shared" si="48"/>
        <v>-269.71782682562446</v>
      </c>
      <c r="AW37">
        <v>34</v>
      </c>
      <c r="AX37">
        <f>IF(Z37&gt;0, (R37*SUMPRODUCT(K37:$K$98, X37:$X$98)-K37*$AZ$3)/Z37, 0)</f>
        <v>4402.5343270873018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250000</v>
      </c>
      <c r="S38">
        <f t="shared" si="32"/>
        <v>4193.3211241326762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2378.9208199270251</v>
      </c>
      <c r="AC38">
        <f t="shared" si="33"/>
        <v>2145.4453631221122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-5828.7833729465337</v>
      </c>
      <c r="AI38">
        <f t="shared" si="38"/>
        <v>-5854.3650694063517</v>
      </c>
      <c r="AJ38">
        <f t="shared" si="39"/>
        <v>233.47545680491294</v>
      </c>
      <c r="AK38">
        <f t="shared" si="30"/>
        <v>166.52445739489178</v>
      </c>
      <c r="AL38">
        <f t="shared" si="40"/>
        <v>-5454.3651552065467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-282.38489576387593</v>
      </c>
      <c r="AR38">
        <f t="shared" si="45"/>
        <v>-283.62424267832762</v>
      </c>
      <c r="AS38">
        <f t="shared" si="46"/>
        <v>11.311098442821374</v>
      </c>
      <c r="AT38">
        <f t="shared" si="47"/>
        <v>8.0675483260962579</v>
      </c>
      <c r="AU38">
        <f t="shared" si="48"/>
        <v>-264.24559590940999</v>
      </c>
      <c r="AW38">
        <v>35</v>
      </c>
      <c r="AX38">
        <f>IF(Z38&gt;0, (R38*SUMPRODUCT(K38:$K$98, X38:$X$98)-K38*$AZ$3)/Z38, 0)</f>
        <v>4193.3211241326762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250000</v>
      </c>
      <c r="S39">
        <f t="shared" si="32"/>
        <v>3975.7258596571246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2145.4453631221122</v>
      </c>
      <c r="AC39">
        <f t="shared" si="33"/>
        <v>1914.4105362006005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-6248.2014518282876</v>
      </c>
      <c r="AI39">
        <f t="shared" si="38"/>
        <v>-6272.2776910331422</v>
      </c>
      <c r="AJ39">
        <f t="shared" si="39"/>
        <v>231.03482692151169</v>
      </c>
      <c r="AK39">
        <f t="shared" si="30"/>
        <v>150.18117541854787</v>
      </c>
      <c r="AL39">
        <f t="shared" si="40"/>
        <v>-5891.061688693082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-270.27168492880725</v>
      </c>
      <c r="AR39">
        <f t="shared" si="45"/>
        <v>-271.31312473941722</v>
      </c>
      <c r="AS39">
        <f t="shared" si="46"/>
        <v>9.9936233539719019</v>
      </c>
      <c r="AT39">
        <f t="shared" si="47"/>
        <v>6.4962244956238937</v>
      </c>
      <c r="AU39">
        <f t="shared" si="48"/>
        <v>-254.82327688982139</v>
      </c>
      <c r="AW39">
        <v>36</v>
      </c>
      <c r="AX39">
        <f>IF(Z39&gt;0, (R39*SUMPRODUCT(K39:$K$98, X39:$X$98)-K39*$AZ$3)/Z39, 0)</f>
        <v>3975.7258596571246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250000</v>
      </c>
      <c r="S40">
        <f t="shared" si="32"/>
        <v>3751.7505799677656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1914.4105362006005</v>
      </c>
      <c r="AC40">
        <f t="shared" si="33"/>
        <v>1689.9871270239043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-6564.1458568114831</v>
      </c>
      <c r="AI40">
        <f t="shared" si="38"/>
        <v>-6586.6685044529268</v>
      </c>
      <c r="AJ40">
        <f t="shared" si="39"/>
        <v>224.42340917669617</v>
      </c>
      <c r="AK40">
        <f t="shared" si="30"/>
        <v>134.00873753404204</v>
      </c>
      <c r="AL40">
        <f t="shared" si="40"/>
        <v>-6228.2363577421884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-253.51620532562669</v>
      </c>
      <c r="AR40">
        <f t="shared" si="45"/>
        <v>-254.3860604885829</v>
      </c>
      <c r="AS40">
        <f t="shared" si="46"/>
        <v>8.6675360849390124</v>
      </c>
      <c r="AT40">
        <f t="shared" si="47"/>
        <v>5.1755989828980891</v>
      </c>
      <c r="AU40">
        <f t="shared" si="48"/>
        <v>-240.54292542074577</v>
      </c>
      <c r="AW40">
        <v>37</v>
      </c>
      <c r="AX40">
        <f>IF(Z40&gt;0, (R40*SUMPRODUCT(K40:$K$98, X40:$X$98)-K40*$AZ$3)/Z40, 0)</f>
        <v>3751.7505799677656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250000</v>
      </c>
      <c r="S41">
        <f t="shared" si="32"/>
        <v>3529.6349733570355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1689.9871270239043</v>
      </c>
      <c r="AC41">
        <f t="shared" si="33"/>
        <v>1477.4068821912331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-6844.0695520436384</v>
      </c>
      <c r="AI41">
        <f t="shared" si="38"/>
        <v>-6864.9981592982585</v>
      </c>
      <c r="AJ41">
        <f t="shared" si="39"/>
        <v>212.58024483267127</v>
      </c>
      <c r="AK41">
        <f t="shared" ref="AK41:AK72" si="61">G41*SUM(AB41:AB41, AE41:AF41)</f>
        <v>118.29909889167331</v>
      </c>
      <c r="AL41">
        <f t="shared" si="40"/>
        <v>-6534.1188155739137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-236.00646218152775</v>
      </c>
      <c r="AR41">
        <f t="shared" si="45"/>
        <v>-236.72815072063307</v>
      </c>
      <c r="AS41">
        <f t="shared" si="46"/>
        <v>7.3304794948585661</v>
      </c>
      <c r="AT41">
        <f t="shared" si="47"/>
        <v>4.0793495151360339</v>
      </c>
      <c r="AU41">
        <f t="shared" si="48"/>
        <v>-225.31832171063846</v>
      </c>
      <c r="AW41">
        <v>38</v>
      </c>
      <c r="AX41">
        <f>IF(Z41&gt;0, (R41*SUMPRODUCT(K41:$K$98, X41:$X$98)-K41*$AZ$3)/Z41, 0)</f>
        <v>3529.6349733570355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250000</v>
      </c>
      <c r="S42">
        <f t="shared" si="32"/>
        <v>3309.3266271254452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1477.4068821912331</v>
      </c>
      <c r="AC42">
        <f t="shared" si="33"/>
        <v>1277.9503847355591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-7055.0335055325095</v>
      </c>
      <c r="AI42">
        <f t="shared" si="38"/>
        <v>-7074.3418200134774</v>
      </c>
      <c r="AJ42">
        <f t="shared" si="39"/>
        <v>199.45649745567403</v>
      </c>
      <c r="AK42">
        <f t="shared" si="61"/>
        <v>103.41848175338633</v>
      </c>
      <c r="AL42">
        <f t="shared" si="40"/>
        <v>-6771.4668408044172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-217.2153629753611</v>
      </c>
      <c r="AR42">
        <f t="shared" si="45"/>
        <v>-217.80984102215379</v>
      </c>
      <c r="AS42">
        <f t="shared" si="46"/>
        <v>6.1410077583123091</v>
      </c>
      <c r="AT42">
        <f t="shared" si="47"/>
        <v>3.18412138437137</v>
      </c>
      <c r="AU42">
        <f t="shared" si="48"/>
        <v>-208.48471187947013</v>
      </c>
      <c r="AW42">
        <v>39</v>
      </c>
      <c r="AX42">
        <f>IF(Z42&gt;0, (R42*SUMPRODUCT(K42:$K$98, X42:$X$98)-K42*$AZ$3)/Z42, 0)</f>
        <v>3309.3266271254452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250000</v>
      </c>
      <c r="S43">
        <f t="shared" si="32"/>
        <v>3093.7477110139789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1277.9503847355591</v>
      </c>
      <c r="AC43">
        <f t="shared" si="33"/>
        <v>1093.3689188368526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-7223.0473641851759</v>
      </c>
      <c r="AI43">
        <f t="shared" si="38"/>
        <v>-7240.7179860484966</v>
      </c>
      <c r="AJ43">
        <f t="shared" si="39"/>
        <v>184.58146589870648</v>
      </c>
      <c r="AK43">
        <f t="shared" si="61"/>
        <v>89.456526931489137</v>
      </c>
      <c r="AL43">
        <f t="shared" si="40"/>
        <v>-6966.6799932183012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-198.56097546845493</v>
      </c>
      <c r="AR43">
        <f t="shared" si="45"/>
        <v>-199.04673940400832</v>
      </c>
      <c r="AS43">
        <f t="shared" si="46"/>
        <v>5.0741292524223995</v>
      </c>
      <c r="AT43">
        <f t="shared" si="47"/>
        <v>2.459152536865632</v>
      </c>
      <c r="AU43">
        <f t="shared" si="48"/>
        <v>-191.51345761472029</v>
      </c>
      <c r="AW43">
        <v>40</v>
      </c>
      <c r="AX43">
        <f>IF(Z43&gt;0, (R43*SUMPRODUCT(K43:$K$98, X43:$X$98)-K43*$AZ$3)/Z43, 0)</f>
        <v>3093.7477110139789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250000</v>
      </c>
      <c r="S44">
        <f t="shared" si="32"/>
        <v>2883.53527637455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1093.3689188368526</v>
      </c>
      <c r="AC44">
        <f t="shared" si="33"/>
        <v>923.94535147255385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-7364.3200146483041</v>
      </c>
      <c r="AI44">
        <f t="shared" si="38"/>
        <v>-7380.3410662900624</v>
      </c>
      <c r="AJ44">
        <f t="shared" si="39"/>
        <v>169.42356736429872</v>
      </c>
      <c r="AK44">
        <f t="shared" si="61"/>
        <v>76.535824318579685</v>
      </c>
      <c r="AL44">
        <f t="shared" si="40"/>
        <v>-7134.3816746071834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-180.75406157281904</v>
      </c>
      <c r="AR44">
        <f t="shared" si="45"/>
        <v>-181.14729138210973</v>
      </c>
      <c r="AS44">
        <f t="shared" si="46"/>
        <v>4.1584284586138542</v>
      </c>
      <c r="AT44">
        <f t="shared" si="47"/>
        <v>1.8785388296393428</v>
      </c>
      <c r="AU44">
        <f t="shared" si="48"/>
        <v>-175.11032409385652</v>
      </c>
      <c r="AW44">
        <v>41</v>
      </c>
      <c r="AX44">
        <f>IF(Z44&gt;0, (R44*SUMPRODUCT(K44:$K$98, X44:$X$98)-K44*$AZ$3)/Z44, 0)</f>
        <v>2883.53527637455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250000</v>
      </c>
      <c r="S45">
        <f t="shared" si="32"/>
        <v>2674.7000088177083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923.94535147255385</v>
      </c>
      <c r="AC45">
        <f t="shared" si="33"/>
        <v>769.20683284987422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-7407.6536475996636</v>
      </c>
      <c r="AI45">
        <f t="shared" si="38"/>
        <v>-7422.0329579954841</v>
      </c>
      <c r="AJ45">
        <f t="shared" si="39"/>
        <v>154.73851862267963</v>
      </c>
      <c r="AK45">
        <f t="shared" si="61"/>
        <v>64.676174603078778</v>
      </c>
      <c r="AL45">
        <f t="shared" si="40"/>
        <v>-7202.618264769726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-162.33720260868651</v>
      </c>
      <c r="AR45">
        <f t="shared" si="45"/>
        <v>-162.65232223173422</v>
      </c>
      <c r="AS45">
        <f t="shared" si="46"/>
        <v>3.3910627364654995</v>
      </c>
      <c r="AT45">
        <f t="shared" si="47"/>
        <v>1.4173650335146186</v>
      </c>
      <c r="AU45">
        <f t="shared" si="48"/>
        <v>-157.8438944617541</v>
      </c>
      <c r="AW45">
        <v>42</v>
      </c>
      <c r="AX45">
        <f>IF(Z45&gt;0, (R45*SUMPRODUCT(K45:$K$98, X45:$X$98)-K45*$AZ$3)/Z45, 0)</f>
        <v>2674.7000088177083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250000</v>
      </c>
      <c r="S46">
        <f t="shared" si="32"/>
        <v>2467.7868341486692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769.20683284987422</v>
      </c>
      <c r="AC46">
        <f t="shared" si="33"/>
        <v>630.09779358952665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-7345.3112329450187</v>
      </c>
      <c r="AI46">
        <f t="shared" si="38"/>
        <v>-7358.0776879902924</v>
      </c>
      <c r="AJ46">
        <f t="shared" si="39"/>
        <v>139.10903926034757</v>
      </c>
      <c r="AK46">
        <f t="shared" si="61"/>
        <v>53.8444782994912</v>
      </c>
      <c r="AL46">
        <f t="shared" si="40"/>
        <v>-7165.1241704304539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-143.72409057441084</v>
      </c>
      <c r="AR46">
        <f t="shared" si="45"/>
        <v>-143.97388899452562</v>
      </c>
      <c r="AS46">
        <f t="shared" si="46"/>
        <v>2.7219159984263013</v>
      </c>
      <c r="AT46">
        <f t="shared" si="47"/>
        <v>1.0535630731803871</v>
      </c>
      <c r="AU46">
        <f t="shared" si="48"/>
        <v>-140.19840992291893</v>
      </c>
      <c r="AW46">
        <v>43</v>
      </c>
      <c r="AX46">
        <f>IF(Z46&gt;0, (R46*SUMPRODUCT(K46:$K$98, X46:$X$98)-K46*$AZ$3)/Z46, 0)</f>
        <v>2467.7868341486692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250000</v>
      </c>
      <c r="S47">
        <f t="shared" si="32"/>
        <v>2264.8793041551298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630.09779358952665</v>
      </c>
      <c r="AC47">
        <f t="shared" si="33"/>
        <v>507.11313457613255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-7218.2175148727574</v>
      </c>
      <c r="AI47">
        <f t="shared" si="38"/>
        <v>-7229.4126618646033</v>
      </c>
      <c r="AJ47">
        <f t="shared" si="39"/>
        <v>122.98465901339409</v>
      </c>
      <c r="AK47">
        <f t="shared" si="61"/>
        <v>44.106845551266872</v>
      </c>
      <c r="AL47">
        <f t="shared" si="40"/>
        <v>-7062.3211572999426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-126.10471046874702</v>
      </c>
      <c r="AR47">
        <f t="shared" si="45"/>
        <v>-126.30029348729043</v>
      </c>
      <c r="AS47">
        <f t="shared" si="46"/>
        <v>2.1485837445361371</v>
      </c>
      <c r="AT47">
        <f t="shared" si="47"/>
        <v>0.77056156543798737</v>
      </c>
      <c r="AU47">
        <f t="shared" si="48"/>
        <v>-123.38114817731631</v>
      </c>
      <c r="AW47">
        <v>44</v>
      </c>
      <c r="AX47">
        <f>IF(Z47&gt;0, (R47*SUMPRODUCT(K47:$K$98, X47:$X$98)-K47*$AZ$3)/Z47, 0)</f>
        <v>2264.8793041551298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250000</v>
      </c>
      <c r="S48">
        <f t="shared" si="32"/>
        <v>2063.7864232937554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507.11313457613255</v>
      </c>
      <c r="AC48">
        <f t="shared" si="33"/>
        <v>399.52577371543617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-7018.7974065378667</v>
      </c>
      <c r="AI48">
        <f t="shared" si="38"/>
        <v>-7028.4768425784869</v>
      </c>
      <c r="AJ48">
        <f t="shared" si="39"/>
        <v>107.58736086069638</v>
      </c>
      <c r="AK48">
        <f t="shared" si="61"/>
        <v>35.497919420329282</v>
      </c>
      <c r="AL48">
        <f t="shared" si="40"/>
        <v>-6885.391562297461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-109.48283346053394</v>
      </c>
      <c r="AR48">
        <f t="shared" si="45"/>
        <v>-109.63381831201862</v>
      </c>
      <c r="AS48">
        <f t="shared" si="46"/>
        <v>1.6782033202152438</v>
      </c>
      <c r="AT48">
        <f t="shared" si="47"/>
        <v>0.55371491367898007</v>
      </c>
      <c r="AU48">
        <f t="shared" si="48"/>
        <v>-107.40190007812438</v>
      </c>
      <c r="AW48">
        <v>45</v>
      </c>
      <c r="AX48">
        <f>IF(Z48&gt;0, (R48*SUMPRODUCT(K48:$K$98, X48:$X$98)-K48*$AZ$3)/Z48, 0)</f>
        <v>2063.7864232937554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250000</v>
      </c>
      <c r="S49">
        <f t="shared" si="32"/>
        <v>1861.9690131262641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399.52577371543617</v>
      </c>
      <c r="AC49">
        <f t="shared" si="33"/>
        <v>306.57628811923303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-6750.2935031877741</v>
      </c>
      <c r="AI49">
        <f t="shared" si="38"/>
        <v>-6758.5260861673505</v>
      </c>
      <c r="AJ49">
        <f t="shared" si="39"/>
        <v>92.949485596203147</v>
      </c>
      <c r="AK49">
        <f t="shared" si="61"/>
        <v>27.966804160080535</v>
      </c>
      <c r="AL49">
        <f t="shared" si="40"/>
        <v>-6637.6097964110668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-94.013009511281069</v>
      </c>
      <c r="AR49">
        <f t="shared" si="45"/>
        <v>-94.127666733459009</v>
      </c>
      <c r="AS49">
        <f t="shared" si="46"/>
        <v>1.2945305073472522</v>
      </c>
      <c r="AT49">
        <f t="shared" si="47"/>
        <v>0.38950060827135091</v>
      </c>
      <c r="AU49">
        <f t="shared" si="48"/>
        <v>-92.4436356178404</v>
      </c>
      <c r="AW49">
        <v>46</v>
      </c>
      <c r="AX49">
        <f>IF(Z49&gt;0, (R49*SUMPRODUCT(K49:$K$98, X49:$X$98)-K49*$AZ$3)/Z49, 0)</f>
        <v>1861.9690131262641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250000</v>
      </c>
      <c r="S50">
        <f t="shared" si="32"/>
        <v>1654.9176859684851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306.57628811923303</v>
      </c>
      <c r="AC50">
        <f t="shared" si="33"/>
        <v>227.32519634396186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-6410.424225791734</v>
      </c>
      <c r="AI50">
        <f t="shared" si="38"/>
        <v>-6417.292398096356</v>
      </c>
      <c r="AJ50">
        <f t="shared" si="39"/>
        <v>79.251091775271163</v>
      </c>
      <c r="AK50">
        <f t="shared" si="61"/>
        <v>21.460340168346313</v>
      </c>
      <c r="AL50">
        <f t="shared" si="40"/>
        <v>-6316.5809661527383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-79.713898131416386</v>
      </c>
      <c r="AR50">
        <f t="shared" si="45"/>
        <v>-79.799304146393823</v>
      </c>
      <c r="AS50">
        <f t="shared" si="46"/>
        <v>0.98549069984479076</v>
      </c>
      <c r="AT50">
        <f t="shared" si="47"/>
        <v>0.2668602435330743</v>
      </c>
      <c r="AU50">
        <f t="shared" si="48"/>
        <v>-78.54695320301596</v>
      </c>
      <c r="AW50">
        <v>47</v>
      </c>
      <c r="AX50">
        <f>IF(Z50&gt;0, (R50*SUMPRODUCT(K50:$K$98, X50:$X$98)-K50*$AZ$3)/Z50, 0)</f>
        <v>1654.9176859684851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250000</v>
      </c>
      <c r="S51">
        <f t="shared" si="32"/>
        <v>1435.3366897257342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227.32519634396186</v>
      </c>
      <c r="AC51">
        <f t="shared" si="33"/>
        <v>160.79158190541136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-5991.5531325216843</v>
      </c>
      <c r="AI51">
        <f t="shared" si="38"/>
        <v>-5997.1543124767559</v>
      </c>
      <c r="AJ51">
        <f t="shared" si="39"/>
        <v>66.533614438550501</v>
      </c>
      <c r="AK51">
        <f t="shared" si="61"/>
        <v>15.912763744077331</v>
      </c>
      <c r="AL51">
        <f t="shared" si="40"/>
        <v>-5914.7079342941288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-66.522516299810476</v>
      </c>
      <c r="AR51">
        <f t="shared" si="45"/>
        <v>-66.584704613360927</v>
      </c>
      <c r="AS51">
        <f t="shared" si="46"/>
        <v>0.73870386410326361</v>
      </c>
      <c r="AT51">
        <f t="shared" si="47"/>
        <v>0.1766749058428026</v>
      </c>
      <c r="AU51">
        <f t="shared" si="48"/>
        <v>-65.669325843414867</v>
      </c>
      <c r="AW51">
        <v>48</v>
      </c>
      <c r="AX51">
        <f>IF(Z51&gt;0, (R51*SUMPRODUCT(K51:$K$98, X51:$X$98)-K51*$AZ$3)/Z51, 0)</f>
        <v>1435.3366897257342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250000</v>
      </c>
      <c r="S52">
        <f t="shared" si="32"/>
        <v>1193.3417390090794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160.79158190541136</v>
      </c>
      <c r="AC52">
        <f t="shared" si="33"/>
        <v>106.03717604565971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-5511.5050639908768</v>
      </c>
      <c r="AI52">
        <f t="shared" si="38"/>
        <v>-5515.9479311335999</v>
      </c>
      <c r="AJ52">
        <f t="shared" si="39"/>
        <v>54.754405859751657</v>
      </c>
      <c r="AK52">
        <f t="shared" si="61"/>
        <v>11.255410733378797</v>
      </c>
      <c r="AL52">
        <f t="shared" si="40"/>
        <v>-5449.9381145404695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-54.636320223664441</v>
      </c>
      <c r="AR52">
        <f t="shared" si="45"/>
        <v>-54.680362986775911</v>
      </c>
      <c r="AS52">
        <f t="shared" si="46"/>
        <v>0.54278808011176527</v>
      </c>
      <c r="AT52">
        <f t="shared" si="47"/>
        <v>0.11157646013890549</v>
      </c>
      <c r="AU52">
        <f t="shared" si="48"/>
        <v>-54.025998446525243</v>
      </c>
      <c r="AW52">
        <v>49</v>
      </c>
      <c r="AX52">
        <f>IF(Z52&gt;0, (R52*SUMPRODUCT(K52:$K$98, X52:$X$98)-K52*$AZ$3)/Z52, 0)</f>
        <v>1193.3417390090794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250000</v>
      </c>
      <c r="S53">
        <f t="shared" si="32"/>
        <v>907.82425146629726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106.03717604565971</v>
      </c>
      <c r="AC53">
        <f t="shared" si="33"/>
        <v>61.908097286333486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-4943.7115557218094</v>
      </c>
      <c r="AI53">
        <f t="shared" si="38"/>
        <v>-4947.1212518819602</v>
      </c>
      <c r="AJ53">
        <f t="shared" si="39"/>
        <v>44.129078759326219</v>
      </c>
      <c r="AK53">
        <f t="shared" si="61"/>
        <v>7.4226023231961804</v>
      </c>
      <c r="AL53">
        <f t="shared" si="40"/>
        <v>-4895.5695707994382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-43.756878390197464</v>
      </c>
      <c r="AR53">
        <f t="shared" si="45"/>
        <v>-43.787057671198312</v>
      </c>
      <c r="AS53">
        <f t="shared" si="46"/>
        <v>0.39058725635164082</v>
      </c>
      <c r="AT53">
        <f t="shared" si="47"/>
        <v>6.5697584402751696E-2</v>
      </c>
      <c r="AU53">
        <f t="shared" si="48"/>
        <v>-43.330772830443919</v>
      </c>
      <c r="AW53">
        <v>50</v>
      </c>
      <c r="AX53">
        <f>IF(Z53&gt;0, (R53*SUMPRODUCT(K53:$K$98, X53:$X$98)-K53*$AZ$3)/Z53, 0)</f>
        <v>907.82425146629726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250000</v>
      </c>
      <c r="S54">
        <f t="shared" si="32"/>
        <v>547.15908085498813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61.908097286333486</v>
      </c>
      <c r="AC54">
        <f t="shared" si="33"/>
        <v>27.532684489295164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-4298.1606886016643</v>
      </c>
      <c r="AI54">
        <f t="shared" si="38"/>
        <v>-4300.6766556624934</v>
      </c>
      <c r="AJ54">
        <f t="shared" si="39"/>
        <v>34.375412797038322</v>
      </c>
      <c r="AK54">
        <f t="shared" si="61"/>
        <v>4.3335668100433447</v>
      </c>
      <c r="AL54">
        <f t="shared" si="40"/>
        <v>-4261.9676760554112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-33.967050224317489</v>
      </c>
      <c r="AR54">
        <f t="shared" si="45"/>
        <v>-33.986933143014447</v>
      </c>
      <c r="AS54">
        <f t="shared" si="46"/>
        <v>0.27165838077089588</v>
      </c>
      <c r="AT54">
        <f t="shared" si="47"/>
        <v>3.4246853980479317E-2</v>
      </c>
      <c r="AU54">
        <f t="shared" si="48"/>
        <v>-33.681027908263061</v>
      </c>
      <c r="AW54">
        <v>51</v>
      </c>
      <c r="AX54">
        <f>IF(Z54&gt;0, (R54*SUMPRODUCT(K54:$K$98, X54:$X$98)-K54*$AZ$3)/Z54, 0)</f>
        <v>547.15908085498813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250000</v>
      </c>
      <c r="S55">
        <f t="shared" si="32"/>
        <v>54.839667278215856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27.532684489295164</v>
      </c>
      <c r="AC55">
        <f t="shared" si="33"/>
        <v>1.9419428302983164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-3601.2168726826417</v>
      </c>
      <c r="AI55">
        <f t="shared" si="38"/>
        <v>-3602.9874366983263</v>
      </c>
      <c r="AJ55">
        <f t="shared" si="39"/>
        <v>25.590741658996848</v>
      </c>
      <c r="AK55">
        <f t="shared" si="61"/>
        <v>1.9272879142506616</v>
      </c>
      <c r="AL55">
        <f t="shared" si="40"/>
        <v>-3575.4694071250788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-25.410103805618959</v>
      </c>
      <c r="AR55">
        <f t="shared" si="45"/>
        <v>-25.422596864777468</v>
      </c>
      <c r="AS55">
        <f t="shared" si="46"/>
        <v>0.18056768725885955</v>
      </c>
      <c r="AT55">
        <f t="shared" si="47"/>
        <v>1.3598899398675535E-2</v>
      </c>
      <c r="AU55">
        <f t="shared" si="48"/>
        <v>-25.228430278119934</v>
      </c>
      <c r="AW55">
        <v>52</v>
      </c>
      <c r="AX55">
        <f>IF(Z55&gt;0, (R55*SUMPRODUCT(K55:$K$98, X55:$X$98)-K55*$AZ$3)/Z55, 0)</f>
        <v>54.839667278215856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250000</v>
      </c>
      <c r="S56">
        <f t="shared" si="32"/>
        <v>-678.44201571773363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1.9419428302983164</v>
      </c>
      <c r="AC56">
        <f t="shared" si="33"/>
        <v>-15.989314041998618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-2872.3682970046916</v>
      </c>
      <c r="AI56">
        <f t="shared" si="38"/>
        <v>-2873.5466817208185</v>
      </c>
      <c r="AJ56">
        <f t="shared" si="39"/>
        <v>17.931256872296935</v>
      </c>
      <c r="AK56">
        <f t="shared" si="61"/>
        <v>0.13593599812088217</v>
      </c>
      <c r="AL56">
        <f t="shared" si="40"/>
        <v>-2855.4794888504007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-18.095861555583035</v>
      </c>
      <c r="AR56">
        <f t="shared" si="45"/>
        <v>-18.103285355206673</v>
      </c>
      <c r="AS56">
        <f t="shared" si="46"/>
        <v>0.11296655175349619</v>
      </c>
      <c r="AT56">
        <f t="shared" si="47"/>
        <v>8.5639400942443336E-4</v>
      </c>
      <c r="AU56">
        <f t="shared" si="48"/>
        <v>-17.989462409443753</v>
      </c>
      <c r="AW56">
        <v>53</v>
      </c>
      <c r="AX56">
        <f>IF(Z56&gt;0, (R56*SUMPRODUCT(K56:$K$98, X56:$X$98)-K56*$AZ$3)/Z56, 0)</f>
        <v>-678.44201571773363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250000</v>
      </c>
      <c r="S57">
        <f t="shared" si="32"/>
        <v>-1866.5512070154014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-15.989314041998618</v>
      </c>
      <c r="AC57">
        <f t="shared" si="33"/>
        <v>-27.407633692829865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-2162.1120609963309</v>
      </c>
      <c r="AI57">
        <f t="shared" si="38"/>
        <v>-2162.846239453097</v>
      </c>
      <c r="AJ57">
        <f t="shared" si="39"/>
        <v>11.418319650831247</v>
      </c>
      <c r="AK57">
        <f t="shared" si="61"/>
        <v>-1.1192519829399035</v>
      </c>
      <c r="AL57">
        <f t="shared" si="40"/>
        <v>-2152.547171785206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-12.161840881643414</v>
      </c>
      <c r="AR57">
        <f t="shared" si="45"/>
        <v>-12.165970622062977</v>
      </c>
      <c r="AS57">
        <f t="shared" si="46"/>
        <v>6.4227839636193343E-2</v>
      </c>
      <c r="AT57">
        <f t="shared" si="47"/>
        <v>-6.2957719761788404E-3</v>
      </c>
      <c r="AU57">
        <f t="shared" si="48"/>
        <v>-12.108038554402965</v>
      </c>
      <c r="AW57">
        <v>54</v>
      </c>
      <c r="AX57">
        <f>IF(Z57&gt;0, (R57*SUMPRODUCT(K57:$K$98, X57:$X$98)-K57*$AZ$3)/Z57, 0)</f>
        <v>-1866.5512070154014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250000</v>
      </c>
      <c r="S58">
        <f t="shared" si="32"/>
        <v>-3969.1090724528717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-27.407633692829865</v>
      </c>
      <c r="AC58">
        <f t="shared" si="33"/>
        <v>-33.607383588087757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-1517.374338198216</v>
      </c>
      <c r="AI58">
        <f t="shared" si="38"/>
        <v>-1517.7977000027749</v>
      </c>
      <c r="AJ58">
        <f t="shared" si="39"/>
        <v>6.1997498952578916</v>
      </c>
      <c r="AK58">
        <f t="shared" si="61"/>
        <v>-1.9185343584980907</v>
      </c>
      <c r="AL58">
        <f t="shared" si="40"/>
        <v>-1513.5164844660153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-7.6207169269972814</v>
      </c>
      <c r="AR58">
        <f t="shared" si="45"/>
        <v>-7.6228431791613174</v>
      </c>
      <c r="AS58">
        <f t="shared" si="46"/>
        <v>3.1137035720561642E-2</v>
      </c>
      <c r="AT58">
        <f t="shared" si="47"/>
        <v>-9.6354649559931907E-3</v>
      </c>
      <c r="AU58">
        <f t="shared" si="48"/>
        <v>-7.6013416083967495</v>
      </c>
      <c r="AW58">
        <v>55</v>
      </c>
      <c r="AX58">
        <f>IF(Z58&gt;0, (R58*SUMPRODUCT(K58:$K$98, X58:$X$98)-K58*$AZ$3)/Z58, 0)</f>
        <v>-3969.1090724528717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250000</v>
      </c>
      <c r="S59">
        <f t="shared" si="32"/>
        <v>-8066.9944027702777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-33.607383588087757</v>
      </c>
      <c r="AC59">
        <f t="shared" si="33"/>
        <v>-35.904804991526532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-982.93391930734606</v>
      </c>
      <c r="AI59">
        <f t="shared" si="38"/>
        <v>-983.15646070999776</v>
      </c>
      <c r="AJ59">
        <f t="shared" si="39"/>
        <v>2.2974214034387757</v>
      </c>
      <c r="AK59">
        <f t="shared" si="61"/>
        <v>-2.3525168511661434</v>
      </c>
      <c r="AL59">
        <f t="shared" si="40"/>
        <v>-983.21155615772511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-4.4076732750591558</v>
      </c>
      <c r="AR59">
        <f t="shared" si="45"/>
        <v>-4.4086711954419959</v>
      </c>
      <c r="AS59">
        <f t="shared" si="46"/>
        <v>1.0302099380822853E-2</v>
      </c>
      <c r="AT59">
        <f t="shared" si="47"/>
        <v>-1.054915844324331E-2</v>
      </c>
      <c r="AU59">
        <f t="shared" si="48"/>
        <v>-4.4089182545044165</v>
      </c>
      <c r="AW59">
        <v>56</v>
      </c>
      <c r="AX59">
        <f>IF(Z59&gt;0, (R59*SUMPRODUCT(K59:$K$98, X59:$X$98)-K59*$AZ$3)/Z59, 0)</f>
        <v>-8066.9944027702777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250000</v>
      </c>
      <c r="S60">
        <f t="shared" si="32"/>
        <v>-17060.911796111617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-35.904804991526532</v>
      </c>
      <c r="AC60">
        <f t="shared" si="33"/>
        <v>-35.559535834837021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-580.51260130125308</v>
      </c>
      <c r="AI60">
        <f t="shared" si="38"/>
        <v>-580.61681476961803</v>
      </c>
      <c r="AJ60">
        <f t="shared" si="39"/>
        <v>-0.34526915668951119</v>
      </c>
      <c r="AK60">
        <f t="shared" si="61"/>
        <v>-2.5133363494068575</v>
      </c>
      <c r="AL60">
        <f t="shared" si="40"/>
        <v>-583.47542027571433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-2.3242278516633541</v>
      </c>
      <c r="AR60">
        <f t="shared" si="45"/>
        <v>-2.3246450964314249</v>
      </c>
      <c r="AS60">
        <f t="shared" si="46"/>
        <v>-1.3823716978740256E-3</v>
      </c>
      <c r="AT60">
        <f t="shared" si="47"/>
        <v>-1.0062772678482953E-2</v>
      </c>
      <c r="AU60">
        <f t="shared" si="48"/>
        <v>-2.3360902408077817</v>
      </c>
      <c r="AW60">
        <v>57</v>
      </c>
      <c r="AX60">
        <f>IF(Z60&gt;0, (R60*SUMPRODUCT(K60:$K$98, X60:$X$98)-K60*$AZ$3)/Z60, 0)</f>
        <v>-17060.911796111617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250000</v>
      </c>
      <c r="S61">
        <f t="shared" si="32"/>
        <v>-39968.252212485131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-35.559535834837021</v>
      </c>
      <c r="AC61">
        <f t="shared" si="33"/>
        <v>-33.640065086724775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-305.43925443093002</v>
      </c>
      <c r="AI61">
        <f t="shared" si="38"/>
        <v>-305.48133791372516</v>
      </c>
      <c r="AJ61">
        <f t="shared" si="39"/>
        <v>-1.9194707481122464</v>
      </c>
      <c r="AK61">
        <f t="shared" si="61"/>
        <v>-2.4891675084385918</v>
      </c>
      <c r="AL61">
        <f t="shared" si="40"/>
        <v>-309.88997617027599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-1.0918774024462405</v>
      </c>
      <c r="AR61">
        <f t="shared" si="45"/>
        <v>-1.0920278415375284</v>
      </c>
      <c r="AS61">
        <f t="shared" si="46"/>
        <v>-6.8616810187843028E-3</v>
      </c>
      <c r="AT61">
        <f t="shared" si="47"/>
        <v>-8.8982202318140819E-3</v>
      </c>
      <c r="AU61">
        <f t="shared" si="48"/>
        <v>-1.1077877427881269</v>
      </c>
      <c r="AW61">
        <v>58</v>
      </c>
      <c r="AX61">
        <f>IF(Z61&gt;0, (R61*SUMPRODUCT(K61:$K$98, X61:$X$98)-K61*$AZ$3)/Z61, 0)</f>
        <v>-39968.252212485131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250000</v>
      </c>
      <c r="S62">
        <f t="shared" si="32"/>
        <v>-111030.46614277011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-33.640065086724775</v>
      </c>
      <c r="AC62">
        <f t="shared" si="33"/>
        <v>-30.942925882228518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-138.64108822481816</v>
      </c>
      <c r="AI62">
        <f t="shared" si="38"/>
        <v>-138.65502265514039</v>
      </c>
      <c r="AJ62">
        <f t="shared" si="39"/>
        <v>-2.6971392044962563</v>
      </c>
      <c r="AK62">
        <f t="shared" si="61"/>
        <v>-2.3548045560707345</v>
      </c>
      <c r="AL62">
        <f t="shared" si="40"/>
        <v>-143.7069664157074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-0.44250987099263195</v>
      </c>
      <c r="AR62">
        <f t="shared" si="45"/>
        <v>-0.44255434642948255</v>
      </c>
      <c r="AS62">
        <f t="shared" si="46"/>
        <v>-8.6086364202178686E-3</v>
      </c>
      <c r="AT62">
        <f t="shared" si="47"/>
        <v>-7.5159844290171238E-3</v>
      </c>
      <c r="AU62">
        <f t="shared" si="48"/>
        <v>-0.4586789672787176</v>
      </c>
      <c r="AW62">
        <v>59</v>
      </c>
      <c r="AX62">
        <f>IF(Z62&gt;0, (R62*SUMPRODUCT(K62:$K$98, X62:$X$98)-K62*$AZ$3)/Z62, 0)</f>
        <v>-111030.46614277011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250000</v>
      </c>
      <c r="S63">
        <f t="shared" si="32"/>
        <v>-397820.50972251862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-30.942925882228518</v>
      </c>
      <c r="AC63">
        <f t="shared" si="33"/>
        <v>-28.002385211308212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-51.378056074013159</v>
      </c>
      <c r="AI63">
        <f t="shared" si="38"/>
        <v>-51.381575548817366</v>
      </c>
      <c r="AJ63">
        <f t="shared" si="39"/>
        <v>-2.9405406709203064</v>
      </c>
      <c r="AK63">
        <f t="shared" si="61"/>
        <v>-2.1660048117559967</v>
      </c>
      <c r="AL63">
        <f t="shared" si="40"/>
        <v>-56.488121031493669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-0.14641671203133996</v>
      </c>
      <c r="AR63">
        <f t="shared" si="45"/>
        <v>-0.14642674179829274</v>
      </c>
      <c r="AS63">
        <f t="shared" si="46"/>
        <v>-8.379925780188275E-3</v>
      </c>
      <c r="AT63">
        <f t="shared" si="47"/>
        <v>-6.1726606067873868E-3</v>
      </c>
      <c r="AU63">
        <f t="shared" si="48"/>
        <v>-0.16097932818526839</v>
      </c>
      <c r="AW63">
        <v>60</v>
      </c>
      <c r="AX63">
        <f>IF(Z63&gt;0, (R63*SUMPRODUCT(K63:$K$98, X63:$X$98)-K63*$AZ$3)/Z63, 0)</f>
        <v>-397820.50972251862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250000</v>
      </c>
      <c r="S64">
        <f t="shared" si="32"/>
        <v>-2093674.3284466774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-28.002385211308212</v>
      </c>
      <c r="AC64">
        <f t="shared" si="33"/>
        <v>-25.128221082345853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-14.420907231248286</v>
      </c>
      <c r="AI64">
        <f t="shared" si="38"/>
        <v>-14.421507329858201</v>
      </c>
      <c r="AJ64">
        <f t="shared" si="39"/>
        <v>-2.8741641289623594</v>
      </c>
      <c r="AK64">
        <f t="shared" si="61"/>
        <v>-1.9601669647915749</v>
      </c>
      <c r="AL64">
        <f t="shared" si="40"/>
        <v>-19.255838423612136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-3.6693365087801667E-2</v>
      </c>
      <c r="AR64">
        <f t="shared" si="45"/>
        <v>-3.669489201235844E-2</v>
      </c>
      <c r="AS64">
        <f t="shared" si="46"/>
        <v>-7.3131843936805069E-3</v>
      </c>
      <c r="AT64">
        <f t="shared" si="47"/>
        <v>-4.9875587519412562E-3</v>
      </c>
      <c r="AU64">
        <f t="shared" si="48"/>
        <v>-4.8995635157980201E-2</v>
      </c>
      <c r="AW64">
        <v>61</v>
      </c>
      <c r="AX64">
        <f>IF(Z64&gt;0, (R64*SUMPRODUCT(K64:$K$98, X64:$X$98)-K64*$AZ$3)/Z64, 0)</f>
        <v>-2093674.3284466774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250000</v>
      </c>
      <c r="S65">
        <f t="shared" si="32"/>
        <v>-11140560.135008158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-25.128221082345853</v>
      </c>
      <c r="AC65">
        <f t="shared" si="33"/>
        <v>-22.467967267974995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-2.4662951746600936</v>
      </c>
      <c r="AI65">
        <f t="shared" si="38"/>
        <v>-2.4663960132489784</v>
      </c>
      <c r="AJ65">
        <f t="shared" si="39"/>
        <v>-2.6602538143708578</v>
      </c>
      <c r="AK65">
        <f t="shared" si="61"/>
        <v>-1.7589754757642098</v>
      </c>
      <c r="AL65">
        <f t="shared" si="40"/>
        <v>-6.885625303384046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-5.6030176365588257E-3</v>
      </c>
      <c r="AR65">
        <f t="shared" si="45"/>
        <v>-5.6032467252736615E-3</v>
      </c>
      <c r="AS65">
        <f t="shared" si="46"/>
        <v>-6.0436598152518728E-3</v>
      </c>
      <c r="AT65">
        <f t="shared" si="47"/>
        <v>-3.9961034324853756E-3</v>
      </c>
      <c r="AU65">
        <f t="shared" si="48"/>
        <v>-1.5643009973010911E-2</v>
      </c>
      <c r="AW65">
        <v>62</v>
      </c>
      <c r="AX65">
        <f>IF(Z65&gt;0, (R65*SUMPRODUCT(K65:$K$98, X65:$X$98)-K65*$AZ$3)/Z65, 0)</f>
        <v>-11140560.135008158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250000</v>
      </c>
      <c r="S66">
        <f t="shared" si="32"/>
        <v>-60165223.219654515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-22.467967267974995</v>
      </c>
      <c r="AC66">
        <f t="shared" si="33"/>
        <v>-20.065581732523462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-0.41577402134902125</v>
      </c>
      <c r="AI66">
        <f t="shared" si="38"/>
        <v>-0.41579069674774727</v>
      </c>
      <c r="AJ66">
        <f t="shared" si="39"/>
        <v>-2.4023855354515327</v>
      </c>
      <c r="AK66">
        <f t="shared" si="61"/>
        <v>-1.5727577087582498</v>
      </c>
      <c r="AL66">
        <f t="shared" si="40"/>
        <v>-4.3909339409575301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-8.4336633980134983E-4</v>
      </c>
      <c r="AR66">
        <f t="shared" si="45"/>
        <v>-8.4340016459382404E-4</v>
      </c>
      <c r="AS66">
        <f t="shared" si="46"/>
        <v>-4.8730584206574659E-3</v>
      </c>
      <c r="AT66">
        <f t="shared" si="47"/>
        <v>-3.1902207548372718E-3</v>
      </c>
      <c r="AU66">
        <f t="shared" si="48"/>
        <v>-8.9066793400885622E-3</v>
      </c>
      <c r="AW66">
        <v>63</v>
      </c>
      <c r="AX66">
        <f>IF(Z66&gt;0, (R66*SUMPRODUCT(K66:$K$98, X66:$X$98)-K66*$AZ$3)/Z66, 0)</f>
        <v>-60165223.219654515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-330742854.55094993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-20.065581732523462</v>
      </c>
      <c r="AC67">
        <f t="shared" ref="AC67:AC98" si="64">S67*Z67</f>
        <v>-17.916435319320328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-6.9000651970053381E-2</v>
      </c>
      <c r="AI67">
        <f t="shared" ref="AI67:AI98" si="69">SUM(AE67:AH67)</f>
        <v>-6.9003360484398105E-2</v>
      </c>
      <c r="AJ67">
        <f t="shared" ref="AJ67:AJ98" si="70">AB67-AC67</f>
        <v>-2.1491464132031339</v>
      </c>
      <c r="AK67">
        <f t="shared" si="61"/>
        <v>-1.4045907212766424</v>
      </c>
      <c r="AL67">
        <f t="shared" ref="AL67:AL98" si="71">SUM(AI67:AK67)</f>
        <v>-3.6227404949641748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-1.2496663775578255E-4</v>
      </c>
      <c r="AR67">
        <f t="shared" ref="AR67:AR98" si="76">AI67*$K67</f>
        <v>-1.2497154312872191E-4</v>
      </c>
      <c r="AS67">
        <f t="shared" ref="AS67:AS98" si="77">AJ67*$K67</f>
        <v>-3.8923052700930529E-3</v>
      </c>
      <c r="AT67">
        <f t="shared" ref="AT67:AT98" si="78">AK67*$K67</f>
        <v>-2.5438452369564717E-3</v>
      </c>
      <c r="AU67">
        <f t="shared" ref="AU67:AU98" si="79">AL67*$K67</f>
        <v>-6.5611220501782478E-3</v>
      </c>
      <c r="AW67">
        <v>64</v>
      </c>
      <c r="AX67">
        <f>IF(Z67&gt;0, (R67*SUMPRODUCT(K67:$K$98, X67:$X$98)-K67*$AZ$3)/Z67, 0)</f>
        <v>-330742854.55094993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250000</v>
      </c>
      <c r="S68">
        <f t="shared" si="63"/>
        <v>-1855267525.6302471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-17.916435319320328</v>
      </c>
      <c r="AC68">
        <f t="shared" si="64"/>
        <v>-15.99692655422332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-1.12515368646765E-2</v>
      </c>
      <c r="AI68">
        <f t="shared" si="69"/>
        <v>-1.1251967986504841E-2</v>
      </c>
      <c r="AJ68">
        <f t="shared" si="70"/>
        <v>-1.9195087650970084</v>
      </c>
      <c r="AK68">
        <f t="shared" si="61"/>
        <v>-1.2541504723524231</v>
      </c>
      <c r="AL68">
        <f t="shared" si="71"/>
        <v>-3.1849112054359363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-1.8194273369408848E-5</v>
      </c>
      <c r="AR68">
        <f t="shared" si="76"/>
        <v>-1.8194970514029597E-5</v>
      </c>
      <c r="AS68">
        <f t="shared" si="77"/>
        <v>-3.1039375000221792E-3</v>
      </c>
      <c r="AT68">
        <f t="shared" si="78"/>
        <v>-2.0280213107588909E-3</v>
      </c>
      <c r="AU68">
        <f t="shared" si="79"/>
        <v>-5.1501537812951E-3</v>
      </c>
      <c r="AW68">
        <v>65</v>
      </c>
      <c r="AX68">
        <f>IF(Z68&gt;0, (R68*SUMPRODUCT(K68:$K$98, X68:$X$98)-K68*$AZ$3)/Z68, 0)</f>
        <v>-1855267525.6302471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250000</v>
      </c>
      <c r="S69">
        <f t="shared" si="63"/>
        <v>-10622477728.33227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-15.99692655422332</v>
      </c>
      <c r="AC69">
        <f t="shared" si="64"/>
        <v>-14.282986059447792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-1.7979029913102267E-3</v>
      </c>
      <c r="AI69">
        <f t="shared" si="69"/>
        <v>-1.7979702213220222E-3</v>
      </c>
      <c r="AJ69">
        <f t="shared" si="70"/>
        <v>-1.7139404947755281</v>
      </c>
      <c r="AK69">
        <f t="shared" si="61"/>
        <v>-1.1197848587956325</v>
      </c>
      <c r="AL69">
        <f t="shared" si="71"/>
        <v>-2.8355233237924828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-2.5957992378064756E-6</v>
      </c>
      <c r="AR69">
        <f t="shared" si="76"/>
        <v>-2.5958963040076107E-6</v>
      </c>
      <c r="AS69">
        <f t="shared" si="77"/>
        <v>-2.4745747971316933E-3</v>
      </c>
      <c r="AT69">
        <f t="shared" si="78"/>
        <v>-1.6167372194261951E-3</v>
      </c>
      <c r="AU69">
        <f t="shared" si="79"/>
        <v>-4.0939079128618962E-3</v>
      </c>
      <c r="AW69">
        <v>66</v>
      </c>
      <c r="AX69">
        <f>IF(Z69&gt;0, (R69*SUMPRODUCT(K69:$K$98, X69:$X$98)-K69*$AZ$3)/Z69, 0)</f>
        <v>-10622477728.33227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250000</v>
      </c>
      <c r="S70">
        <f t="shared" si="63"/>
        <v>-62211731346.418808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-14.282986059447792</v>
      </c>
      <c r="AC70">
        <f t="shared" si="64"/>
        <v>-12.752668397167659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-2.8154151815406084E-4</v>
      </c>
      <c r="AI70">
        <f t="shared" si="69"/>
        <v>-2.8155176756210752E-4</v>
      </c>
      <c r="AJ70">
        <f t="shared" si="70"/>
        <v>-1.5303176622801331</v>
      </c>
      <c r="AK70">
        <f t="shared" si="61"/>
        <v>-0.99980902416134554</v>
      </c>
      <c r="AL70">
        <f t="shared" si="71"/>
        <v>-2.5304082382090405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-3.6293535032175289E-7</v>
      </c>
      <c r="AR70">
        <f t="shared" si="76"/>
        <v>-3.6294856284019207E-7</v>
      </c>
      <c r="AS70">
        <f t="shared" si="77"/>
        <v>-1.9727334728630859E-3</v>
      </c>
      <c r="AT70">
        <f t="shared" si="78"/>
        <v>-1.2888544496669433E-3</v>
      </c>
      <c r="AU70">
        <f t="shared" si="79"/>
        <v>-3.2619508710928693E-3</v>
      </c>
      <c r="AW70">
        <v>67</v>
      </c>
      <c r="AX70">
        <f>IF(Z70&gt;0, (R70*SUMPRODUCT(K70:$K$98, X70:$X$98)-K70*$AZ$3)/Z70, 0)</f>
        <v>-62211731346.418808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250000</v>
      </c>
      <c r="S71">
        <f t="shared" si="63"/>
        <v>-373302124164.00049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-12.752668397167659</v>
      </c>
      <c r="AC71">
        <f t="shared" si="64"/>
        <v>-11.386311386817857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-4.310917028874156E-5</v>
      </c>
      <c r="AI71">
        <f t="shared" si="69"/>
        <v>-4.3110695368650003E-5</v>
      </c>
      <c r="AJ71">
        <f t="shared" si="70"/>
        <v>-1.3663570103498017</v>
      </c>
      <c r="AK71">
        <f t="shared" si="61"/>
        <v>-0.89268678780173616</v>
      </c>
      <c r="AL71">
        <f t="shared" si="71"/>
        <v>-2.2590869088469065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-4.9617909704145301E-8</v>
      </c>
      <c r="AR71">
        <f t="shared" si="76"/>
        <v>-4.9619665044753389E-8</v>
      </c>
      <c r="AS71">
        <f t="shared" si="77"/>
        <v>-1.5726532964812829E-3</v>
      </c>
      <c r="AT71">
        <f t="shared" si="78"/>
        <v>-1.0274670594343992E-3</v>
      </c>
      <c r="AU71">
        <f t="shared" si="79"/>
        <v>-2.6001699755807271E-3</v>
      </c>
      <c r="AW71">
        <v>68</v>
      </c>
      <c r="AX71">
        <f>IF(Z71&gt;0, (R71*SUMPRODUCT(K71:$K$98, X71:$X$98)-K71*$AZ$3)/Z71, 0)</f>
        <v>-373302124164.00049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250000</v>
      </c>
      <c r="S72">
        <f t="shared" si="63"/>
        <v>-2298350446747.9946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-11.386311386817857</v>
      </c>
      <c r="AC72">
        <f t="shared" si="64"/>
        <v>-10.166349496002594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-6.4433144592758395E-6</v>
      </c>
      <c r="AI72">
        <f t="shared" si="69"/>
        <v>-6.443535625493341E-6</v>
      </c>
      <c r="AJ72">
        <f t="shared" si="70"/>
        <v>-1.219961890815263</v>
      </c>
      <c r="AK72">
        <f t="shared" si="61"/>
        <v>-0.79704179707725009</v>
      </c>
      <c r="AL72">
        <f t="shared" si="71"/>
        <v>-2.0170101314281386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-6.6215567380280767E-9</v>
      </c>
      <c r="AR72">
        <f t="shared" si="76"/>
        <v>-6.6217840223965449E-9</v>
      </c>
      <c r="AS72">
        <f t="shared" si="77"/>
        <v>-1.2537098614884559E-3</v>
      </c>
      <c r="AT72">
        <f t="shared" si="78"/>
        <v>-8.190904720363478E-4</v>
      </c>
      <c r="AU72">
        <f t="shared" si="79"/>
        <v>-2.0728069553088259E-3</v>
      </c>
      <c r="AW72">
        <v>69</v>
      </c>
      <c r="AX72">
        <f>IF(Z72&gt;0, (R72*SUMPRODUCT(K72:$K$98, X72:$X$98)-K72*$AZ$3)/Z72, 0)</f>
        <v>-2298350446747.9946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250000</v>
      </c>
      <c r="S73">
        <f t="shared" si="63"/>
        <v>-14557369577951.156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-10.166349496002594</v>
      </c>
      <c r="AC73">
        <f t="shared" si="64"/>
        <v>-9.0770977700945323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-9.3888785316651705E-7</v>
      </c>
      <c r="AI73">
        <f t="shared" si="69"/>
        <v>-9.3891903015121023E-7</v>
      </c>
      <c r="AJ73">
        <f t="shared" si="70"/>
        <v>-1.0892517259080616</v>
      </c>
      <c r="AK73">
        <f t="shared" ref="AK73:AK98" si="92">G73*SUM(AB73:AB73, AE73:AF73)</f>
        <v>-0.71164446472018161</v>
      </c>
      <c r="AL73">
        <f t="shared" si="71"/>
        <v>-1.8008971295472733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-8.6148253102396141E-10</v>
      </c>
      <c r="AR73">
        <f t="shared" si="76"/>
        <v>-8.6151113766488512E-10</v>
      </c>
      <c r="AS73">
        <f t="shared" si="77"/>
        <v>-9.9944986037759482E-4</v>
      </c>
      <c r="AT73">
        <f t="shared" si="78"/>
        <v>-6.5297391226085339E-4</v>
      </c>
      <c r="AU73">
        <f t="shared" si="79"/>
        <v>-1.6524246341495857E-3</v>
      </c>
      <c r="AW73">
        <v>70</v>
      </c>
      <c r="AX73">
        <f>IF(Z73&gt;0, (R73*SUMPRODUCT(K73:$K$98, X73:$X$98)-K73*$AZ$3)/Z73, 0)</f>
        <v>-14557369577951.156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250000</v>
      </c>
      <c r="S74">
        <f t="shared" si="63"/>
        <v>-95013439265783.031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-9.0770977700945323</v>
      </c>
      <c r="AC74">
        <f t="shared" si="64"/>
        <v>-8.1045515811974269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-1.330013236385141E-7</v>
      </c>
      <c r="AI74">
        <f t="shared" si="69"/>
        <v>-1.3300558858863264E-7</v>
      </c>
      <c r="AJ74">
        <f t="shared" si="70"/>
        <v>-0.97254618889710542</v>
      </c>
      <c r="AK74">
        <f t="shared" si="92"/>
        <v>-0.63539684390661733</v>
      </c>
      <c r="AL74">
        <f t="shared" si="71"/>
        <v>-1.6079431658093113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-1.0896090340442838E-10</v>
      </c>
      <c r="AR74">
        <f t="shared" si="76"/>
        <v>-1.0896439745099256E-10</v>
      </c>
      <c r="AS74">
        <f t="shared" si="77"/>
        <v>-7.9675531374994628E-4</v>
      </c>
      <c r="AT74">
        <f t="shared" si="78"/>
        <v>-5.205468053878766E-4</v>
      </c>
      <c r="AU74">
        <f t="shared" si="79"/>
        <v>-1.3173022281022203E-3</v>
      </c>
      <c r="AW74">
        <v>71</v>
      </c>
      <c r="AX74">
        <f>IF(Z74&gt;0, (R74*SUMPRODUCT(K74:$K$98, X74:$X$98)-K74*$AZ$3)/Z74, 0)</f>
        <v>-95013439265783.031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250000</v>
      </c>
      <c r="S75">
        <f t="shared" si="63"/>
        <v>-640817293564678.5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-8.1045515811974269</v>
      </c>
      <c r="AC75">
        <f t="shared" si="64"/>
        <v>-7.2362067690219352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-1.8288464897245253E-8</v>
      </c>
      <c r="AI75">
        <f t="shared" si="69"/>
        <v>-1.8289029504883162E-8</v>
      </c>
      <c r="AJ75">
        <f t="shared" si="70"/>
        <v>-0.86834481217549175</v>
      </c>
      <c r="AK75">
        <f t="shared" si="92"/>
        <v>-0.56731861068381995</v>
      </c>
      <c r="AL75">
        <f t="shared" si="71"/>
        <v>-1.4356634411483413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-1.3377469289194534E-11</v>
      </c>
      <c r="AR75">
        <f t="shared" si="76"/>
        <v>-1.3377882282924681E-11</v>
      </c>
      <c r="AS75">
        <f t="shared" si="77"/>
        <v>-6.3516845851063015E-4</v>
      </c>
      <c r="AT75">
        <f t="shared" si="78"/>
        <v>-4.1497672627266094E-4</v>
      </c>
      <c r="AU75">
        <f t="shared" si="79"/>
        <v>-1.0501451981611734E-3</v>
      </c>
      <c r="AW75">
        <v>72</v>
      </c>
      <c r="AX75">
        <f>IF(Z75&gt;0, (R75*SUMPRODUCT(K75:$K$98, X75:$X$98)-K75*$AZ$3)/Z75, 0)</f>
        <v>-640817293564678.5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250000</v>
      </c>
      <c r="S76">
        <f t="shared" si="63"/>
        <v>-4480153465027183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-7.2362067690219352</v>
      </c>
      <c r="AC76">
        <f t="shared" si="64"/>
        <v>-6.4608989009241924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-2.4342789244697239E-9</v>
      </c>
      <c r="AI76">
        <f t="shared" si="69"/>
        <v>-2.4343510302463602E-9</v>
      </c>
      <c r="AJ76">
        <f t="shared" si="70"/>
        <v>-0.77530786809774277</v>
      </c>
      <c r="AK76">
        <f t="shared" si="92"/>
        <v>-0.50653447383153549</v>
      </c>
      <c r="AL76">
        <f t="shared" si="71"/>
        <v>-1.2818423443636293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-1.5898239163511292E-12</v>
      </c>
      <c r="AR76">
        <f t="shared" si="76"/>
        <v>-1.5898710085257568E-12</v>
      </c>
      <c r="AS76">
        <f t="shared" si="77"/>
        <v>-5.0635240639299571E-4</v>
      </c>
      <c r="AT76">
        <f t="shared" si="78"/>
        <v>-3.308169055151043E-4</v>
      </c>
      <c r="AU76">
        <f t="shared" si="79"/>
        <v>-8.3716931349797098E-4</v>
      </c>
      <c r="AW76">
        <v>73</v>
      </c>
      <c r="AX76">
        <f>IF(Z76&gt;0, (R76*SUMPRODUCT(K76:$K$98, X76:$X$98)-K76*$AZ$3)/Z76, 0)</f>
        <v>-4480153465027183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250000</v>
      </c>
      <c r="S77">
        <f t="shared" si="63"/>
        <v>-3.2534763911208896E+16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-6.4608989009241924</v>
      </c>
      <c r="AC77">
        <f t="shared" si="64"/>
        <v>-5.768659732969426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-3.12596703361445E-10</v>
      </c>
      <c r="AI77">
        <f t="shared" si="69"/>
        <v>-3.1260556873964277E-10</v>
      </c>
      <c r="AJ77">
        <f t="shared" si="70"/>
        <v>-0.69223916795476637</v>
      </c>
      <c r="AK77">
        <f t="shared" si="92"/>
        <v>-0.45226292306469351</v>
      </c>
      <c r="AL77">
        <f t="shared" si="71"/>
        <v>-1.1445020913320656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-1.8228253424339579E-13</v>
      </c>
      <c r="AR77">
        <f t="shared" si="76"/>
        <v>-1.8228770385519125E-13</v>
      </c>
      <c r="AS77">
        <f t="shared" si="77"/>
        <v>-4.0366103826575947E-4</v>
      </c>
      <c r="AT77">
        <f t="shared" si="78"/>
        <v>-2.6372521166749514E-4</v>
      </c>
      <c r="AU77">
        <f t="shared" si="79"/>
        <v>-6.6738625011554238E-4</v>
      </c>
      <c r="AW77">
        <v>74</v>
      </c>
      <c r="AX77">
        <f>IF(Z77&gt;0, (R77*SUMPRODUCT(K77:$K$98, X77:$X$98)-K77*$AZ$3)/Z77, 0)</f>
        <v>-3.2534763911208896E+16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250000</v>
      </c>
      <c r="S78">
        <f t="shared" si="63"/>
        <v>-2.4622866635143603E+17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-5.768659732969426</v>
      </c>
      <c r="AC78">
        <f t="shared" si="64"/>
        <v>-5.1505890472942921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-3.86541446144284E-11</v>
      </c>
      <c r="AI78">
        <f t="shared" si="69"/>
        <v>-3.8655190509921319E-11</v>
      </c>
      <c r="AJ78">
        <f t="shared" si="70"/>
        <v>-0.6180706856751339</v>
      </c>
      <c r="AK78">
        <f t="shared" si="92"/>
        <v>-0.40380618130785983</v>
      </c>
      <c r="AL78">
        <f t="shared" si="71"/>
        <v>-1.0218768670216489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-2.0125130661171797E-14</v>
      </c>
      <c r="AR78">
        <f t="shared" si="76"/>
        <v>-2.0125675202608758E-14</v>
      </c>
      <c r="AS78">
        <f t="shared" si="77"/>
        <v>-3.2179610831199485E-4</v>
      </c>
      <c r="AT78">
        <f t="shared" si="78"/>
        <v>-2.1024012409722497E-4</v>
      </c>
      <c r="AU78">
        <f t="shared" si="79"/>
        <v>-5.3203623242934546E-4</v>
      </c>
      <c r="AW78">
        <v>75</v>
      </c>
      <c r="AX78">
        <f>IF(Z78&gt;0, (R78*SUMPRODUCT(K78:$K$98, X78:$X$98)-K78*$AZ$3)/Z78, 0)</f>
        <v>-2.4622866635143603E+17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250000</v>
      </c>
      <c r="S79">
        <f t="shared" si="63"/>
        <v>-1.9461108245855224E+18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-5.1505890472942921</v>
      </c>
      <c r="AC79">
        <f t="shared" si="64"/>
        <v>-4.5987402207984918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-4.5864223690751968E-12</v>
      </c>
      <c r="AI79">
        <f t="shared" si="69"/>
        <v>-4.5865405211393731E-12</v>
      </c>
      <c r="AJ79">
        <f t="shared" si="70"/>
        <v>-0.55184882649580036</v>
      </c>
      <c r="AK79">
        <f t="shared" si="92"/>
        <v>-0.36054123331060051</v>
      </c>
      <c r="AL79">
        <f t="shared" si="71"/>
        <v>-0.91239005981098742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-2.1320562859814495E-15</v>
      </c>
      <c r="AR79">
        <f t="shared" si="76"/>
        <v>-2.1321112104587124E-15</v>
      </c>
      <c r="AS79">
        <f t="shared" si="77"/>
        <v>-2.5653388736613471E-4</v>
      </c>
      <c r="AT79">
        <f t="shared" si="78"/>
        <v>-1.6760213974587978E-4</v>
      </c>
      <c r="AU79">
        <f t="shared" si="79"/>
        <v>-4.2413602711414663E-4</v>
      </c>
      <c r="AW79">
        <v>76</v>
      </c>
      <c r="AX79">
        <f>IF(Z79&gt;0, (R79*SUMPRODUCT(K79:$K$98, X79:$X$98)-K79*$AZ$3)/Z79, 0)</f>
        <v>-1.9461108245855224E+18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250000</v>
      </c>
      <c r="S80">
        <f t="shared" si="63"/>
        <v>-1.6082706688245946E+19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-4.5987402207984918</v>
      </c>
      <c r="AC80">
        <f t="shared" si="64"/>
        <v>-4.1060180542843696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-5.2102611600060496E-13</v>
      </c>
      <c r="AI80">
        <f t="shared" si="69"/>
        <v>-5.2103888132093905E-13</v>
      </c>
      <c r="AJ80">
        <f t="shared" si="70"/>
        <v>-0.49272216651412215</v>
      </c>
      <c r="AK80">
        <f t="shared" si="92"/>
        <v>-0.32191181545589448</v>
      </c>
      <c r="AL80">
        <f t="shared" si="71"/>
        <v>-0.81463398197053771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-2.1625496574211028E-16</v>
      </c>
      <c r="AR80">
        <f t="shared" si="76"/>
        <v>-2.1626026406368525E-16</v>
      </c>
      <c r="AS80">
        <f t="shared" si="77"/>
        <v>-2.0450724439265174E-4</v>
      </c>
      <c r="AT80">
        <f t="shared" si="78"/>
        <v>-1.3361139966986638E-4</v>
      </c>
      <c r="AU80">
        <f t="shared" si="79"/>
        <v>-3.381186440627344E-4</v>
      </c>
      <c r="AW80">
        <v>77</v>
      </c>
      <c r="AX80">
        <f>IF(Z80&gt;0, (R80*SUMPRODUCT(K80:$K$98, X80:$X$98)-K80*$AZ$3)/Z80, 0)</f>
        <v>-1.6082706688245946E+19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250000</v>
      </c>
      <c r="S81">
        <f t="shared" si="63"/>
        <v>-1.394162706659698E+20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-4.1060180542843696</v>
      </c>
      <c r="AC81">
        <f t="shared" si="64"/>
        <v>-3.666087548468187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-5.6614340504123498E-14</v>
      </c>
      <c r="AI81">
        <f t="shared" si="69"/>
        <v>-5.6615655303153392E-14</v>
      </c>
      <c r="AJ81">
        <f t="shared" si="70"/>
        <v>-0.43993050581618265</v>
      </c>
      <c r="AK81">
        <f t="shared" si="92"/>
        <v>-0.2874212637999059</v>
      </c>
      <c r="AL81">
        <f t="shared" si="71"/>
        <v>-0.72735176961614512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-2.0980460977193636E-17</v>
      </c>
      <c r="AR81">
        <f t="shared" si="76"/>
        <v>-2.0980948222818931E-17</v>
      </c>
      <c r="AS81">
        <f t="shared" si="77"/>
        <v>-1.6303192314465301E-4</v>
      </c>
      <c r="AT81">
        <f t="shared" si="78"/>
        <v>-1.0651418978783993E-4</v>
      </c>
      <c r="AU81">
        <f t="shared" si="79"/>
        <v>-2.6954611293251394E-4</v>
      </c>
      <c r="AW81">
        <v>78</v>
      </c>
      <c r="AX81">
        <f>IF(Z81&gt;0, (R81*SUMPRODUCT(K81:$K$98, X81:$X$98)-K81*$AZ$3)/Z81, 0)</f>
        <v>-1.394162706659698E+20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250000</v>
      </c>
      <c r="S82">
        <f t="shared" si="63"/>
        <v>-1.2719348455648222E+21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-3.666087548468187</v>
      </c>
      <c r="AC82">
        <f t="shared" si="64"/>
        <v>-3.2732924539894519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-5.8648864622771791E-15</v>
      </c>
      <c r="AI82">
        <f t="shared" si="69"/>
        <v>-5.865015136024321E-15</v>
      </c>
      <c r="AJ82">
        <f t="shared" si="70"/>
        <v>-0.39279509447873506</v>
      </c>
      <c r="AK82">
        <f t="shared" si="92"/>
        <v>-0.2566261283927731</v>
      </c>
      <c r="AL82">
        <f t="shared" si="71"/>
        <v>-0.64942122287151405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-1.9405737836693796E-18</v>
      </c>
      <c r="AR82">
        <f t="shared" si="76"/>
        <v>-1.9406163592421477E-18</v>
      </c>
      <c r="AS82">
        <f t="shared" si="77"/>
        <v>-1.2996805097628604E-4</v>
      </c>
      <c r="AT82">
        <f t="shared" si="78"/>
        <v>-8.4912459971173403E-5</v>
      </c>
      <c r="AU82">
        <f t="shared" si="79"/>
        <v>-2.148805109474614E-4</v>
      </c>
      <c r="AW82">
        <v>79</v>
      </c>
      <c r="AX82">
        <f>IF(Z82&gt;0, (R82*SUMPRODUCT(K82:$K$98, X82:$X$98)-K82*$AZ$3)/Z82, 0)</f>
        <v>-1.2719348455648222E+21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250000</v>
      </c>
      <c r="S83">
        <f t="shared" si="63"/>
        <v>-1.2253708550247369E+22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-3.2732924539894519</v>
      </c>
      <c r="AC83">
        <f t="shared" si="64"/>
        <v>-2.9225825482048675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-5.7730855780538666E-16</v>
      </c>
      <c r="AI83">
        <f t="shared" si="69"/>
        <v>-5.7732048310349634E-16</v>
      </c>
      <c r="AJ83">
        <f t="shared" si="70"/>
        <v>-0.35070990578458439</v>
      </c>
      <c r="AK83">
        <f t="shared" si="92"/>
        <v>-0.22913047177926166</v>
      </c>
      <c r="AL83">
        <f t="shared" si="71"/>
        <v>-0.57984037756384654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-1.7055345577978001E-19</v>
      </c>
      <c r="AR83">
        <f t="shared" si="76"/>
        <v>-1.7055697885383861E-19</v>
      </c>
      <c r="AS83">
        <f t="shared" si="77"/>
        <v>-1.0360973451553401E-4</v>
      </c>
      <c r="AT83">
        <f t="shared" si="78"/>
        <v>-6.7691693216815507E-5</v>
      </c>
      <c r="AU83">
        <f t="shared" si="79"/>
        <v>-1.7130142773234965E-4</v>
      </c>
      <c r="AW83">
        <v>80</v>
      </c>
      <c r="AX83">
        <f>IF(Z83&gt;0, (R83*SUMPRODUCT(K83:$K$98, X83:$X$98)-K83*$AZ$3)/Z83, 0)</f>
        <v>-1.2253708550247369E+22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250000</v>
      </c>
      <c r="S84">
        <f t="shared" si="63"/>
        <v>-1.2508210855030165E+23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-2.9225825482048675</v>
      </c>
      <c r="AC84">
        <f t="shared" si="64"/>
        <v>-2.6094487037543463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-5.3814754113619604E-17</v>
      </c>
      <c r="AI84">
        <f t="shared" si="69"/>
        <v>-5.3815797207925418E-17</v>
      </c>
      <c r="AJ84">
        <f t="shared" si="70"/>
        <v>-0.31313384445052117</v>
      </c>
      <c r="AK84">
        <f t="shared" si="92"/>
        <v>-0.20458077837434074</v>
      </c>
      <c r="AL84">
        <f t="shared" si="71"/>
        <v>-0.51771462282486191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-1.4195015327597818E-20</v>
      </c>
      <c r="AR84">
        <f t="shared" si="76"/>
        <v>-1.4195290470351936E-20</v>
      </c>
      <c r="AS84">
        <f t="shared" si="77"/>
        <v>-8.2597046010470196E-5</v>
      </c>
      <c r="AT84">
        <f t="shared" si="78"/>
        <v>-5.3963403393507256E-5</v>
      </c>
      <c r="AU84">
        <f t="shared" si="79"/>
        <v>-1.3656044940397744E-4</v>
      </c>
      <c r="AW84">
        <v>81</v>
      </c>
      <c r="AX84">
        <f>IF(Z84&gt;0, (R84*SUMPRODUCT(K84:$K$98, X84:$X$98)-K84*$AZ$3)/Z84, 0)</f>
        <v>-1.2508210855030165E+23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250000</v>
      </c>
      <c r="S85">
        <f t="shared" si="63"/>
        <v>-1.3581170122589294E+24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-2.6094487037543463</v>
      </c>
      <c r="AC85">
        <f t="shared" si="64"/>
        <v>-2.3298649140663805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-4.7344390195423336E-18</v>
      </c>
      <c r="AI85">
        <f t="shared" si="69"/>
        <v>-4.7345247951011782E-18</v>
      </c>
      <c r="AJ85">
        <f t="shared" si="70"/>
        <v>-0.27958378968796582</v>
      </c>
      <c r="AK85">
        <f t="shared" si="92"/>
        <v>-0.18266140926280428</v>
      </c>
      <c r="AL85">
        <f t="shared" si="71"/>
        <v>-0.4622451989507701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-1.1150260402712955E-21</v>
      </c>
      <c r="AR85">
        <f t="shared" si="76"/>
        <v>-1.1150462416048296E-21</v>
      </c>
      <c r="AS85">
        <f t="shared" si="77"/>
        <v>-6.5845859383346878E-5</v>
      </c>
      <c r="AT85">
        <f t="shared" si="78"/>
        <v>-4.3019294797119945E-5</v>
      </c>
      <c r="AU85">
        <f t="shared" si="79"/>
        <v>-1.0886515418046682E-4</v>
      </c>
      <c r="AW85">
        <v>82</v>
      </c>
      <c r="AX85">
        <f>IF(Z85&gt;0, (R85*SUMPRODUCT(K85:$K$98, X85:$X$98)-K85*$AZ$3)/Z85, 0)</f>
        <v>-1.3581170122589294E+24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250000</v>
      </c>
      <c r="S86">
        <f t="shared" si="63"/>
        <v>-1.5756826457846211E+25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-2.3298649140663805</v>
      </c>
      <c r="AC86">
        <f t="shared" si="64"/>
        <v>-2.080236530416411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-3.9158369417675959E-19</v>
      </c>
      <c r="AI86">
        <f t="shared" si="69"/>
        <v>-3.9159029524118071E-19</v>
      </c>
      <c r="AJ86">
        <f t="shared" si="70"/>
        <v>-0.24962838364996953</v>
      </c>
      <c r="AK86">
        <f t="shared" si="92"/>
        <v>-0.16309054398464665</v>
      </c>
      <c r="AL86">
        <f t="shared" si="71"/>
        <v>-0.41271892763461615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-8.234231246647814E-23</v>
      </c>
      <c r="AR86">
        <f t="shared" si="76"/>
        <v>-8.2343700539876636E-23</v>
      </c>
      <c r="AS86">
        <f t="shared" si="77"/>
        <v>-5.2491915962489548E-5</v>
      </c>
      <c r="AT86">
        <f t="shared" si="78"/>
        <v>-3.4294718428826481E-5</v>
      </c>
      <c r="AU86">
        <f t="shared" si="79"/>
        <v>-8.6786634391316028E-5</v>
      </c>
      <c r="AW86">
        <v>83</v>
      </c>
      <c r="AX86">
        <f>IF(Z86&gt;0, (R86*SUMPRODUCT(K86:$K$98, X86:$X$98)-K86*$AZ$3)/Z86, 0)</f>
        <v>-1.5756826457846211E+25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250000</v>
      </c>
      <c r="S87">
        <f t="shared" si="63"/>
        <v>-1.9628137382288665E+26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-2.080236530416411</v>
      </c>
      <c r="AC87">
        <f t="shared" si="64"/>
        <v>-1.8573540450146524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-3.0309590969215186E-20</v>
      </c>
      <c r="AI87">
        <f t="shared" si="69"/>
        <v>-3.031006410479826E-20</v>
      </c>
      <c r="AJ87">
        <f t="shared" si="70"/>
        <v>-0.22288248540175859</v>
      </c>
      <c r="AK87">
        <f t="shared" si="92"/>
        <v>-0.14561655712914878</v>
      </c>
      <c r="AL87">
        <f t="shared" si="71"/>
        <v>-0.36849904253090737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-5.6906321492714119E-24</v>
      </c>
      <c r="AR87">
        <f t="shared" si="76"/>
        <v>-5.6907209805777378E-24</v>
      </c>
      <c r="AS87">
        <f t="shared" si="77"/>
        <v>-4.1846234026219362E-5</v>
      </c>
      <c r="AT87">
        <f t="shared" si="78"/>
        <v>-2.733953956379662E-5</v>
      </c>
      <c r="AU87">
        <f t="shared" si="79"/>
        <v>-6.9185773590015975E-5</v>
      </c>
      <c r="AW87">
        <v>84</v>
      </c>
      <c r="AX87">
        <f>IF(Z87&gt;0, (R87*SUMPRODUCT(K87:$K$98, X87:$X$98)-K87*$AZ$3)/Z87, 0)</f>
        <v>-1.9628137382288665E+26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250000</v>
      </c>
      <c r="S88">
        <f t="shared" si="63"/>
        <v>-2.6386385435223303E+27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-1.8573540450146524</v>
      </c>
      <c r="AC88">
        <f t="shared" si="64"/>
        <v>-1.6583518259059395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-2.1848992153444037E-21</v>
      </c>
      <c r="AI88">
        <f t="shared" si="69"/>
        <v>-2.1849306397285804E-21</v>
      </c>
      <c r="AJ88">
        <f t="shared" si="70"/>
        <v>-0.19900221910871285</v>
      </c>
      <c r="AK88">
        <f t="shared" si="92"/>
        <v>-0.13001478315102569</v>
      </c>
      <c r="AL88">
        <f t="shared" si="71"/>
        <v>-0.32901700225973851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-3.6626365380472267E-25</v>
      </c>
      <c r="AR88">
        <f t="shared" si="76"/>
        <v>-3.6626892160366111E-25</v>
      </c>
      <c r="AS88">
        <f t="shared" si="77"/>
        <v>-3.3359561564269231E-5</v>
      </c>
      <c r="AT88">
        <f t="shared" si="78"/>
        <v>-2.1794913555322558E-5</v>
      </c>
      <c r="AU88">
        <f t="shared" si="79"/>
        <v>-5.5154475119591782E-5</v>
      </c>
      <c r="AW88">
        <v>85</v>
      </c>
      <c r="AX88">
        <f>IF(Z88&gt;0, (R88*SUMPRODUCT(K88:$K$98, X88:$X$98)-K88*$AZ$3)/Z88, 0)</f>
        <v>-2.6386385435223303E+27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250000</v>
      </c>
      <c r="S89">
        <f t="shared" si="63"/>
        <v>-3.9062084285217807E+28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-1.6583518259059395</v>
      </c>
      <c r="AC89">
        <f t="shared" si="64"/>
        <v>-1.4806712731303031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-1.4607430467636728E-22</v>
      </c>
      <c r="AI89">
        <f t="shared" si="69"/>
        <v>-1.4607619995576702E-22</v>
      </c>
      <c r="AJ89">
        <f t="shared" si="70"/>
        <v>-0.17768055277563644</v>
      </c>
      <c r="AK89">
        <f t="shared" si="92"/>
        <v>-0.11608462781341577</v>
      </c>
      <c r="AL89">
        <f t="shared" si="71"/>
        <v>-0.29376518058905221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-2.1863426150445513E-26</v>
      </c>
      <c r="AR89">
        <f t="shared" si="76"/>
        <v>-2.1863709823205634E-26</v>
      </c>
      <c r="AS89">
        <f t="shared" si="77"/>
        <v>-2.6594038236821763E-5</v>
      </c>
      <c r="AT89">
        <f t="shared" si="78"/>
        <v>-1.7374771648056881E-5</v>
      </c>
      <c r="AU89">
        <f t="shared" si="79"/>
        <v>-4.3968809884878647E-5</v>
      </c>
      <c r="AW89">
        <v>86</v>
      </c>
      <c r="AX89">
        <f>IF(Z89&gt;0, (R89*SUMPRODUCT(K89:$K$98, X89:$X$98)-K89*$AZ$3)/Z89, 0)</f>
        <v>-3.9062084285217807E+28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250000</v>
      </c>
      <c r="S90">
        <f t="shared" si="63"/>
        <v>-6.4300249325905568E+29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-1.4806712731303031</v>
      </c>
      <c r="AC90">
        <f t="shared" si="64"/>
        <v>-1.3220279224377707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-8.8676272758771533E-24</v>
      </c>
      <c r="AI90">
        <f t="shared" si="69"/>
        <v>-8.867730077027717E-24</v>
      </c>
      <c r="AJ90">
        <f t="shared" si="70"/>
        <v>-0.15864335069253244</v>
      </c>
      <c r="AK90">
        <f t="shared" si="92"/>
        <v>-0.10364698911912122</v>
      </c>
      <c r="AL90">
        <f t="shared" si="71"/>
        <v>-0.26229033981165367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-1.1850421563175201E-27</v>
      </c>
      <c r="AR90">
        <f t="shared" si="76"/>
        <v>-1.1850558943438653E-27</v>
      </c>
      <c r="AS90">
        <f t="shared" si="77"/>
        <v>-2.1200604461752031E-5</v>
      </c>
      <c r="AT90">
        <f t="shared" si="78"/>
        <v>-1.3851061581677998E-5</v>
      </c>
      <c r="AU90">
        <f t="shared" si="79"/>
        <v>-3.5051666043430031E-5</v>
      </c>
      <c r="AW90">
        <v>87</v>
      </c>
      <c r="AX90">
        <f>IF(Z90&gt;0, (R90*SUMPRODUCT(K90:$K$98, X90:$X$98)-K90*$AZ$3)/Z90, 0)</f>
        <v>-6.4300249325905568E+29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250000</v>
      </c>
      <c r="S91">
        <f t="shared" si="63"/>
        <v>-1.1908618082938338E+31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-1.3220279224377707</v>
      </c>
      <c r="AC91">
        <f t="shared" si="64"/>
        <v>-1.1803820736051522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-4.8408569845196E-25</v>
      </c>
      <c r="AI91">
        <f t="shared" si="69"/>
        <v>-4.8409065445132691E-25</v>
      </c>
      <c r="AJ91">
        <f t="shared" si="70"/>
        <v>-0.14164584883261844</v>
      </c>
      <c r="AK91">
        <f t="shared" si="92"/>
        <v>-9.2541954570643958E-2</v>
      </c>
      <c r="AL91">
        <f t="shared" si="71"/>
        <v>-0.2341878034032624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-5.7760454130454657E-29</v>
      </c>
      <c r="AR91">
        <f t="shared" si="76"/>
        <v>-5.7761045473630092E-29</v>
      </c>
      <c r="AS91">
        <f t="shared" si="77"/>
        <v>-1.6900992077289586E-5</v>
      </c>
      <c r="AT91">
        <f t="shared" si="78"/>
        <v>-1.1041981490495853E-5</v>
      </c>
      <c r="AU91">
        <f t="shared" si="79"/>
        <v>-2.7942973567785439E-5</v>
      </c>
      <c r="AW91">
        <v>88</v>
      </c>
      <c r="AX91">
        <f>IF(Z91&gt;0, (R91*SUMPRODUCT(K91:$K$98, X91:$X$98)-K91*$AZ$3)/Z91, 0)</f>
        <v>-1.1908618082938338E+31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250000</v>
      </c>
      <c r="S92">
        <f t="shared" si="63"/>
        <v>-2.518001031268423E+32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-1.1803820736051522</v>
      </c>
      <c r="AC92">
        <f t="shared" si="64"/>
        <v>-1.0539125657188859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-2.348581865542708E-26</v>
      </c>
      <c r="AI92">
        <f t="shared" si="69"/>
        <v>-2.3486027931069273E-26</v>
      </c>
      <c r="AJ92">
        <f t="shared" si="70"/>
        <v>-0.12646950788626632</v>
      </c>
      <c r="AK92">
        <f t="shared" si="92"/>
        <v>-8.2626745152360667E-2</v>
      </c>
      <c r="AL92">
        <f t="shared" si="71"/>
        <v>-0.209096253038627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-2.5020502485057302E-30</v>
      </c>
      <c r="AR92">
        <f t="shared" si="76"/>
        <v>-2.5020725435843151E-30</v>
      </c>
      <c r="AS92">
        <f t="shared" si="77"/>
        <v>-1.3473367408553545E-5</v>
      </c>
      <c r="AT92">
        <f t="shared" si="78"/>
        <v>-8.8026000402549827E-6</v>
      </c>
      <c r="AU92">
        <f t="shared" si="79"/>
        <v>-2.227596744880853E-5</v>
      </c>
      <c r="AW92">
        <v>89</v>
      </c>
      <c r="AX92">
        <f>IF(Z92&gt;0, (R92*SUMPRODUCT(K92:$K$98, X92:$X$98)-K92*$AZ$3)/Z92, 0)</f>
        <v>-2.518001031268423E+32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250000</v>
      </c>
      <c r="S93">
        <f t="shared" si="63"/>
        <v>-6.1935277452702127E+33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-1.0539125657188859</v>
      </c>
      <c r="AC93">
        <f t="shared" si="64"/>
        <v>-0.94099336224900509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-9.9793149727569487E-28</v>
      </c>
      <c r="AI93">
        <f t="shared" si="69"/>
        <v>-9.9793909386200998E-28</v>
      </c>
      <c r="AJ93">
        <f t="shared" si="70"/>
        <v>-0.11291920346988082</v>
      </c>
      <c r="AK93">
        <f t="shared" si="92"/>
        <v>-7.3773879600322015E-2</v>
      </c>
      <c r="AL93">
        <f t="shared" si="71"/>
        <v>-0.18669308307020283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-9.4923344539745883E-32</v>
      </c>
      <c r="AR93">
        <f t="shared" si="76"/>
        <v>-9.4924067127801358E-32</v>
      </c>
      <c r="AS93">
        <f t="shared" si="77"/>
        <v>-1.0740886008094361E-5</v>
      </c>
      <c r="AT93">
        <f t="shared" si="78"/>
        <v>-7.0173788586216367E-6</v>
      </c>
      <c r="AU93">
        <f t="shared" si="79"/>
        <v>-1.7758264866715995E-5</v>
      </c>
      <c r="AW93">
        <v>90</v>
      </c>
      <c r="AX93">
        <f>IF(Z93&gt;0, (R93*SUMPRODUCT(K93:$K$98, X93:$X$98)-K93*$AZ$3)/Z93, 0)</f>
        <v>-6.1935277452702127E+33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250000</v>
      </c>
      <c r="S94">
        <f t="shared" si="63"/>
        <v>-1.8189237598087443E+35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-0.94099336224900509</v>
      </c>
      <c r="AC94">
        <f t="shared" si="64"/>
        <v>-0.84017264486518317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-3.6448336096483088E-29</v>
      </c>
      <c r="AI94">
        <f t="shared" si="69"/>
        <v>-3.6448567049715829E-29</v>
      </c>
      <c r="AJ94">
        <f t="shared" si="70"/>
        <v>-0.10082071738382192</v>
      </c>
      <c r="AK94">
        <f t="shared" si="92"/>
        <v>-6.5869535357430356E-2</v>
      </c>
      <c r="AL94">
        <f t="shared" si="71"/>
        <v>-0.16669025274125226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-3.0955083936050318E-33</v>
      </c>
      <c r="AR94">
        <f t="shared" si="76"/>
        <v>-3.0955280081539264E-33</v>
      </c>
      <c r="AS94">
        <f t="shared" si="77"/>
        <v>-8.5625685651262225E-6</v>
      </c>
      <c r="AT94">
        <f t="shared" si="78"/>
        <v>-5.5942114625491349E-6</v>
      </c>
      <c r="AU94">
        <f t="shared" si="79"/>
        <v>-1.4156780027675357E-5</v>
      </c>
      <c r="AW94">
        <v>91</v>
      </c>
      <c r="AX94">
        <f>IF(Z94&gt;0, (R94*SUMPRODUCT(K94:$K$98, X94:$X$98)-K94*$AZ$3)/Z94, 0)</f>
        <v>-1.8189237598087443E+35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250000</v>
      </c>
      <c r="S95">
        <f t="shared" si="63"/>
        <v>-6.6273099537385159E+36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-0.84017264486518317</v>
      </c>
      <c r="AC95">
        <f t="shared" si="64"/>
        <v>-0.75015414720105633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-1.1149206650581727E-30</v>
      </c>
      <c r="AI95">
        <f t="shared" si="69"/>
        <v>-1.1149263246255721E-30</v>
      </c>
      <c r="AJ95">
        <f t="shared" si="70"/>
        <v>-9.001849766412684E-2</v>
      </c>
      <c r="AK95">
        <f t="shared" si="92"/>
        <v>-5.8812085140562825E-2</v>
      </c>
      <c r="AL95">
        <f t="shared" si="71"/>
        <v>-0.14883058280468967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-8.4543499651794243E-35</v>
      </c>
      <c r="AR95">
        <f t="shared" si="76"/>
        <v>-8.454392881204704E-35</v>
      </c>
      <c r="AS95">
        <f t="shared" si="77"/>
        <v>-6.8260272362294592E-6</v>
      </c>
      <c r="AT95">
        <f t="shared" si="78"/>
        <v>-4.4596711276699097E-6</v>
      </c>
      <c r="AU95">
        <f t="shared" si="79"/>
        <v>-1.128569836389937E-5</v>
      </c>
      <c r="AW95">
        <v>92</v>
      </c>
      <c r="AX95">
        <f>IF(Z95&gt;0, (R95*SUMPRODUCT(K95:$K$98, X95:$X$98)-K95*$AZ$3)/Z95, 0)</f>
        <v>-6.6273099537385159E+36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250000</v>
      </c>
      <c r="S96">
        <f t="shared" si="63"/>
        <v>-3.1799338975387591E+38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-0.75015414720105633</v>
      </c>
      <c r="AC96">
        <f t="shared" si="64"/>
        <v>-0.6697804885723716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-2.7488290693539828E-32</v>
      </c>
      <c r="AI96">
        <f t="shared" si="69"/>
        <v>-2.7488396007126548E-32</v>
      </c>
      <c r="AJ96">
        <f t="shared" si="70"/>
        <v>-8.037365862868473E-2</v>
      </c>
      <c r="AK96">
        <f t="shared" si="92"/>
        <v>-5.2510790304073948E-2</v>
      </c>
      <c r="AL96">
        <f t="shared" si="71"/>
        <v>-0.13288444893275869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-1.8610839698468969E-36</v>
      </c>
      <c r="AR96">
        <f t="shared" si="76"/>
        <v>-1.8610911000620943E-36</v>
      </c>
      <c r="AS96">
        <f t="shared" si="77"/>
        <v>-5.4416671207186406E-6</v>
      </c>
      <c r="AT96">
        <f t="shared" si="78"/>
        <v>-3.5552225188695064E-6</v>
      </c>
      <c r="AU96">
        <f t="shared" si="79"/>
        <v>-8.9968896395881479E-6</v>
      </c>
      <c r="AW96">
        <v>93</v>
      </c>
      <c r="AX96">
        <f>IF(Z96&gt;0, (R96*SUMPRODUCT(K96:$K$98, X96:$X$98)-K96*$AZ$3)/Z96, 0)</f>
        <v>-3.1799338975387591E+38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250000</v>
      </c>
      <c r="S97">
        <f t="shared" si="63"/>
        <v>-2.2336990314206782E+40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-0.6697804885723716</v>
      </c>
      <c r="AC97">
        <f t="shared" si="64"/>
        <v>-0.5980182933681889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-5.1460911561351699E-34</v>
      </c>
      <c r="AI97">
        <f t="shared" si="69"/>
        <v>-5.1461045424124833E-34</v>
      </c>
      <c r="AJ97">
        <f t="shared" si="70"/>
        <v>-7.1762195204182699E-2</v>
      </c>
      <c r="AK97">
        <f t="shared" si="92"/>
        <v>-4.6884634200066014E-2</v>
      </c>
      <c r="AL97">
        <f t="shared" si="71"/>
        <v>-0.11864682940424871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-3.110840079674122E-38</v>
      </c>
      <c r="AR97">
        <f t="shared" si="76"/>
        <v>-3.1108481717515299E-38</v>
      </c>
      <c r="AS97">
        <f t="shared" si="77"/>
        <v>-4.3380637123075836E-6</v>
      </c>
      <c r="AT97">
        <f t="shared" si="78"/>
        <v>-2.8342016253742871E-6</v>
      </c>
      <c r="AU97">
        <f t="shared" si="79"/>
        <v>-7.1722653376818707E-6</v>
      </c>
      <c r="AW97">
        <v>94</v>
      </c>
      <c r="AX97">
        <f>IF(Z97&gt;0, (R97*SUMPRODUCT(K97:$K$98, X97:$X$98)-K97*$AZ$3)/Z97, 0)</f>
        <v>-2.2336990314206782E+40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-0.5980182933681889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-0.5980182933681889</v>
      </c>
      <c r="AK98">
        <f t="shared" si="92"/>
        <v>-4.1861280535773225E-2</v>
      </c>
      <c r="AL98">
        <f t="shared" si="71"/>
        <v>-0.63987957390396211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-3.6125345570464252E-40</v>
      </c>
      <c r="AR98">
        <f t="shared" si="76"/>
        <v>-3.6125345570464252E-40</v>
      </c>
      <c r="AS98">
        <f t="shared" si="77"/>
        <v>-3.2277259764193313E-5</v>
      </c>
      <c r="AT98">
        <f t="shared" si="78"/>
        <v>-2.2594081834935319E-6</v>
      </c>
      <c r="AU98">
        <f t="shared" si="79"/>
        <v>-3.4536667947686842E-5</v>
      </c>
      <c r="AW98">
        <v>95</v>
      </c>
    </row>
    <row r="100" spans="5:50" x14ac:dyDescent="0.3">
      <c r="AN100" s="6">
        <f t="shared" ref="AN100:AU100" si="93">SUM(AN3:AN98)</f>
        <v>13706.685890377203</v>
      </c>
      <c r="AO100" s="6">
        <f t="shared" si="93"/>
        <v>-1370.6685890377203</v>
      </c>
      <c r="AP100" s="6">
        <f t="shared" si="93"/>
        <v>-897.33337498992489</v>
      </c>
      <c r="AQ100" s="6">
        <f t="shared" si="93"/>
        <v>-9892.6867723507858</v>
      </c>
      <c r="AR100" s="6">
        <f t="shared" si="93"/>
        <v>1545.9971539987762</v>
      </c>
      <c r="AS100" s="6">
        <f t="shared" si="93"/>
        <v>-2424.0612218105548</v>
      </c>
      <c r="AT100" s="6">
        <f t="shared" si="93"/>
        <v>878.06406781177577</v>
      </c>
      <c r="AU100" s="6">
        <f t="shared" si="93"/>
        <v>-2.1096472889469732E-12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29084.573862407848</v>
      </c>
      <c r="K3">
        <v>1</v>
      </c>
      <c r="L3" s="2">
        <v>0</v>
      </c>
      <c r="O3">
        <f>$C$3</f>
        <v>29084.573862407848</v>
      </c>
      <c r="P3">
        <f>O3*C5</f>
        <v>2908.4573862407851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29084.573862407848</v>
      </c>
      <c r="AF3">
        <f t="shared" ref="AF3:AF34" si="4">-$Z3*P3</f>
        <v>-2908.4573862407851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25776.116476167063</v>
      </c>
      <c r="AJ3">
        <f t="shared" ref="AJ3:AJ34" si="8">AB3-AC3</f>
        <v>0</v>
      </c>
      <c r="AL3">
        <f t="shared" ref="AL3:AL34" si="9">SUM(AI3:AK3)</f>
        <v>25776.116476167063</v>
      </c>
      <c r="AN3">
        <f t="shared" ref="AN3:AN34" si="10">AE3*$K3</f>
        <v>29084.573862407848</v>
      </c>
      <c r="AO3">
        <f t="shared" ref="AO3:AO34" si="11">AF3*$K3</f>
        <v>-2908.4573862407851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25776.116476167063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25776.116476167063</v>
      </c>
      <c r="AW3">
        <v>0</v>
      </c>
      <c r="AX3">
        <f>IF(Z3&gt;0, (R3*SUMPRODUCT(K3:$K$98, X3:$X$98)-K3*$AZ$3)/Z3, 0)</f>
        <v>0</v>
      </c>
      <c r="AZ3">
        <f>C6*SUMPRODUCT(X4:X89, K4:K89)/1</f>
        <v>21691.576296076597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1471.9108306806868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1455.0091759379684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-1455.0091759379684</v>
      </c>
      <c r="AK4">
        <f>G4*SUM(AB4, AE4:AF4)</f>
        <v>0</v>
      </c>
      <c r="AL4">
        <f t="shared" si="9"/>
        <v>-1825.7086759379683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-345.83403302546878</v>
      </c>
      <c r="AR4">
        <f t="shared" si="14"/>
        <v>-345.83403302546878</v>
      </c>
      <c r="AS4">
        <f t="shared" si="15"/>
        <v>-1357.4113032353468</v>
      </c>
      <c r="AT4">
        <f t="shared" si="16"/>
        <v>0</v>
      </c>
      <c r="AU4">
        <f t="shared" si="17"/>
        <v>-1703.2453362608157</v>
      </c>
      <c r="AW4">
        <v>1</v>
      </c>
      <c r="AX4">
        <f>IF(Z4&gt;0, (R4*SUMPRODUCT(K4:$K$98, X4:$X$98)-K4*$AZ$3)/Z4, 0)</f>
        <v>1471.9108306806868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250000</v>
      </c>
      <c r="S5">
        <f t="shared" si="1"/>
        <v>2862.6242363746956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1455.0091759379684</v>
      </c>
      <c r="AC5">
        <f t="shared" si="2"/>
        <v>2797.1014563246099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-380.27268243738001</v>
      </c>
      <c r="AI5">
        <f t="shared" si="7"/>
        <v>-429.12822939989252</v>
      </c>
      <c r="AJ5">
        <f t="shared" si="8"/>
        <v>-1342.0922803866415</v>
      </c>
      <c r="AK5">
        <f>G5*SUM(AB5, AE5:AF5)</f>
        <v>59.655376213456705</v>
      </c>
      <c r="AL5">
        <f t="shared" si="9"/>
        <v>-1711.5651335730772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-325.17421965397375</v>
      </c>
      <c r="AR5">
        <f t="shared" si="14"/>
        <v>-366.95098956938602</v>
      </c>
      <c r="AS5">
        <f t="shared" si="15"/>
        <v>-1147.6338694147801</v>
      </c>
      <c r="AT5">
        <f t="shared" si="16"/>
        <v>51.011790497387011</v>
      </c>
      <c r="AU5">
        <f t="shared" si="17"/>
        <v>-1463.573068486779</v>
      </c>
      <c r="AW5">
        <v>2</v>
      </c>
      <c r="AX5">
        <f>IF(Z5&gt;0, (R5*SUMPRODUCT(K5:$K$98, X5:$X$98)-K5*$AZ$3)/Z5, 0)</f>
        <v>2862.6242363746956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250000</v>
      </c>
      <c r="S6">
        <f t="shared" si="1"/>
        <v>4439.4711285589183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2797.1014563246099</v>
      </c>
      <c r="AC6">
        <f t="shared" si="2"/>
        <v>4287.4685334950191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-394.68173463627073</v>
      </c>
      <c r="AI6">
        <f t="shared" si="7"/>
        <v>-442.96978978223086</v>
      </c>
      <c r="AJ6">
        <f t="shared" si="8"/>
        <v>-1490.3670771704092</v>
      </c>
      <c r="AK6">
        <f>G6*SUM(AB6, AE6:AF6)</f>
        <v>163.6304351949897</v>
      </c>
      <c r="AL6">
        <f t="shared" si="9"/>
        <v>-1769.7064317576503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-304.46144854876366</v>
      </c>
      <c r="AR6">
        <f t="shared" si="14"/>
        <v>-341.71133859216911</v>
      </c>
      <c r="AS6">
        <f t="shared" si="15"/>
        <v>-1149.6841109276656</v>
      </c>
      <c r="AT6">
        <f t="shared" si="16"/>
        <v>126.22615883667207</v>
      </c>
      <c r="AU6">
        <f t="shared" si="17"/>
        <v>-1365.1692906831627</v>
      </c>
      <c r="AW6">
        <v>3</v>
      </c>
      <c r="AX6">
        <f>IF(Z6&gt;0, (R6*SUMPRODUCT(K6:$K$98, X6:$X$98)-K6*$AZ$3)/Z6, 0)</f>
        <v>4439.4711285589183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250000</v>
      </c>
      <c r="S7">
        <f t="shared" si="1"/>
        <v>5753.7850930517516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4287.4685334950191</v>
      </c>
      <c r="AC7">
        <f t="shared" si="2"/>
        <v>5491.7416508923034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-411.57116602280485</v>
      </c>
      <c r="AI7">
        <f t="shared" si="7"/>
        <v>-459.29402638410085</v>
      </c>
      <c r="AJ7">
        <f t="shared" si="8"/>
        <v>-1204.2731173972843</v>
      </c>
      <c r="AK7">
        <f>G7*SUM(AB7, AE7:AF7)</f>
        <v>210.51470499460544</v>
      </c>
      <c r="AL7">
        <f t="shared" si="9"/>
        <v>-1453.0524387867797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-288.8637296992589</v>
      </c>
      <c r="AR7">
        <f t="shared" si="14"/>
        <v>-322.35830991753647</v>
      </c>
      <c r="AS7">
        <f t="shared" si="15"/>
        <v>-845.2264225153657</v>
      </c>
      <c r="AT7">
        <f t="shared" si="16"/>
        <v>147.75102791800407</v>
      </c>
      <c r="AU7">
        <f t="shared" si="17"/>
        <v>-1019.8337045148982</v>
      </c>
      <c r="AW7">
        <v>4</v>
      </c>
      <c r="AX7">
        <f>IF(Z7&gt;0, (R7*SUMPRODUCT(K7:$K$98, X7:$X$98)-K7*$AZ$3)/Z7, 0)</f>
        <v>5753.7850930517516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250000</v>
      </c>
      <c r="S8">
        <f t="shared" si="1"/>
        <v>6590.477112246941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5491.7416508923034</v>
      </c>
      <c r="AC8">
        <f t="shared" si="2"/>
        <v>6216.1302506097072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-428.45321556639544</v>
      </c>
      <c r="AI8">
        <f t="shared" si="7"/>
        <v>-475.61315668096518</v>
      </c>
      <c r="AJ8">
        <f t="shared" si="8"/>
        <v>-724.38859971740385</v>
      </c>
      <c r="AK8">
        <f t="shared" ref="AK8:AK39" si="30">G8*SUM(AB8:AB8, AE8:AF8)</f>
        <v>116.97409716400605</v>
      </c>
      <c r="AL8">
        <f t="shared" si="9"/>
        <v>-1083.027659234363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-280.69868290654733</v>
      </c>
      <c r="AR8">
        <f t="shared" si="14"/>
        <v>-311.59524961642808</v>
      </c>
      <c r="AS8">
        <f t="shared" si="15"/>
        <v>-474.57906363100568</v>
      </c>
      <c r="AT8">
        <f t="shared" si="16"/>
        <v>76.634913253511996</v>
      </c>
      <c r="AU8">
        <f t="shared" si="17"/>
        <v>-709.53939999392185</v>
      </c>
      <c r="AW8">
        <v>5</v>
      </c>
      <c r="AX8">
        <f>IF(Z8&gt;0, (R8*SUMPRODUCT(K8:$K$98, X8:$X$98)-K8*$AZ$3)/Z8, 0)</f>
        <v>6590.477112246941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250000</v>
      </c>
      <c r="S9">
        <f t="shared" si="1"/>
        <v>7175.85885806637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6216.1302506097072</v>
      </c>
      <c r="AC9">
        <f t="shared" si="2"/>
        <v>6687.7766715508315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-446.02103808368264</v>
      </c>
      <c r="AI9">
        <f t="shared" si="7"/>
        <v>-492.62017557948997</v>
      </c>
      <c r="AJ9">
        <f t="shared" si="8"/>
        <v>-471.64642094112423</v>
      </c>
      <c r="AK9">
        <f t="shared" si="30"/>
        <v>36.675168478597271</v>
      </c>
      <c r="AL9">
        <f t="shared" si="9"/>
        <v>-927.59142804201701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-276.73846171942034</v>
      </c>
      <c r="AR9">
        <f t="shared" si="14"/>
        <v>-305.65138852540201</v>
      </c>
      <c r="AS9">
        <f t="shared" si="15"/>
        <v>-292.63800104027428</v>
      </c>
      <c r="AT9">
        <f t="shared" si="16"/>
        <v>22.755495461995096</v>
      </c>
      <c r="AU9">
        <f t="shared" si="17"/>
        <v>-575.53389410368118</v>
      </c>
      <c r="AW9">
        <v>6</v>
      </c>
      <c r="AX9">
        <f>IF(Z9&gt;0, (R9*SUMPRODUCT(K9:$K$98, X9:$X$98)-K9*$AZ$3)/Z9, 0)</f>
        <v>7175.85885806637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250000</v>
      </c>
      <c r="S10">
        <f t="shared" si="1"/>
        <v>7712.6559871934787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6687.7766715508315</v>
      </c>
      <c r="AC10">
        <f t="shared" si="2"/>
        <v>7101.7879701277998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-466.56244738808419</v>
      </c>
      <c r="AI10">
        <f t="shared" si="7"/>
        <v>-512.60228101945586</v>
      </c>
      <c r="AJ10">
        <f t="shared" si="8"/>
        <v>-414.01129857696833</v>
      </c>
      <c r="AK10">
        <f t="shared" si="30"/>
        <v>27.419884353358412</v>
      </c>
      <c r="AL10">
        <f t="shared" si="9"/>
        <v>-899.1936952430658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-274.62631247303284</v>
      </c>
      <c r="AR10">
        <f t="shared" si="14"/>
        <v>-301.72611402765415</v>
      </c>
      <c r="AS10">
        <f t="shared" si="15"/>
        <v>-243.69384395780759</v>
      </c>
      <c r="AT10">
        <f t="shared" si="16"/>
        <v>16.139793870157391</v>
      </c>
      <c r="AU10">
        <f t="shared" si="17"/>
        <v>-529.28016411530439</v>
      </c>
      <c r="AW10">
        <v>7</v>
      </c>
      <c r="AX10">
        <f>IF(Z10&gt;0, (R10*SUMPRODUCT(K10:$K$98, X10:$X$98)-K10*$AZ$3)/Z10, 0)</f>
        <v>7712.6559871934787</v>
      </c>
    </row>
    <row r="11" spans="1:52" x14ac:dyDescent="0.3">
      <c r="A11" t="s">
        <v>33</v>
      </c>
      <c r="C11" s="25">
        <f>AU91</f>
        <v>1.589045843693182E-12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250000</v>
      </c>
      <c r="S11">
        <f t="shared" si="1"/>
        <v>8204.1946460363415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7101.7879701277998</v>
      </c>
      <c r="AC11">
        <f t="shared" si="2"/>
        <v>7462.8934422620559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-486.26765843284755</v>
      </c>
      <c r="AI11">
        <f t="shared" si="7"/>
        <v>-531.74984019621888</v>
      </c>
      <c r="AJ11">
        <f t="shared" si="8"/>
        <v>-361.10547213425616</v>
      </c>
      <c r="AK11">
        <f t="shared" si="30"/>
        <v>17.044291128306718</v>
      </c>
      <c r="AL11">
        <f t="shared" si="9"/>
        <v>-875.81102120216838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-271.97370110389477</v>
      </c>
      <c r="AR11">
        <f t="shared" si="14"/>
        <v>-297.41227817959481</v>
      </c>
      <c r="AS11">
        <f t="shared" si="15"/>
        <v>-201.96940932024935</v>
      </c>
      <c r="AT11">
        <f t="shared" si="16"/>
        <v>9.5330192342989672</v>
      </c>
      <c r="AU11">
        <f t="shared" si="17"/>
        <v>-489.8486682655452</v>
      </c>
      <c r="AW11">
        <v>8</v>
      </c>
      <c r="AX11">
        <f>IF(Z11&gt;0, (R11*SUMPRODUCT(K11:$K$98, X11:$X$98)-K11*$AZ$3)/Z11, 0)</f>
        <v>8204.1946460363415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250000</v>
      </c>
      <c r="S12">
        <f t="shared" si="1"/>
        <v>8674.2410679544882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7462.8934422620559</v>
      </c>
      <c r="AC12">
        <f t="shared" si="2"/>
        <v>7793.9023088771783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-509.01247273931739</v>
      </c>
      <c r="AI12">
        <f t="shared" si="7"/>
        <v>-553.93803019050711</v>
      </c>
      <c r="AJ12">
        <f t="shared" si="8"/>
        <v>-331.00886661512232</v>
      </c>
      <c r="AK12">
        <f t="shared" si="30"/>
        <v>17.164654917202729</v>
      </c>
      <c r="AL12">
        <f t="shared" si="9"/>
        <v>-867.78224188842671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-270.54554042134811</v>
      </c>
      <c r="AR12">
        <f t="shared" si="14"/>
        <v>-294.42395179691204</v>
      </c>
      <c r="AS12">
        <f t="shared" si="15"/>
        <v>-175.93473146287582</v>
      </c>
      <c r="AT12">
        <f t="shared" si="16"/>
        <v>9.1231965608410963</v>
      </c>
      <c r="AU12">
        <f t="shared" si="17"/>
        <v>-461.23548669894677</v>
      </c>
      <c r="AW12">
        <v>9</v>
      </c>
      <c r="AX12">
        <f>IF(Z12&gt;0, (R12*SUMPRODUCT(K12:$K$98, X12:$X$98)-K12*$AZ$3)/Z12, 0)</f>
        <v>8674.2410679544882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250000</v>
      </c>
      <c r="S13">
        <f t="shared" si="1"/>
        <v>9120.2524792445147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7793.9023088771783</v>
      </c>
      <c r="AC13">
        <f t="shared" si="2"/>
        <v>8093.2462900333867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-533.3119663864353</v>
      </c>
      <c r="AI13">
        <f t="shared" si="7"/>
        <v>-577.68160586983583</v>
      </c>
      <c r="AJ13">
        <f t="shared" si="8"/>
        <v>-299.34398115620843</v>
      </c>
      <c r="AK13">
        <f t="shared" si="30"/>
        <v>15.587804617754356</v>
      </c>
      <c r="AL13">
        <f t="shared" si="9"/>
        <v>-861.43778240828988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-269.44960039495277</v>
      </c>
      <c r="AR13">
        <f t="shared" si="14"/>
        <v>-291.86683905073716</v>
      </c>
      <c r="AS13">
        <f t="shared" si="15"/>
        <v>-151.24002682649379</v>
      </c>
      <c r="AT13">
        <f t="shared" si="16"/>
        <v>7.8755550034763671</v>
      </c>
      <c r="AU13">
        <f t="shared" si="17"/>
        <v>-435.23131087375458</v>
      </c>
      <c r="AW13">
        <v>10</v>
      </c>
      <c r="AX13">
        <f>IF(Z13&gt;0, (R13*SUMPRODUCT(K13:$K$98, X13:$X$98)-K13*$AZ$3)/Z13, 0)</f>
        <v>9120.2524792445147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250000</v>
      </c>
      <c r="S14">
        <f t="shared" si="1"/>
        <v>9544.3563116089736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8093.2462900333867</v>
      </c>
      <c r="AC14">
        <f t="shared" si="2"/>
        <v>8363.5358404297094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-559.52444794641008</v>
      </c>
      <c r="AI14">
        <f t="shared" si="7"/>
        <v>-603.33848614538738</v>
      </c>
      <c r="AJ14">
        <f t="shared" si="8"/>
        <v>-270.28955039632274</v>
      </c>
      <c r="AK14">
        <f t="shared" si="30"/>
        <v>14.567843322060096</v>
      </c>
      <c r="AL14">
        <f t="shared" si="9"/>
        <v>-859.06019321965005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-268.77082002256697</v>
      </c>
      <c r="AR14">
        <f t="shared" si="14"/>
        <v>-289.81714787912398</v>
      </c>
      <c r="AS14">
        <f t="shared" si="15"/>
        <v>-129.83515621199174</v>
      </c>
      <c r="AT14">
        <f t="shared" si="16"/>
        <v>6.9977481949195841</v>
      </c>
      <c r="AU14">
        <f t="shared" si="17"/>
        <v>-412.65455589619614</v>
      </c>
      <c r="AW14">
        <v>11</v>
      </c>
      <c r="AX14">
        <f>IF(Z14&gt;0, (R14*SUMPRODUCT(K14:$K$98, X14:$X$98)-K14*$AZ$3)/Z14, 0)</f>
        <v>9544.3563116089736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250000</v>
      </c>
      <c r="S15">
        <f t="shared" si="1"/>
        <v>9974.379836192722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8363.5358404297094</v>
      </c>
      <c r="AC15">
        <f t="shared" si="2"/>
        <v>8629.5381943568482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-586.88904167530075</v>
      </c>
      <c r="AI15">
        <f t="shared" si="7"/>
        <v>-630.1475616839532</v>
      </c>
      <c r="AJ15">
        <f t="shared" si="8"/>
        <v>-266.00235392713876</v>
      </c>
      <c r="AK15">
        <f t="shared" si="30"/>
        <v>34.290496945761809</v>
      </c>
      <c r="AL15">
        <f t="shared" si="9"/>
        <v>-861.85941866533017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-267.44669541654565</v>
      </c>
      <c r="AR15">
        <f t="shared" si="14"/>
        <v>-287.15970316311973</v>
      </c>
      <c r="AS15">
        <f t="shared" si="15"/>
        <v>-121.21788869623335</v>
      </c>
      <c r="AT15">
        <f t="shared" si="16"/>
        <v>15.626258868552844</v>
      </c>
      <c r="AU15">
        <f t="shared" si="17"/>
        <v>-392.75133299080022</v>
      </c>
      <c r="AW15">
        <v>12</v>
      </c>
      <c r="AX15">
        <f>IF(Z15&gt;0, (R15*SUMPRODUCT(K15:$K$98, X15:$X$98)-K15*$AZ$3)/Z15, 0)</f>
        <v>9974.379836192722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250000</v>
      </c>
      <c r="S16">
        <f t="shared" si="1"/>
        <v>10428.866803435476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8629.5381943568482</v>
      </c>
      <c r="AC16">
        <f t="shared" si="2"/>
        <v>8896.0314086980907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-874.68727457495243</v>
      </c>
      <c r="AI16">
        <f t="shared" si="7"/>
        <v>-917.33827192860338</v>
      </c>
      <c r="AJ16">
        <f t="shared" si="8"/>
        <v>-266.49321434124249</v>
      </c>
      <c r="AK16">
        <f t="shared" si="30"/>
        <v>61.269721179933626</v>
      </c>
      <c r="AL16">
        <f t="shared" si="9"/>
        <v>-1122.5617650899121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-377.06651843319179</v>
      </c>
      <c r="AR16">
        <f t="shared" si="14"/>
        <v>-395.45281894003239</v>
      </c>
      <c r="AS16">
        <f t="shared" si="15"/>
        <v>-114.88182283954329</v>
      </c>
      <c r="AT16">
        <f t="shared" si="16"/>
        <v>26.41259467495577</v>
      </c>
      <c r="AU16">
        <f t="shared" si="17"/>
        <v>-483.92204710461982</v>
      </c>
      <c r="AW16">
        <v>13</v>
      </c>
      <c r="AX16">
        <f>IF(Z16&gt;0, (R16*SUMPRODUCT(K16:$K$98, X16:$X$98)-K16*$AZ$3)/Z16, 0)</f>
        <v>10428.866803435476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250000</v>
      </c>
      <c r="S17">
        <f t="shared" si="1"/>
        <v>10813.031125079546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8896.0314086980907</v>
      </c>
      <c r="AC17">
        <f t="shared" si="2"/>
        <v>9079.7764645825682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-1195.7207108096038</v>
      </c>
      <c r="AI17">
        <f t="shared" si="7"/>
        <v>-1237.7060540475563</v>
      </c>
      <c r="AJ17">
        <f t="shared" si="8"/>
        <v>-183.74505588447755</v>
      </c>
      <c r="AK17">
        <f t="shared" si="30"/>
        <v>122.76523344003365</v>
      </c>
      <c r="AL17">
        <f t="shared" si="9"/>
        <v>-1298.6858764920003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-484.54590591208398</v>
      </c>
      <c r="AR17">
        <f t="shared" si="14"/>
        <v>-501.55976708413732</v>
      </c>
      <c r="AS17">
        <f t="shared" si="15"/>
        <v>-74.459624020502147</v>
      </c>
      <c r="AT17">
        <f t="shared" si="16"/>
        <v>49.748566462006792</v>
      </c>
      <c r="AU17">
        <f t="shared" si="17"/>
        <v>-526.27082464263265</v>
      </c>
      <c r="AW17">
        <v>14</v>
      </c>
      <c r="AX17">
        <f>IF(Z17&gt;0, (R17*SUMPRODUCT(K17:$K$98, X17:$X$98)-K17*$AZ$3)/Z17, 0)</f>
        <v>10813.031125079546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250000</v>
      </c>
      <c r="S18">
        <f t="shared" si="1"/>
        <v>11127.47598249574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9079.7764645825682</v>
      </c>
      <c r="AC18">
        <f t="shared" si="2"/>
        <v>9182.5530155998786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-1523.8580328214859</v>
      </c>
      <c r="AI18">
        <f t="shared" si="7"/>
        <v>-1565.1187510204945</v>
      </c>
      <c r="AJ18">
        <f t="shared" si="8"/>
        <v>-102.77655101731034</v>
      </c>
      <c r="AK18">
        <f t="shared" si="30"/>
        <v>196.12317163498349</v>
      </c>
      <c r="AL18">
        <f t="shared" si="9"/>
        <v>-1471.7721304028214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-576.25801720760944</v>
      </c>
      <c r="AR18">
        <f t="shared" si="14"/>
        <v>-591.86105840029779</v>
      </c>
      <c r="AS18">
        <f t="shared" si="15"/>
        <v>-38.865701547678256</v>
      </c>
      <c r="AT18">
        <f t="shared" si="16"/>
        <v>74.165406212799638</v>
      </c>
      <c r="AU18">
        <f t="shared" si="17"/>
        <v>-556.56135373517645</v>
      </c>
      <c r="AW18">
        <v>15</v>
      </c>
      <c r="AX18">
        <f>IF(Z18&gt;0, (R18*SUMPRODUCT(K18:$K$98, X18:$X$98)-K18*$AZ$3)/Z18, 0)</f>
        <v>11127.47598249574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250000</v>
      </c>
      <c r="S19">
        <f t="shared" si="1"/>
        <v>11315.211385943086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9182.5530155998786</v>
      </c>
      <c r="AC19">
        <f t="shared" si="2"/>
        <v>9159.3719696287808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-1871.9987846890238</v>
      </c>
      <c r="AI19">
        <f t="shared" si="7"/>
        <v>-1912.4724959491045</v>
      </c>
      <c r="AJ19">
        <f t="shared" si="8"/>
        <v>23.181045971097774</v>
      </c>
      <c r="AK19">
        <f t="shared" si="30"/>
        <v>204.77093224787728</v>
      </c>
      <c r="AL19">
        <f t="shared" si="9"/>
        <v>-1684.5205177301295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-660.17903470322676</v>
      </c>
      <c r="AR19">
        <f t="shared" si="14"/>
        <v>-674.45249249020708</v>
      </c>
      <c r="AS19">
        <f t="shared" si="15"/>
        <v>8.17502696998422</v>
      </c>
      <c r="AT19">
        <f t="shared" si="16"/>
        <v>72.214510763766583</v>
      </c>
      <c r="AU19">
        <f t="shared" si="17"/>
        <v>-594.06295475645629</v>
      </c>
      <c r="AW19">
        <v>16</v>
      </c>
      <c r="AX19">
        <f>IF(Z19&gt;0, (R19*SUMPRODUCT(K19:$K$98, X19:$X$98)-K19*$AZ$3)/Z19, 0)</f>
        <v>11315.211385943086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250000</v>
      </c>
      <c r="S20">
        <f t="shared" si="1"/>
        <v>11222.270263796241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9159.3719696287808</v>
      </c>
      <c r="AC20">
        <f t="shared" si="2"/>
        <v>8893.1808508179492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-2230.3038589867515</v>
      </c>
      <c r="AI20">
        <f t="shared" si="7"/>
        <v>-2269.9267723624343</v>
      </c>
      <c r="AJ20">
        <f t="shared" si="8"/>
        <v>266.19111881083154</v>
      </c>
      <c r="AK20">
        <f t="shared" si="30"/>
        <v>39.385299469403755</v>
      </c>
      <c r="AL20">
        <f t="shared" si="9"/>
        <v>-1964.3503540821991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-746.02949004225627</v>
      </c>
      <c r="AR20">
        <f t="shared" si="14"/>
        <v>-759.28322752764029</v>
      </c>
      <c r="AS20">
        <f t="shared" si="15"/>
        <v>89.040075781621084</v>
      </c>
      <c r="AT20">
        <f t="shared" si="16"/>
        <v>13.174256395570076</v>
      </c>
      <c r="AU20">
        <f t="shared" si="17"/>
        <v>-657.06889535044911</v>
      </c>
      <c r="AW20">
        <v>17</v>
      </c>
      <c r="AX20">
        <f>IF(Z20&gt;0, (R20*SUMPRODUCT(K20:$K$98, X20:$X$98)-K20*$AZ$3)/Z20, 0)</f>
        <v>11222.270263796241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250000</v>
      </c>
      <c r="S21">
        <f t="shared" si="1"/>
        <v>10985.686911889958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8893.1808508179492</v>
      </c>
      <c r="AC21">
        <f t="shared" si="2"/>
        <v>8503.1777553540778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-2627.5935005083934</v>
      </c>
      <c r="AI21">
        <f t="shared" si="7"/>
        <v>-2666.2946660502175</v>
      </c>
      <c r="AJ21">
        <f t="shared" si="8"/>
        <v>390.00309546387143</v>
      </c>
      <c r="AK21">
        <f t="shared" si="30"/>
        <v>14.22908936130872</v>
      </c>
      <c r="AL21">
        <f t="shared" si="9"/>
        <v>-2262.0624812250376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-835.79459998405412</v>
      </c>
      <c r="AR21">
        <f t="shared" si="14"/>
        <v>-848.10480898962794</v>
      </c>
      <c r="AS21">
        <f t="shared" si="15"/>
        <v>124.05361830233682</v>
      </c>
      <c r="AT21">
        <f t="shared" si="16"/>
        <v>4.5260410518489147</v>
      </c>
      <c r="AU21">
        <f t="shared" si="17"/>
        <v>-719.52514963544218</v>
      </c>
      <c r="AW21">
        <v>18</v>
      </c>
      <c r="AX21">
        <f>IF(Z21&gt;0, (R21*SUMPRODUCT(K21:$K$98, X21:$X$98)-K21*$AZ$3)/Z21, 0)</f>
        <v>10985.686911889958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250000</v>
      </c>
      <c r="S22">
        <f t="shared" si="1"/>
        <v>10774.983001635097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8503.1777553540778</v>
      </c>
      <c r="AC22">
        <f t="shared" si="2"/>
        <v>8124.7886449701446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-3060.2946652197425</v>
      </c>
      <c r="AI22">
        <f t="shared" si="7"/>
        <v>-3097.9967601731046</v>
      </c>
      <c r="AJ22">
        <f t="shared" si="8"/>
        <v>378.38911038393326</v>
      </c>
      <c r="AK22">
        <f t="shared" si="30"/>
        <v>178.56673286243566</v>
      </c>
      <c r="AL22">
        <f t="shared" si="9"/>
        <v>-2541.0409169267355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-908.89801784850272</v>
      </c>
      <c r="AR22">
        <f t="shared" si="14"/>
        <v>-920.09542304000126</v>
      </c>
      <c r="AS22">
        <f t="shared" si="15"/>
        <v>112.38039144139752</v>
      </c>
      <c r="AT22">
        <f t="shared" si="16"/>
        <v>53.033765472612451</v>
      </c>
      <c r="AU22">
        <f t="shared" si="17"/>
        <v>-754.68126612599121</v>
      </c>
      <c r="AW22">
        <v>19</v>
      </c>
      <c r="AX22">
        <f>IF(Z22&gt;0, (R22*SUMPRODUCT(K22:$K$98, X22:$X$98)-K22*$AZ$3)/Z22, 0)</f>
        <v>10774.983001635097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250000</v>
      </c>
      <c r="S23">
        <f t="shared" si="1"/>
        <v>10794.159376512405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8124.7886449701446</v>
      </c>
      <c r="AC23">
        <f t="shared" si="2"/>
        <v>7906.1403599185951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-3513.8352496533325</v>
      </c>
      <c r="AI23">
        <f t="shared" si="7"/>
        <v>-3550.4575566072303</v>
      </c>
      <c r="AJ23">
        <f t="shared" si="8"/>
        <v>218.64828505154946</v>
      </c>
      <c r="AK23">
        <f t="shared" si="30"/>
        <v>568.73520514791016</v>
      </c>
      <c r="AL23">
        <f t="shared" si="9"/>
        <v>-2763.0740664077707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-931.78407486398214</v>
      </c>
      <c r="AR23">
        <f t="shared" si="14"/>
        <v>-941.49542442363759</v>
      </c>
      <c r="AS23">
        <f t="shared" si="15"/>
        <v>57.980233998578662</v>
      </c>
      <c r="AT23">
        <f t="shared" si="16"/>
        <v>150.81481325102115</v>
      </c>
      <c r="AU23">
        <f t="shared" si="17"/>
        <v>-732.70037717403773</v>
      </c>
      <c r="AW23">
        <v>20</v>
      </c>
      <c r="AX23">
        <f>IF(Z23&gt;0, (R23*SUMPRODUCT(K23:$K$98, X23:$X$98)-K23*$AZ$3)/Z23, 0)</f>
        <v>10794.159376512405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250000</v>
      </c>
      <c r="S24">
        <f t="shared" si="1"/>
        <v>10704.336800988216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7906.1403599185951</v>
      </c>
      <c r="AC24">
        <f t="shared" si="2"/>
        <v>7590.6506893376145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-4000.6208116437788</v>
      </c>
      <c r="AI24">
        <f t="shared" si="7"/>
        <v>-4036.0767713658088</v>
      </c>
      <c r="AJ24">
        <f t="shared" si="8"/>
        <v>315.4896705809806</v>
      </c>
      <c r="AK24">
        <f t="shared" si="30"/>
        <v>553.42982519430166</v>
      </c>
      <c r="AL24">
        <f t="shared" si="9"/>
        <v>-3167.1572755905263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-947.20341597924028</v>
      </c>
      <c r="AR24">
        <f t="shared" si="14"/>
        <v>-955.59811463895403</v>
      </c>
      <c r="AS24">
        <f t="shared" si="15"/>
        <v>74.696630285659424</v>
      </c>
      <c r="AT24">
        <f t="shared" si="16"/>
        <v>131.03231863492911</v>
      </c>
      <c r="AU24">
        <f t="shared" si="17"/>
        <v>-749.86916571836548</v>
      </c>
      <c r="AW24">
        <v>21</v>
      </c>
      <c r="AX24">
        <f>IF(Z24&gt;0, (R24*SUMPRODUCT(K24:$K$98, X24:$X$98)-K24*$AZ$3)/Z24, 0)</f>
        <v>10704.336800988216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250000</v>
      </c>
      <c r="S25">
        <f t="shared" si="1"/>
        <v>10517.784222984612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7590.6506893376145</v>
      </c>
      <c r="AC25">
        <f t="shared" si="2"/>
        <v>7193.7101343253371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-4517.7983877810511</v>
      </c>
      <c r="AI25">
        <f t="shared" si="7"/>
        <v>-4551.996228228305</v>
      </c>
      <c r="AJ25">
        <f t="shared" si="8"/>
        <v>396.9405550122774</v>
      </c>
      <c r="AK25">
        <f t="shared" si="30"/>
        <v>531.34554825363307</v>
      </c>
      <c r="AL25">
        <f t="shared" si="9"/>
        <v>-3623.7101249623947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-955.0468778756516</v>
      </c>
      <c r="AR25">
        <f t="shared" si="14"/>
        <v>-962.27618249393072</v>
      </c>
      <c r="AS25">
        <f t="shared" si="15"/>
        <v>83.911853789672975</v>
      </c>
      <c r="AT25">
        <f t="shared" si="16"/>
        <v>112.32460224547586</v>
      </c>
      <c r="AU25">
        <f t="shared" si="17"/>
        <v>-766.03972645878196</v>
      </c>
      <c r="AW25">
        <v>22</v>
      </c>
      <c r="AX25">
        <f>IF(Z25&gt;0, (R25*SUMPRODUCT(K25:$K$98, X25:$X$98)-K25*$AZ$3)/Z25, 0)</f>
        <v>10517.784222984612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250000</v>
      </c>
      <c r="S26">
        <f t="shared" si="1"/>
        <v>10242.01291062475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7193.7101343253371</v>
      </c>
      <c r="AC26">
        <f t="shared" si="2"/>
        <v>6729.9693823130447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-5005.708895466717</v>
      </c>
      <c r="AI26">
        <f t="shared" si="7"/>
        <v>-5038.5636157304043</v>
      </c>
      <c r="AJ26">
        <f t="shared" si="8"/>
        <v>463.74075201229243</v>
      </c>
      <c r="AK26">
        <f t="shared" si="30"/>
        <v>503.55970940277365</v>
      </c>
      <c r="AL26">
        <f t="shared" si="9"/>
        <v>-4071.2631543153384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-944.81202098267033</v>
      </c>
      <c r="AR26">
        <f t="shared" si="14"/>
        <v>-951.01324748213119</v>
      </c>
      <c r="AS26">
        <f t="shared" si="15"/>
        <v>87.529627924938652</v>
      </c>
      <c r="AT26">
        <f t="shared" si="16"/>
        <v>95.045332571606025</v>
      </c>
      <c r="AU26">
        <f t="shared" si="17"/>
        <v>-768.4382869855865</v>
      </c>
      <c r="AW26">
        <v>23</v>
      </c>
      <c r="AX26">
        <f>IF(Z26&gt;0, (R26*SUMPRODUCT(K26:$K$98, X26:$X$98)-K26*$AZ$3)/Z26, 0)</f>
        <v>10242.01291062475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250000</v>
      </c>
      <c r="S27">
        <f t="shared" si="1"/>
        <v>9900.743298869229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6729.9693823130447</v>
      </c>
      <c r="AC27">
        <f t="shared" si="2"/>
        <v>6223.8235451369464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-5475.4034055448446</v>
      </c>
      <c r="AI27">
        <f t="shared" si="7"/>
        <v>-5506.8344979247868</v>
      </c>
      <c r="AJ27">
        <f t="shared" si="8"/>
        <v>506.14583717609821</v>
      </c>
      <c r="AK27">
        <f t="shared" si="30"/>
        <v>471.09785676191319</v>
      </c>
      <c r="AL27">
        <f t="shared" si="9"/>
        <v>-4529.5908039867754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-922.73696631039388</v>
      </c>
      <c r="AR27">
        <f t="shared" si="14"/>
        <v>-928.03386019790526</v>
      </c>
      <c r="AS27">
        <f t="shared" si="15"/>
        <v>85.297728717768038</v>
      </c>
      <c r="AT27">
        <f t="shared" si="16"/>
        <v>79.391302336482426</v>
      </c>
      <c r="AU27">
        <f t="shared" si="17"/>
        <v>-763.34482914365481</v>
      </c>
      <c r="AW27">
        <v>24</v>
      </c>
      <c r="AX27">
        <f>IF(Z27&gt;0, (R27*SUMPRODUCT(K27:$K$98, X27:$X$98)-K27*$AZ$3)/Z27, 0)</f>
        <v>9900.743298869229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250000</v>
      </c>
      <c r="S28">
        <f t="shared" si="1"/>
        <v>9510.5390889394403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6223.8235451369464</v>
      </c>
      <c r="AC28">
        <f t="shared" si="2"/>
        <v>5692.7528143681329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-5940.6336152708782</v>
      </c>
      <c r="AI28">
        <f t="shared" si="7"/>
        <v>-5970.5622700039667</v>
      </c>
      <c r="AJ28">
        <f t="shared" si="8"/>
        <v>531.07073076881352</v>
      </c>
      <c r="AK28">
        <f t="shared" si="30"/>
        <v>435.66764815958629</v>
      </c>
      <c r="AL28">
        <f t="shared" si="9"/>
        <v>-5003.8238910755672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-893.87449036524663</v>
      </c>
      <c r="AR28">
        <f t="shared" si="14"/>
        <v>-898.37779131417017</v>
      </c>
      <c r="AS28">
        <f t="shared" si="15"/>
        <v>79.909082020071125</v>
      </c>
      <c r="AT28">
        <f t="shared" si="16"/>
        <v>65.553983326998804</v>
      </c>
      <c r="AU28">
        <f t="shared" si="17"/>
        <v>-752.91472596710037</v>
      </c>
      <c r="AW28">
        <v>25</v>
      </c>
      <c r="AX28">
        <f>IF(Z28&gt;0, (R28*SUMPRODUCT(K28:$K$98, X28:$X$98)-K28*$AZ$3)/Z28, 0)</f>
        <v>9510.5390889394403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250000</v>
      </c>
      <c r="S29">
        <f t="shared" si="1"/>
        <v>9084.231636809358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5692.7528143681329</v>
      </c>
      <c r="AC29">
        <f t="shared" si="2"/>
        <v>5148.5803200221553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-6456.807972116424</v>
      </c>
      <c r="AI29">
        <f t="shared" si="7"/>
        <v>-6485.1459787077583</v>
      </c>
      <c r="AJ29">
        <f t="shared" si="8"/>
        <v>544.17249434597761</v>
      </c>
      <c r="AK29">
        <f t="shared" si="30"/>
        <v>398.49269700576934</v>
      </c>
      <c r="AL29">
        <f t="shared" si="9"/>
        <v>-5542.4807873560112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-867.44834528640058</v>
      </c>
      <c r="AR29">
        <f t="shared" si="14"/>
        <v>-871.2554519918383</v>
      </c>
      <c r="AS29">
        <f t="shared" si="15"/>
        <v>73.10756829214867</v>
      </c>
      <c r="AT29">
        <f t="shared" si="16"/>
        <v>53.536024629994479</v>
      </c>
      <c r="AU29">
        <f t="shared" si="17"/>
        <v>-744.61185906969513</v>
      </c>
      <c r="AW29">
        <v>26</v>
      </c>
      <c r="AX29">
        <f>IF(Z29&gt;0, (R29*SUMPRODUCT(K29:$K$98, X29:$X$98)-K29*$AZ$3)/Z29, 0)</f>
        <v>9084.231636809358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250000</v>
      </c>
      <c r="S30">
        <f t="shared" si="1"/>
        <v>8611.3737985489406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5148.5803200221553</v>
      </c>
      <c r="AC30">
        <f t="shared" si="2"/>
        <v>4593.3658997529528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-6921.4164199003535</v>
      </c>
      <c r="AI30">
        <f t="shared" si="7"/>
        <v>-6948.0867631417941</v>
      </c>
      <c r="AJ30">
        <f t="shared" si="8"/>
        <v>555.21442026920249</v>
      </c>
      <c r="AK30">
        <f t="shared" si="30"/>
        <v>360.40062240155089</v>
      </c>
      <c r="AL30">
        <f t="shared" si="9"/>
        <v>-6032.4717204710405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-830.23819399073136</v>
      </c>
      <c r="AR30">
        <f t="shared" si="14"/>
        <v>-833.43735674334687</v>
      </c>
      <c r="AS30">
        <f t="shared" si="15"/>
        <v>66.59911636533927</v>
      </c>
      <c r="AT30">
        <f t="shared" si="16"/>
        <v>43.230798972807207</v>
      </c>
      <c r="AU30">
        <f t="shared" si="17"/>
        <v>-723.60744140520035</v>
      </c>
      <c r="AW30">
        <v>27</v>
      </c>
      <c r="AX30">
        <f>IF(Z30&gt;0, (R30*SUMPRODUCT(K30:$K$98, X30:$X$98)-K30*$AZ$3)/Z30, 0)</f>
        <v>8611.3737985489406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250000</v>
      </c>
      <c r="S31">
        <f t="shared" si="1"/>
        <v>8100.2240218838015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4593.3658997529528</v>
      </c>
      <c r="AC31">
        <f t="shared" si="2"/>
        <v>4041.907995956155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-7271.4023813463418</v>
      </c>
      <c r="AI31">
        <f t="shared" si="7"/>
        <v>-7296.3517406790988</v>
      </c>
      <c r="AJ31">
        <f t="shared" si="8"/>
        <v>551.45790379679784</v>
      </c>
      <c r="AK31">
        <f t="shared" si="30"/>
        <v>321.53561298270671</v>
      </c>
      <c r="AL31">
        <f t="shared" si="9"/>
        <v>-6423.3582238995941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-778.76761863668548</v>
      </c>
      <c r="AR31">
        <f t="shared" si="14"/>
        <v>-781.43969647464507</v>
      </c>
      <c r="AS31">
        <f t="shared" si="15"/>
        <v>59.061173621737339</v>
      </c>
      <c r="AT31">
        <f t="shared" si="16"/>
        <v>34.436482881458438</v>
      </c>
      <c r="AU31">
        <f t="shared" si="17"/>
        <v>-687.94203997144928</v>
      </c>
      <c r="AW31">
        <v>28</v>
      </c>
      <c r="AX31">
        <f>IF(Z31&gt;0, (R31*SUMPRODUCT(K31:$K$98, X31:$X$98)-K31*$AZ$3)/Z31, 0)</f>
        <v>8100.2240218838015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250000</v>
      </c>
      <c r="S32">
        <f t="shared" si="1"/>
        <v>7574.4408414087893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4041.907995956155</v>
      </c>
      <c r="AC32">
        <f t="shared" si="2"/>
        <v>3512.0513507069109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-7581.4865672414835</v>
      </c>
      <c r="AI32">
        <f t="shared" si="7"/>
        <v>-7604.6701356674648</v>
      </c>
      <c r="AJ32">
        <f t="shared" si="8"/>
        <v>529.85664524924414</v>
      </c>
      <c r="AK32">
        <f t="shared" si="30"/>
        <v>282.93355971693086</v>
      </c>
      <c r="AL32">
        <f t="shared" si="9"/>
        <v>-6791.8799307012896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-724.98004733032531</v>
      </c>
      <c r="AR32">
        <f t="shared" si="14"/>
        <v>-727.19697726691288</v>
      </c>
      <c r="AS32">
        <f t="shared" si="15"/>
        <v>50.667569261532272</v>
      </c>
      <c r="AT32">
        <f t="shared" si="16"/>
        <v>27.055536364229305</v>
      </c>
      <c r="AU32">
        <f t="shared" si="17"/>
        <v>-649.47387164115128</v>
      </c>
      <c r="AW32">
        <v>29</v>
      </c>
      <c r="AX32">
        <f>IF(Z32&gt;0, (R32*SUMPRODUCT(K32:$K$98, X32:$X$98)-K32*$AZ$3)/Z32, 0)</f>
        <v>7574.4408414087893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250000</v>
      </c>
      <c r="S33">
        <f t="shared" si="1"/>
        <v>7034.821490123466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3512.0513507069109</v>
      </c>
      <c r="AC33">
        <f t="shared" si="2"/>
        <v>3009.3132439010851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-7815.1809163981843</v>
      </c>
      <c r="AI33">
        <f t="shared" si="7"/>
        <v>-7836.5696129566259</v>
      </c>
      <c r="AJ33">
        <f t="shared" si="8"/>
        <v>502.73810680582574</v>
      </c>
      <c r="AK33">
        <f t="shared" si="30"/>
        <v>245.84359454948378</v>
      </c>
      <c r="AL33">
        <f t="shared" si="9"/>
        <v>-7087.9879116013162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-667.25632287825044</v>
      </c>
      <c r="AR33">
        <f t="shared" si="14"/>
        <v>-669.08247932547988</v>
      </c>
      <c r="AS33">
        <f t="shared" si="15"/>
        <v>42.923533582461339</v>
      </c>
      <c r="AT33">
        <f t="shared" si="16"/>
        <v>20.990005817787541</v>
      </c>
      <c r="AU33">
        <f t="shared" si="17"/>
        <v>-605.16893992523092</v>
      </c>
      <c r="AW33">
        <v>30</v>
      </c>
      <c r="AX33">
        <f>IF(Z33&gt;0, (R33*SUMPRODUCT(K33:$K$98, X33:$X$98)-K33*$AZ$3)/Z33, 0)</f>
        <v>7034.821490123466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250000</v>
      </c>
      <c r="S34">
        <f t="shared" si="1"/>
        <v>6489.2608333154731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3009.3132439010851</v>
      </c>
      <c r="AC34">
        <f t="shared" si="2"/>
        <v>2540.4872250625649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-8001.2974955473892</v>
      </c>
      <c r="AI34">
        <f t="shared" si="7"/>
        <v>-8020.8720456411365</v>
      </c>
      <c r="AJ34">
        <f t="shared" si="8"/>
        <v>468.82601883852021</v>
      </c>
      <c r="AK34">
        <f t="shared" si="30"/>
        <v>210.65192707307597</v>
      </c>
      <c r="AL34">
        <f t="shared" si="9"/>
        <v>-7341.3940997295404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-609.95255834288412</v>
      </c>
      <c r="AR34">
        <f t="shared" si="14"/>
        <v>-611.44475969082009</v>
      </c>
      <c r="AS34">
        <f t="shared" si="15"/>
        <v>35.739407235813729</v>
      </c>
      <c r="AT34">
        <f t="shared" si="16"/>
        <v>16.058355774120756</v>
      </c>
      <c r="AU34">
        <f t="shared" si="17"/>
        <v>-559.64699668088565</v>
      </c>
      <c r="AW34">
        <v>31</v>
      </c>
      <c r="AX34">
        <f>IF(Z34&gt;0, (R34*SUMPRODUCT(K34:$K$98, X34:$X$98)-K34*$AZ$3)/Z34, 0)</f>
        <v>6489.2608333154731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5938.1172414552429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2540.4872250625649</v>
      </c>
      <c r="AC35">
        <f t="shared" ref="AC35:AC66" si="33">S35*Z35</f>
        <v>2107.7045810408708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-8157.7916243197951</v>
      </c>
      <c r="AI35">
        <f t="shared" ref="AI35:AI66" si="38">SUM(AE35:AH35)</f>
        <v>-8175.5388705877413</v>
      </c>
      <c r="AJ35">
        <f t="shared" ref="AJ35:AJ66" si="39">AB35-AC35</f>
        <v>432.78264402169407</v>
      </c>
      <c r="AK35">
        <f t="shared" si="30"/>
        <v>177.83410575437955</v>
      </c>
      <c r="AL35">
        <f t="shared" ref="AL35:AL66" si="40">SUM(AI35:AK35)</f>
        <v>-7564.9221208116678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-555.25211853486121</v>
      </c>
      <c r="AR35">
        <f t="shared" ref="AR35:AR66" si="45">AI35*$K35</f>
        <v>-556.46006751691914</v>
      </c>
      <c r="AS35">
        <f t="shared" ref="AS35:AS66" si="46">AJ35*$K35</f>
        <v>29.456927931546804</v>
      </c>
      <c r="AT35">
        <f t="shared" ref="AT35:AT66" si="47">AK35*$K35</f>
        <v>12.104104703226602</v>
      </c>
      <c r="AU35">
        <f t="shared" ref="AU35:AU66" si="48">AL35*$K35</f>
        <v>-514.89903488214566</v>
      </c>
      <c r="AW35">
        <v>32</v>
      </c>
      <c r="AX35">
        <f>IF(Z35&gt;0, (R35*SUMPRODUCT(K35:$K$98, X35:$X$98)-K35*$AZ$3)/Z35, 0)</f>
        <v>5938.1172414552429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250000</v>
      </c>
      <c r="S36">
        <f t="shared" si="32"/>
        <v>5369.7069423788143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2107.7045810408708</v>
      </c>
      <c r="AC36">
        <f t="shared" si="33"/>
        <v>1710.6398860070713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-8205.7942569102834</v>
      </c>
      <c r="AI36">
        <f t="shared" si="38"/>
        <v>-8221.7228718641672</v>
      </c>
      <c r="AJ36">
        <f t="shared" si="39"/>
        <v>397.06469503379958</v>
      </c>
      <c r="AK36">
        <f t="shared" si="30"/>
        <v>147.53932067286098</v>
      </c>
      <c r="AL36">
        <f t="shared" si="40"/>
        <v>-7677.1188561575063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-498.67800967328708</v>
      </c>
      <c r="AR36">
        <f t="shared" si="45"/>
        <v>-499.64601468942135</v>
      </c>
      <c r="AS36">
        <f t="shared" si="46"/>
        <v>24.1301969841907</v>
      </c>
      <c r="AT36">
        <f t="shared" si="47"/>
        <v>8.9661783464449325</v>
      </c>
      <c r="AU36">
        <f t="shared" si="48"/>
        <v>-466.54963935878567</v>
      </c>
      <c r="AW36">
        <v>33</v>
      </c>
      <c r="AX36">
        <f>IF(Z36&gt;0, (R36*SUMPRODUCT(K36:$K$98, X36:$X$98)-K36*$AZ$3)/Z36, 0)</f>
        <v>5369.7069423788143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250000</v>
      </c>
      <c r="S37">
        <f t="shared" si="32"/>
        <v>4784.3387897975526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1710.6398860070713</v>
      </c>
      <c r="AC37">
        <f t="shared" si="33"/>
        <v>1353.2006473168756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-8136.7347338181416</v>
      </c>
      <c r="AI37">
        <f t="shared" si="38"/>
        <v>-8150.876715675724</v>
      </c>
      <c r="AJ37">
        <f t="shared" si="39"/>
        <v>357.43923869019568</v>
      </c>
      <c r="AK37">
        <f t="shared" si="30"/>
        <v>119.744792020495</v>
      </c>
      <c r="AL37">
        <f t="shared" si="40"/>
        <v>-7673.6926849650335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-441.50103782751364</v>
      </c>
      <c r="AR37">
        <f t="shared" si="45"/>
        <v>-442.26838491099545</v>
      </c>
      <c r="AS37">
        <f t="shared" si="46"/>
        <v>19.394732654378412</v>
      </c>
      <c r="AT37">
        <f t="shared" si="47"/>
        <v>6.4973790692424842</v>
      </c>
      <c r="AU37">
        <f t="shared" si="48"/>
        <v>-416.37627318737452</v>
      </c>
      <c r="AW37">
        <v>34</v>
      </c>
      <c r="AX37">
        <f>IF(Z37&gt;0, (R37*SUMPRODUCT(K37:$K$98, X37:$X$98)-K37*$AZ$3)/Z37, 0)</f>
        <v>4784.3387897975526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250000</v>
      </c>
      <c r="S38">
        <f t="shared" si="32"/>
        <v>4184.2370576244439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1353.2006473168756</v>
      </c>
      <c r="AC38">
        <f t="shared" si="33"/>
        <v>1037.8056550099784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-7995.9472521862663</v>
      </c>
      <c r="AI38">
        <f t="shared" si="38"/>
        <v>-8008.3486247748351</v>
      </c>
      <c r="AJ38">
        <f t="shared" si="39"/>
        <v>315.39499230689717</v>
      </c>
      <c r="AK38">
        <f t="shared" si="30"/>
        <v>94.724045312181303</v>
      </c>
      <c r="AL38">
        <f t="shared" si="40"/>
        <v>-7598.2295871557562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-387.37667655002429</v>
      </c>
      <c r="AR38">
        <f t="shared" si="45"/>
        <v>-387.9774812260062</v>
      </c>
      <c r="AS38">
        <f t="shared" si="46"/>
        <v>15.279823649031767</v>
      </c>
      <c r="AT38">
        <f t="shared" si="47"/>
        <v>4.5890605209249964</v>
      </c>
      <c r="AU38">
        <f t="shared" si="48"/>
        <v>-368.1085970560494</v>
      </c>
      <c r="AW38">
        <v>35</v>
      </c>
      <c r="AX38">
        <f>IF(Z38&gt;0, (R38*SUMPRODUCT(K38:$K$98, X38:$X$98)-K38*$AZ$3)/Z38, 0)</f>
        <v>4184.2370576244439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250000</v>
      </c>
      <c r="S39">
        <f t="shared" si="32"/>
        <v>3558.0987764735032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1037.8056550099784</v>
      </c>
      <c r="AC39">
        <f t="shared" si="33"/>
        <v>763.0236619605065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-7775.040544403415</v>
      </c>
      <c r="AI39">
        <f t="shared" si="38"/>
        <v>-7785.7628951572178</v>
      </c>
      <c r="AJ39">
        <f t="shared" si="39"/>
        <v>274.78199304947191</v>
      </c>
      <c r="AK39">
        <f t="shared" si="30"/>
        <v>72.646395850698497</v>
      </c>
      <c r="AL39">
        <f t="shared" si="40"/>
        <v>-7438.3345062570479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-336.31651036328515</v>
      </c>
      <c r="AR39">
        <f t="shared" si="45"/>
        <v>-336.78031548016082</v>
      </c>
      <c r="AS39">
        <f t="shared" si="46"/>
        <v>11.885947151695252</v>
      </c>
      <c r="AT39">
        <f t="shared" si="47"/>
        <v>3.1423864870471179</v>
      </c>
      <c r="AU39">
        <f t="shared" si="48"/>
        <v>-321.75198184141851</v>
      </c>
      <c r="AW39">
        <v>36</v>
      </c>
      <c r="AX39">
        <f>IF(Z39&gt;0, (R39*SUMPRODUCT(K39:$K$98, X39:$X$98)-K39*$AZ$3)/Z39, 0)</f>
        <v>3558.0987764735032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250000</v>
      </c>
      <c r="S40">
        <f t="shared" si="32"/>
        <v>2890.6847677694491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763.0236619605065</v>
      </c>
      <c r="AC40">
        <f t="shared" si="33"/>
        <v>527.23811900842759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-7477.6065804407344</v>
      </c>
      <c r="AI40">
        <f t="shared" si="38"/>
        <v>-7486.7261863709109</v>
      </c>
      <c r="AJ40">
        <f t="shared" si="39"/>
        <v>235.78554295207891</v>
      </c>
      <c r="AK40">
        <f t="shared" ref="AK40:AK71" si="61">G40*SUM(AB40:AB40, AE40:AF40)</f>
        <v>53.411656337235463</v>
      </c>
      <c r="AL40">
        <f t="shared" si="40"/>
        <v>-7197.5289870815968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-288.79529592173003</v>
      </c>
      <c r="AR40">
        <f t="shared" si="45"/>
        <v>-289.14750745692686</v>
      </c>
      <c r="AS40">
        <f t="shared" si="46"/>
        <v>9.1063570834316252</v>
      </c>
      <c r="AT40">
        <f t="shared" si="47"/>
        <v>2.0628305235968303</v>
      </c>
      <c r="AU40">
        <f t="shared" si="48"/>
        <v>-277.97831984989841</v>
      </c>
      <c r="AW40">
        <v>37</v>
      </c>
      <c r="AX40">
        <f>IF(Z40&gt;0, (R40*SUMPRODUCT(K40:$K$98, X40:$X$98)-K40*$AZ$3)/Z40, 0)</f>
        <v>2890.6847677694491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250000</v>
      </c>
      <c r="S41">
        <f t="shared" si="32"/>
        <v>2156.9044402681125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527.23811900842759</v>
      </c>
      <c r="AC41">
        <f t="shared" si="33"/>
        <v>328.20261541813159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-7101.1179516209477</v>
      </c>
      <c r="AI41">
        <f t="shared" si="38"/>
        <v>-7108.7261379014981</v>
      </c>
      <c r="AJ41">
        <f t="shared" si="39"/>
        <v>199.035503590296</v>
      </c>
      <c r="AK41">
        <f t="shared" si="61"/>
        <v>36.906668330589937</v>
      </c>
      <c r="AL41">
        <f t="shared" si="40"/>
        <v>-6872.7839659806123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-244.8703527268174</v>
      </c>
      <c r="AR41">
        <f t="shared" si="45"/>
        <v>-245.13270849541922</v>
      </c>
      <c r="AS41">
        <f t="shared" si="46"/>
        <v>6.8634114094936676</v>
      </c>
      <c r="AT41">
        <f t="shared" si="47"/>
        <v>1.2726656497826931</v>
      </c>
      <c r="AU41">
        <f t="shared" si="48"/>
        <v>-236.99663143614288</v>
      </c>
      <c r="AW41">
        <v>38</v>
      </c>
      <c r="AX41">
        <f>IF(Z41&gt;0, (R41*SUMPRODUCT(K41:$K$98, X41:$X$98)-K41*$AZ$3)/Z41, 0)</f>
        <v>2156.9044402681125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250000</v>
      </c>
      <c r="S42">
        <f t="shared" si="32"/>
        <v>1317.3515741343153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328.20261541813159</v>
      </c>
      <c r="AC42">
        <f t="shared" si="33"/>
        <v>163.47493441580798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-6637.1154246325459</v>
      </c>
      <c r="AI42">
        <f t="shared" si="38"/>
        <v>-6643.3201059653647</v>
      </c>
      <c r="AJ42">
        <f t="shared" si="39"/>
        <v>164.72768100232361</v>
      </c>
      <c r="AK42">
        <f t="shared" si="61"/>
        <v>22.974183079269213</v>
      </c>
      <c r="AL42">
        <f t="shared" si="40"/>
        <v>-6455.6182418837716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-204.34820542529928</v>
      </c>
      <c r="AR42">
        <f t="shared" si="45"/>
        <v>-204.53923954396049</v>
      </c>
      <c r="AS42">
        <f t="shared" si="46"/>
        <v>5.07175238685255</v>
      </c>
      <c r="AT42">
        <f t="shared" si="47"/>
        <v>0.70734540278405011</v>
      </c>
      <c r="AU42">
        <f t="shared" si="48"/>
        <v>-198.76014175432385</v>
      </c>
      <c r="AW42">
        <v>39</v>
      </c>
      <c r="AX42">
        <f>IF(Z42&gt;0, (R42*SUMPRODUCT(K42:$K$98, X42:$X$98)-K42*$AZ$3)/Z42, 0)</f>
        <v>1317.3515741343153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250000</v>
      </c>
      <c r="S43">
        <f t="shared" si="32"/>
        <v>311.7167189855254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163.47493441580798</v>
      </c>
      <c r="AC43">
        <f t="shared" si="33"/>
        <v>30.682685887378856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-6105.3443846801847</v>
      </c>
      <c r="AI43">
        <f t="shared" si="38"/>
        <v>-6110.2659503227387</v>
      </c>
      <c r="AJ43">
        <f t="shared" si="39"/>
        <v>132.79224852842913</v>
      </c>
      <c r="AK43">
        <f t="shared" si="61"/>
        <v>11.443245409106559</v>
      </c>
      <c r="AL43">
        <f t="shared" si="40"/>
        <v>-5966.0304563852033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-167.83541287628086</v>
      </c>
      <c r="AR43">
        <f t="shared" si="45"/>
        <v>-167.9707063093079</v>
      </c>
      <c r="AS43">
        <f t="shared" si="46"/>
        <v>3.6504479443391906</v>
      </c>
      <c r="AT43">
        <f t="shared" si="47"/>
        <v>0.31457387116461744</v>
      </c>
      <c r="AU43">
        <f t="shared" si="48"/>
        <v>-164.0056844938041</v>
      </c>
      <c r="AW43">
        <v>40</v>
      </c>
      <c r="AX43">
        <f>IF(Z43&gt;0, (R43*SUMPRODUCT(K43:$K$98, X43:$X$98)-K43*$AZ$3)/Z43, 0)</f>
        <v>311.7167189855254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250000</v>
      </c>
      <c r="S44">
        <f t="shared" si="32"/>
        <v>-969.84406095541772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30.682685887378856</v>
      </c>
      <c r="AC44">
        <f t="shared" si="33"/>
        <v>-73.263479759553547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-5476.3737374395432</v>
      </c>
      <c r="AI44">
        <f t="shared" si="38"/>
        <v>-5480.1508126781846</v>
      </c>
      <c r="AJ44">
        <f t="shared" si="39"/>
        <v>103.9461656469324</v>
      </c>
      <c r="AK44">
        <f t="shared" si="61"/>
        <v>2.14778801211652</v>
      </c>
      <c r="AL44">
        <f t="shared" si="40"/>
        <v>-5374.056859019136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-134.4152336894596</v>
      </c>
      <c r="AR44">
        <f t="shared" si="45"/>
        <v>-134.50794037370099</v>
      </c>
      <c r="AS44">
        <f t="shared" si="46"/>
        <v>2.5513138467953111</v>
      </c>
      <c r="AT44">
        <f t="shared" si="47"/>
        <v>5.2716531304351832E-2</v>
      </c>
      <c r="AU44">
        <f t="shared" si="48"/>
        <v>-131.90390999560134</v>
      </c>
      <c r="AW44">
        <v>41</v>
      </c>
      <c r="AX44">
        <f>IF(Z44&gt;0, (R44*SUMPRODUCT(K44:$K$98, X44:$X$98)-K44*$AZ$3)/Z44, 0)</f>
        <v>-969.84406095541772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250000</v>
      </c>
      <c r="S45">
        <f t="shared" si="32"/>
        <v>-2702.4038307207279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-73.263479759553547</v>
      </c>
      <c r="AC45">
        <f t="shared" si="33"/>
        <v>-150.63474270852345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-4761.2677335736034</v>
      </c>
      <c r="AI45">
        <f t="shared" si="38"/>
        <v>-4764.0547845131432</v>
      </c>
      <c r="AJ45">
        <f t="shared" si="39"/>
        <v>77.3712629489699</v>
      </c>
      <c r="AK45">
        <f t="shared" si="61"/>
        <v>-5.1284435831687487</v>
      </c>
      <c r="AL45">
        <f t="shared" si="40"/>
        <v>-4691.8119651473417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-104.3422008519251</v>
      </c>
      <c r="AR45">
        <f t="shared" si="45"/>
        <v>-104.40327849871808</v>
      </c>
      <c r="AS45">
        <f t="shared" si="46"/>
        <v>1.6955752775383657</v>
      </c>
      <c r="AT45">
        <f t="shared" si="47"/>
        <v>-0.11238878390296424</v>
      </c>
      <c r="AU45">
        <f t="shared" si="48"/>
        <v>-102.82009200508267</v>
      </c>
      <c r="AW45">
        <v>42</v>
      </c>
      <c r="AX45">
        <f>IF(Z45&gt;0, (R45*SUMPRODUCT(K45:$K$98, X45:$X$98)-K45*$AZ$3)/Z45, 0)</f>
        <v>-2702.4038307207279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250000</v>
      </c>
      <c r="S46">
        <f t="shared" si="32"/>
        <v>-5201.6844599321366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-150.63474270852345</v>
      </c>
      <c r="AC46">
        <f t="shared" si="33"/>
        <v>-204.04482682786849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-3989.2314270556012</v>
      </c>
      <c r="AI46">
        <f t="shared" si="38"/>
        <v>-3991.1927612003346</v>
      </c>
      <c r="AJ46">
        <f t="shared" si="39"/>
        <v>53.410084119345044</v>
      </c>
      <c r="AK46">
        <f t="shared" si="61"/>
        <v>-10.544431989596642</v>
      </c>
      <c r="AL46">
        <f t="shared" si="40"/>
        <v>-3948.3271090705862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-78.056414597227047</v>
      </c>
      <c r="AR46">
        <f t="shared" si="45"/>
        <v>-78.09479159138354</v>
      </c>
      <c r="AS46">
        <f t="shared" si="46"/>
        <v>1.0450633777267349</v>
      </c>
      <c r="AT46">
        <f t="shared" si="47"/>
        <v>-0.20632058333093733</v>
      </c>
      <c r="AU46">
        <f t="shared" si="48"/>
        <v>-77.256048796987741</v>
      </c>
      <c r="AW46">
        <v>43</v>
      </c>
      <c r="AX46">
        <f>IF(Z46&gt;0, (R46*SUMPRODUCT(K46:$K$98, X46:$X$98)-K46*$AZ$3)/Z46, 0)</f>
        <v>-5201.6844599321366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250000</v>
      </c>
      <c r="S47">
        <f t="shared" si="32"/>
        <v>-9063.7029148562251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-204.04482682786849</v>
      </c>
      <c r="AC47">
        <f t="shared" si="33"/>
        <v>-236.6261371995777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-3181.8527696593633</v>
      </c>
      <c r="AI47">
        <f t="shared" si="38"/>
        <v>-3183.1581199087173</v>
      </c>
      <c r="AJ47">
        <f t="shared" si="39"/>
        <v>32.581310371709208</v>
      </c>
      <c r="AK47">
        <f t="shared" si="61"/>
        <v>-14.283137877950796</v>
      </c>
      <c r="AL47">
        <f t="shared" si="40"/>
        <v>-3164.8599474149587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-55.588048080475161</v>
      </c>
      <c r="AR47">
        <f t="shared" si="45"/>
        <v>-55.610852992479536</v>
      </c>
      <c r="AS47">
        <f t="shared" si="46"/>
        <v>0.56920655309307355</v>
      </c>
      <c r="AT47">
        <f t="shared" si="47"/>
        <v>-0.2495312676534007</v>
      </c>
      <c r="AU47">
        <f t="shared" si="48"/>
        <v>-55.291177707039857</v>
      </c>
      <c r="AW47">
        <v>44</v>
      </c>
      <c r="AX47">
        <f>IF(Z47&gt;0, (R47*SUMPRODUCT(K47:$K$98, X47:$X$98)-K47*$AZ$3)/Z47, 0)</f>
        <v>-9063.7029148562251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250000</v>
      </c>
      <c r="S48">
        <f t="shared" si="32"/>
        <v>-15468.875707922509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-236.6261371995777</v>
      </c>
      <c r="AC48">
        <f t="shared" si="33"/>
        <v>-251.61141365012617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-2395.0696910173615</v>
      </c>
      <c r="AI48">
        <f t="shared" si="38"/>
        <v>-2395.8829738260188</v>
      </c>
      <c r="AJ48">
        <f t="shared" si="39"/>
        <v>14.985276450548469</v>
      </c>
      <c r="AK48">
        <f t="shared" si="61"/>
        <v>-16.56382960397044</v>
      </c>
      <c r="AL48">
        <f t="shared" si="40"/>
        <v>-2397.4615269794408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-37.359536245308149</v>
      </c>
      <c r="AR48">
        <f t="shared" si="45"/>
        <v>-37.372222251348674</v>
      </c>
      <c r="AS48">
        <f t="shared" si="46"/>
        <v>0.23374809543116964</v>
      </c>
      <c r="AT48">
        <f t="shared" si="47"/>
        <v>-0.25837118425885341</v>
      </c>
      <c r="AU48">
        <f t="shared" si="48"/>
        <v>-37.396845340176355</v>
      </c>
      <c r="AW48">
        <v>45</v>
      </c>
      <c r="AX48">
        <f>IF(Z48&gt;0, (R48*SUMPRODUCT(K48:$K$98, X48:$X$98)-K48*$AZ$3)/Z48, 0)</f>
        <v>-15468.875707922509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250000</v>
      </c>
      <c r="S49">
        <f t="shared" si="32"/>
        <v>-26943.584203171191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-251.61141365012617</v>
      </c>
      <c r="AC49">
        <f t="shared" si="33"/>
        <v>-252.71847522585688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-1680.864444034125</v>
      </c>
      <c r="AI49">
        <f t="shared" si="38"/>
        <v>-1681.3334211258887</v>
      </c>
      <c r="AJ49">
        <f t="shared" si="39"/>
        <v>1.107061575730711</v>
      </c>
      <c r="AK49">
        <f t="shared" si="61"/>
        <v>-17.612798955508833</v>
      </c>
      <c r="AL49">
        <f t="shared" si="40"/>
        <v>-1697.8391585056668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-23.409815423511457</v>
      </c>
      <c r="AR49">
        <f t="shared" si="45"/>
        <v>-23.416346983623285</v>
      </c>
      <c r="AS49">
        <f t="shared" si="46"/>
        <v>1.5418320758881818E-2</v>
      </c>
      <c r="AT49">
        <f t="shared" si="47"/>
        <v>-0.24529781333842432</v>
      </c>
      <c r="AU49">
        <f t="shared" si="48"/>
        <v>-23.64622647620283</v>
      </c>
      <c r="AW49">
        <v>46</v>
      </c>
      <c r="AX49">
        <f>IF(Z49&gt;0, (R49*SUMPRODUCT(K49:$K$98, X49:$X$98)-K49*$AZ$3)/Z49, 0)</f>
        <v>-26943.584203171191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250000</v>
      </c>
      <c r="S50">
        <f t="shared" si="32"/>
        <v>-49440.367048054672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-252.71847522585688</v>
      </c>
      <c r="AC50">
        <f t="shared" si="33"/>
        <v>-243.76000969438857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-1088.8405281459295</v>
      </c>
      <c r="AI50">
        <f t="shared" si="38"/>
        <v>-1089.0870473611465</v>
      </c>
      <c r="AJ50">
        <f t="shared" si="39"/>
        <v>-8.9584655314683062</v>
      </c>
      <c r="AK50">
        <f t="shared" si="61"/>
        <v>-17.690293265809984</v>
      </c>
      <c r="AL50">
        <f t="shared" si="40"/>
        <v>-1115.7358061584248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-13.539778318066359</v>
      </c>
      <c r="AR50">
        <f t="shared" si="45"/>
        <v>-13.542843795001595</v>
      </c>
      <c r="AS50">
        <f t="shared" si="46"/>
        <v>-0.11139890023441799</v>
      </c>
      <c r="AT50">
        <f t="shared" si="47"/>
        <v>-0.2199795498138804</v>
      </c>
      <c r="AU50">
        <f t="shared" si="48"/>
        <v>-13.874222245049895</v>
      </c>
      <c r="AW50">
        <v>47</v>
      </c>
      <c r="AX50">
        <f>IF(Z50&gt;0, (R50*SUMPRODUCT(K50:$K$98, X50:$X$98)-K50*$AZ$3)/Z50, 0)</f>
        <v>-49440.367048054672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250000</v>
      </c>
      <c r="S51">
        <f t="shared" si="32"/>
        <v>-98923.942949335949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-243.76000969438857</v>
      </c>
      <c r="AC51">
        <f t="shared" si="33"/>
        <v>-228.39953715979436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-643.0601640460651</v>
      </c>
      <c r="AI51">
        <f t="shared" si="38"/>
        <v>-643.17560603632057</v>
      </c>
      <c r="AJ51">
        <f t="shared" si="39"/>
        <v>-15.360472534594209</v>
      </c>
      <c r="AK51">
        <f t="shared" si="61"/>
        <v>-17.063200678607203</v>
      </c>
      <c r="AL51">
        <f t="shared" si="40"/>
        <v>-675.59927924952206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-7.1397147447992442</v>
      </c>
      <c r="AR51">
        <f t="shared" si="45"/>
        <v>-7.140996464498393</v>
      </c>
      <c r="AS51">
        <f t="shared" si="46"/>
        <v>-0.17054297307470909</v>
      </c>
      <c r="AT51">
        <f t="shared" si="47"/>
        <v>-0.18944788106917065</v>
      </c>
      <c r="AU51">
        <f t="shared" si="48"/>
        <v>-7.5009873186422737</v>
      </c>
      <c r="AW51">
        <v>48</v>
      </c>
      <c r="AX51">
        <f>IF(Z51&gt;0, (R51*SUMPRODUCT(K51:$K$98, X51:$X$98)-K51*$AZ$3)/Z51, 0)</f>
        <v>-98923.942949335949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250000</v>
      </c>
      <c r="S52">
        <f t="shared" si="32"/>
        <v>-224952.19230989329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-228.39953715979436</v>
      </c>
      <c r="AC52">
        <f t="shared" si="33"/>
        <v>-209.73545650043246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-338.34892923975139</v>
      </c>
      <c r="AI52">
        <f t="shared" si="38"/>
        <v>-338.39554702425636</v>
      </c>
      <c r="AJ52">
        <f t="shared" si="39"/>
        <v>-18.6640806593619</v>
      </c>
      <c r="AK52">
        <f t="shared" si="61"/>
        <v>-15.987967601185607</v>
      </c>
      <c r="AL52">
        <f t="shared" si="40"/>
        <v>-373.04759528480389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-3.3541002377109743</v>
      </c>
      <c r="AR52">
        <f t="shared" si="45"/>
        <v>-3.3545623663260731</v>
      </c>
      <c r="AS52">
        <f t="shared" si="46"/>
        <v>-0.1850196408686248</v>
      </c>
      <c r="AT52">
        <f t="shared" si="47"/>
        <v>-0.15849095799459018</v>
      </c>
      <c r="AU52">
        <f t="shared" si="48"/>
        <v>-3.6980729651892883</v>
      </c>
      <c r="AW52">
        <v>49</v>
      </c>
      <c r="AX52">
        <f>IF(Z52&gt;0, (R52*SUMPRODUCT(K52:$K$98, X52:$X$98)-K52*$AZ$3)/Z52, 0)</f>
        <v>-224952.19230989329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250000</v>
      </c>
      <c r="S53">
        <f t="shared" si="32"/>
        <v>-615615.77687160706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-209.73545650043246</v>
      </c>
      <c r="AC53">
        <f t="shared" si="33"/>
        <v>-190.05045369871377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-153.57902780668559</v>
      </c>
      <c r="AI53">
        <f t="shared" si="38"/>
        <v>-153.59446360778418</v>
      </c>
      <c r="AJ53">
        <f t="shared" si="39"/>
        <v>-19.685002801718696</v>
      </c>
      <c r="AK53">
        <f t="shared" si="61"/>
        <v>-14.681481955030273</v>
      </c>
      <c r="AL53">
        <f t="shared" si="40"/>
        <v>-187.96094836453315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-1.3593306905707443</v>
      </c>
      <c r="AR53">
        <f t="shared" si="45"/>
        <v>-1.3594673131191908</v>
      </c>
      <c r="AS53">
        <f t="shared" si="46"/>
        <v>-0.17423230785149213</v>
      </c>
      <c r="AT53">
        <f t="shared" si="47"/>
        <v>-0.12994605636945214</v>
      </c>
      <c r="AU53">
        <f t="shared" si="48"/>
        <v>-1.6636456773401351</v>
      </c>
      <c r="AW53">
        <v>50</v>
      </c>
      <c r="AX53">
        <f>IF(Z53&gt;0, (R53*SUMPRODUCT(K53:$K$98, X53:$X$98)-K53*$AZ$3)/Z53, 0)</f>
        <v>-615615.77687160706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250000</v>
      </c>
      <c r="S54">
        <f t="shared" si="32"/>
        <v>-2190986.0243379204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-190.05045369871377</v>
      </c>
      <c r="AC54">
        <f t="shared" si="33"/>
        <v>-170.83915667550809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-56.913805304593836</v>
      </c>
      <c r="AI54">
        <f t="shared" si="38"/>
        <v>-56.917703986620509</v>
      </c>
      <c r="AJ54">
        <f t="shared" si="39"/>
        <v>-19.211297023205674</v>
      </c>
      <c r="AK54">
        <f t="shared" si="61"/>
        <v>-13.303531758909966</v>
      </c>
      <c r="AL54">
        <f t="shared" si="40"/>
        <v>-89.432532768736152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-0.44977240808256025</v>
      </c>
      <c r="AR54">
        <f t="shared" si="45"/>
        <v>-0.44980321817501673</v>
      </c>
      <c r="AS54">
        <f t="shared" si="46"/>
        <v>-0.15182100859840233</v>
      </c>
      <c r="AT54">
        <f t="shared" si="47"/>
        <v>-0.10513374537486403</v>
      </c>
      <c r="AU54">
        <f t="shared" si="48"/>
        <v>-0.70675797214828318</v>
      </c>
      <c r="AW54">
        <v>51</v>
      </c>
      <c r="AX54">
        <f>IF(Z54&gt;0, (R54*SUMPRODUCT(K54:$K$98, X54:$X$98)-K54*$AZ$3)/Z54, 0)</f>
        <v>-2190986.0243379204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250000</v>
      </c>
      <c r="S55">
        <f t="shared" si="32"/>
        <v>-11502129.196667504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-170.83915667550809</v>
      </c>
      <c r="AC55">
        <f t="shared" si="33"/>
        <v>-152.92229719629023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-15.974693657006728</v>
      </c>
      <c r="AI55">
        <f t="shared" si="38"/>
        <v>-15.975358413481732</v>
      </c>
      <c r="AJ55">
        <f t="shared" si="39"/>
        <v>-17.916859479217862</v>
      </c>
      <c r="AK55">
        <f t="shared" si="61"/>
        <v>-11.958740967285568</v>
      </c>
      <c r="AL55">
        <f t="shared" si="40"/>
        <v>-45.850958859985155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-0.11271707271134833</v>
      </c>
      <c r="AR55">
        <f t="shared" si="45"/>
        <v>-0.1127217632178167</v>
      </c>
      <c r="AS55">
        <f t="shared" si="46"/>
        <v>-0.12642095028797082</v>
      </c>
      <c r="AT55">
        <f t="shared" si="47"/>
        <v>-8.4380602475871286E-2</v>
      </c>
      <c r="AU55">
        <f t="shared" si="48"/>
        <v>-0.32352331598165873</v>
      </c>
      <c r="AW55">
        <v>52</v>
      </c>
      <c r="AX55">
        <f>IF(Z55&gt;0, (R55*SUMPRODUCT(K55:$K$98, X55:$X$98)-K55*$AZ$3)/Z55, 0)</f>
        <v>-11502129.196667504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250000</v>
      </c>
      <c r="S56">
        <f t="shared" si="32"/>
        <v>-61160239.630537257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-152.92229719629023</v>
      </c>
      <c r="AC56">
        <f t="shared" si="33"/>
        <v>-136.63623579819762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-2.7320271360998523</v>
      </c>
      <c r="AI56">
        <f t="shared" si="38"/>
        <v>-2.7321388395828858</v>
      </c>
      <c r="AJ56">
        <f t="shared" si="39"/>
        <v>-16.286061398092613</v>
      </c>
      <c r="AK56">
        <f t="shared" si="61"/>
        <v>-10.704560803740318</v>
      </c>
      <c r="AL56">
        <f t="shared" si="40"/>
        <v>-29.722761041415819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-1.7211715110667852E-2</v>
      </c>
      <c r="AR56">
        <f t="shared" si="45"/>
        <v>-1.7212418840327579E-2</v>
      </c>
      <c r="AS56">
        <f t="shared" si="46"/>
        <v>-0.10260185389628942</v>
      </c>
      <c r="AT56">
        <f t="shared" si="47"/>
        <v>-6.7438514246172615E-2</v>
      </c>
      <c r="AU56">
        <f t="shared" si="48"/>
        <v>-0.18725278698278963</v>
      </c>
      <c r="AW56">
        <v>53</v>
      </c>
      <c r="AX56">
        <f>IF(Z56&gt;0, (R56*SUMPRODUCT(K56:$K$98, X56:$X$98)-K56*$AZ$3)/Z56, 0)</f>
        <v>-61160239.630537257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250000</v>
      </c>
      <c r="S57">
        <f t="shared" si="32"/>
        <v>-330259434.09606749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-136.63623579819762</v>
      </c>
      <c r="AC57">
        <f t="shared" si="33"/>
        <v>-122.01168102151908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-0.46057175981274712</v>
      </c>
      <c r="AI57">
        <f t="shared" si="38"/>
        <v>-0.46059023190898796</v>
      </c>
      <c r="AJ57">
        <f t="shared" si="39"/>
        <v>-14.624554776678536</v>
      </c>
      <c r="AK57">
        <f t="shared" si="61"/>
        <v>-9.5645365058738339</v>
      </c>
      <c r="AL57">
        <f t="shared" si="40"/>
        <v>-24.649681514461356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-2.5907077428909569E-3</v>
      </c>
      <c r="AR57">
        <f t="shared" si="45"/>
        <v>-2.590811648095171E-3</v>
      </c>
      <c r="AS57">
        <f t="shared" si="46"/>
        <v>-8.2262853700969349E-2</v>
      </c>
      <c r="AT57">
        <f t="shared" si="47"/>
        <v>-5.3800343279850303E-2</v>
      </c>
      <c r="AU57">
        <f t="shared" si="48"/>
        <v>-0.13865400862891483</v>
      </c>
      <c r="AW57">
        <v>54</v>
      </c>
      <c r="AX57">
        <f>IF(Z57&gt;0, (R57*SUMPRODUCT(K57:$K$98, X57:$X$98)-K57*$AZ$3)/Z57, 0)</f>
        <v>-330259434.09606749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250000</v>
      </c>
      <c r="S58">
        <f t="shared" si="32"/>
        <v>-1815479404.3953567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-122.01168102151908</v>
      </c>
      <c r="AC58">
        <f t="shared" si="33"/>
        <v>-108.9412659330216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-7.6435154853979878E-2</v>
      </c>
      <c r="AI58">
        <f t="shared" si="38"/>
        <v>-7.6438155198287533E-2</v>
      </c>
      <c r="AJ58">
        <f t="shared" si="39"/>
        <v>-13.070415088497484</v>
      </c>
      <c r="AK58">
        <f t="shared" si="61"/>
        <v>-8.5408176715063373</v>
      </c>
      <c r="AL58">
        <f t="shared" si="40"/>
        <v>-21.687670915202109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-3.838806705437321E-4</v>
      </c>
      <c r="AR58">
        <f t="shared" si="45"/>
        <v>-3.8389573918834837E-4</v>
      </c>
      <c r="AS58">
        <f t="shared" si="46"/>
        <v>-6.5643612785800137E-2</v>
      </c>
      <c r="AT58">
        <f t="shared" si="47"/>
        <v>-4.2894592429270052E-2</v>
      </c>
      <c r="AU58">
        <f t="shared" si="48"/>
        <v>-0.10892210095425854</v>
      </c>
      <c r="AW58">
        <v>55</v>
      </c>
      <c r="AX58">
        <f>IF(Z58&gt;0, (R58*SUMPRODUCT(K58:$K$98, X58:$X$98)-K58*$AZ$3)/Z58, 0)</f>
        <v>-1815479404.3953567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250000</v>
      </c>
      <c r="S59">
        <f t="shared" si="32"/>
        <v>-10183707821.573727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-108.9412659330216</v>
      </c>
      <c r="AC59">
        <f t="shared" si="33"/>
        <v>-97.269323209906105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-1.246383821083402E-2</v>
      </c>
      <c r="AI59">
        <f t="shared" si="38"/>
        <v>-1.2464315784056436E-2</v>
      </c>
      <c r="AJ59">
        <f t="shared" si="39"/>
        <v>-11.671942723115492</v>
      </c>
      <c r="AK59">
        <f t="shared" si="61"/>
        <v>-7.6258886153115126</v>
      </c>
      <c r="AL59">
        <f t="shared" si="40"/>
        <v>-19.31029565421106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-5.5890355910463348E-5</v>
      </c>
      <c r="AR59">
        <f t="shared" si="45"/>
        <v>-5.5892497444790301E-5</v>
      </c>
      <c r="AS59">
        <f t="shared" si="46"/>
        <v>-5.2339337363543612E-2</v>
      </c>
      <c r="AT59">
        <f t="shared" si="47"/>
        <v>-3.4196017441307174E-2</v>
      </c>
      <c r="AU59">
        <f t="shared" si="48"/>
        <v>-8.6591247302295574E-2</v>
      </c>
      <c r="AW59">
        <v>56</v>
      </c>
      <c r="AX59">
        <f>IF(Z59&gt;0, (R59*SUMPRODUCT(K59:$K$98, X59:$X$98)-K59*$AZ$3)/Z59, 0)</f>
        <v>-10183707821.573727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250000</v>
      </c>
      <c r="S60">
        <f t="shared" si="32"/>
        <v>-58307574710.998344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-97.269323209906105</v>
      </c>
      <c r="AC60">
        <f t="shared" si="33"/>
        <v>-86.847658918310188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-1.9916187692381937E-3</v>
      </c>
      <c r="AI60">
        <f t="shared" si="38"/>
        <v>-1.9916932429745382E-3</v>
      </c>
      <c r="AJ60">
        <f t="shared" si="39"/>
        <v>-10.421664291595917</v>
      </c>
      <c r="AK60">
        <f t="shared" si="61"/>
        <v>-6.8088526246934276</v>
      </c>
      <c r="AL60">
        <f t="shared" si="40"/>
        <v>-17.232508609532317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-7.9739454457711663E-6</v>
      </c>
      <c r="AR60">
        <f t="shared" si="45"/>
        <v>-7.9742436200603063E-6</v>
      </c>
      <c r="AS60">
        <f t="shared" si="46"/>
        <v>-4.1725747818250475E-2</v>
      </c>
      <c r="AT60">
        <f t="shared" si="47"/>
        <v>-2.7260949844517067E-2</v>
      </c>
      <c r="AU60">
        <f t="shared" si="48"/>
        <v>-6.8994671906387597E-2</v>
      </c>
      <c r="AW60">
        <v>57</v>
      </c>
      <c r="AX60">
        <f>IF(Z60&gt;0, (R60*SUMPRODUCT(K60:$K$98, X60:$X$98)-K60*$AZ$3)/Z60, 0)</f>
        <v>-58307574710.998344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250000</v>
      </c>
      <c r="S61">
        <f t="shared" si="32"/>
        <v>-341484816093.91418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-86.847658918310188</v>
      </c>
      <c r="AC61">
        <f t="shared" si="33"/>
        <v>-77.542559586941493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-3.1187632179576874E-4</v>
      </c>
      <c r="AI61">
        <f t="shared" si="38"/>
        <v>-3.1188767553039064E-4</v>
      </c>
      <c r="AJ61">
        <f t="shared" si="39"/>
        <v>-9.3050993313686945</v>
      </c>
      <c r="AK61">
        <f t="shared" si="61"/>
        <v>-6.0793361242817134</v>
      </c>
      <c r="AL61">
        <f t="shared" si="40"/>
        <v>-15.384747343325939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-1.1148884866200364E-6</v>
      </c>
      <c r="AR61">
        <f t="shared" si="45"/>
        <v>-1.1149290736961478E-6</v>
      </c>
      <c r="AS61">
        <f t="shared" si="46"/>
        <v>-3.3263660580787009E-2</v>
      </c>
      <c r="AT61">
        <f t="shared" si="47"/>
        <v>-2.1732274551106726E-2</v>
      </c>
      <c r="AU61">
        <f t="shared" si="48"/>
        <v>-5.4997050060967431E-2</v>
      </c>
      <c r="AW61">
        <v>58</v>
      </c>
      <c r="AX61">
        <f>IF(Z61&gt;0, (R61*SUMPRODUCT(K61:$K$98, X61:$X$98)-K61*$AZ$3)/Z61, 0)</f>
        <v>-341484816093.91418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250000</v>
      </c>
      <c r="S62">
        <f t="shared" si="32"/>
        <v>-2049083069986.1013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-77.542559586941493</v>
      </c>
      <c r="AC62">
        <f t="shared" si="33"/>
        <v>-69.234429179228073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-4.7753985108381562E-5</v>
      </c>
      <c r="AI62">
        <f t="shared" si="38"/>
        <v>-4.775567450863559E-5</v>
      </c>
      <c r="AJ62">
        <f t="shared" si="39"/>
        <v>-8.3081304077134206</v>
      </c>
      <c r="AK62">
        <f t="shared" si="61"/>
        <v>-5.4279791710859051</v>
      </c>
      <c r="AL62">
        <f t="shared" si="40"/>
        <v>-13.736157334473834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-1.5241953204685837E-7</v>
      </c>
      <c r="AR62">
        <f t="shared" si="45"/>
        <v>-1.5242492421665478E-7</v>
      </c>
      <c r="AS62">
        <f t="shared" si="46"/>
        <v>-2.6517605725552219E-2</v>
      </c>
      <c r="AT62">
        <f t="shared" si="47"/>
        <v>-1.7324837777188958E-2</v>
      </c>
      <c r="AU62">
        <f t="shared" si="48"/>
        <v>-4.3842595927665394E-2</v>
      </c>
      <c r="AW62">
        <v>59</v>
      </c>
      <c r="AX62">
        <f>IF(Z62&gt;0, (R62*SUMPRODUCT(K62:$K$98, X62:$X$98)-K62*$AZ$3)/Z62, 0)</f>
        <v>-2049083069986.1013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250000</v>
      </c>
      <c r="S63">
        <f t="shared" si="32"/>
        <v>-12615816183487.801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-69.234429179228073</v>
      </c>
      <c r="AC63">
        <f t="shared" si="33"/>
        <v>-61.816454757895919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-7.1375519564855911E-6</v>
      </c>
      <c r="AI63">
        <f t="shared" si="38"/>
        <v>-7.137796952345783E-6</v>
      </c>
      <c r="AJ63">
        <f t="shared" si="39"/>
        <v>-7.4179744213321541</v>
      </c>
      <c r="AK63">
        <f t="shared" si="61"/>
        <v>-4.8464100425459655</v>
      </c>
      <c r="AL63">
        <f t="shared" si="40"/>
        <v>-12.264391601675072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-2.0340529970927879E-8</v>
      </c>
      <c r="AR63">
        <f t="shared" si="45"/>
        <v>-2.0341228157878722E-8</v>
      </c>
      <c r="AS63">
        <f t="shared" si="46"/>
        <v>-2.1139675334143071E-2</v>
      </c>
      <c r="AT63">
        <f t="shared" si="47"/>
        <v>-1.3811254800357414E-2</v>
      </c>
      <c r="AU63">
        <f t="shared" si="48"/>
        <v>-3.4950950475728645E-2</v>
      </c>
      <c r="AW63">
        <v>60</v>
      </c>
      <c r="AX63">
        <f>IF(Z63&gt;0, (R63*SUMPRODUCT(K63:$K$98, X63:$X$98)-K63*$AZ$3)/Z63, 0)</f>
        <v>-12615816183487.801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250000</v>
      </c>
      <c r="S64">
        <f t="shared" si="32"/>
        <v>-79906482021597.656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-61.816454757895919</v>
      </c>
      <c r="AC64">
        <f t="shared" si="33"/>
        <v>-55.193263194529571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-1.0400487009666129E-6</v>
      </c>
      <c r="AI64">
        <f t="shared" si="38"/>
        <v>-1.0400832371280094E-6</v>
      </c>
      <c r="AJ64">
        <f t="shared" si="39"/>
        <v>-6.6231915633663476</v>
      </c>
      <c r="AK64">
        <f t="shared" si="61"/>
        <v>-4.3271518330527146</v>
      </c>
      <c r="AL64">
        <f t="shared" si="40"/>
        <v>-10.950344436502299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-2.6463582409688919E-9</v>
      </c>
      <c r="AR64">
        <f t="shared" si="45"/>
        <v>-2.6464461167147473E-9</v>
      </c>
      <c r="AS64">
        <f t="shared" si="46"/>
        <v>-1.685242004431178E-2</v>
      </c>
      <c r="AT64">
        <f t="shared" si="47"/>
        <v>-1.1010247791935178E-2</v>
      </c>
      <c r="AU64">
        <f t="shared" si="48"/>
        <v>-2.7862670482693072E-2</v>
      </c>
      <c r="AW64">
        <v>61</v>
      </c>
      <c r="AX64">
        <f>IF(Z64&gt;0, (R64*SUMPRODUCT(K64:$K$98, X64:$X$98)-K64*$AZ$3)/Z64, 0)</f>
        <v>-79906482021597.656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250000</v>
      </c>
      <c r="S65">
        <f t="shared" si="32"/>
        <v>-521535819743860.13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-55.193263194529571</v>
      </c>
      <c r="AC65">
        <f t="shared" si="33"/>
        <v>-49.279699283151935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-1.4733160452608772E-7</v>
      </c>
      <c r="AI65">
        <f t="shared" si="38"/>
        <v>-1.4733632900496506E-7</v>
      </c>
      <c r="AJ65">
        <f t="shared" si="39"/>
        <v>-5.9135639113776364</v>
      </c>
      <c r="AK65">
        <f t="shared" si="61"/>
        <v>-3.8635284236170704</v>
      </c>
      <c r="AL65">
        <f t="shared" si="40"/>
        <v>-9.7770924823310352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-3.347132115667991E-10</v>
      </c>
      <c r="AR65">
        <f t="shared" si="45"/>
        <v>-3.3472394480698268E-10</v>
      </c>
      <c r="AS65">
        <f t="shared" si="46"/>
        <v>-1.3434646116490583E-2</v>
      </c>
      <c r="AT65">
        <f t="shared" si="47"/>
        <v>-8.7773021328869227E-3</v>
      </c>
      <c r="AU65">
        <f t="shared" si="48"/>
        <v>-2.221194858410145E-2</v>
      </c>
      <c r="AW65">
        <v>62</v>
      </c>
      <c r="AX65">
        <f>IF(Z65&gt;0, (R65*SUMPRODUCT(K65:$K$98, X65:$X$98)-K65*$AZ$3)/Z65, 0)</f>
        <v>-521535819743860.13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250000</v>
      </c>
      <c r="S66">
        <f t="shared" si="32"/>
        <v>-3517493683901075.5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-49.279699283151935</v>
      </c>
      <c r="AC66">
        <f t="shared" si="33"/>
        <v>-43.99973150310808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-2.025896287283204E-8</v>
      </c>
      <c r="AI66">
        <f t="shared" si="38"/>
        <v>-2.0259588314346042E-8</v>
      </c>
      <c r="AJ66">
        <f t="shared" si="39"/>
        <v>-5.2799677800438545</v>
      </c>
      <c r="AK66">
        <f t="shared" si="61"/>
        <v>-3.4495789498206357</v>
      </c>
      <c r="AL66">
        <f t="shared" si="40"/>
        <v>-8.7295467501240793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-4.1093782893879251E-11</v>
      </c>
      <c r="AR66">
        <f t="shared" si="45"/>
        <v>-4.1095051554962767E-11</v>
      </c>
      <c r="AS66">
        <f t="shared" si="46"/>
        <v>-1.0710017635244748E-2</v>
      </c>
      <c r="AT66">
        <f t="shared" si="47"/>
        <v>-6.9972115220826607E-3</v>
      </c>
      <c r="AU66">
        <f t="shared" si="48"/>
        <v>-1.770722919842246E-2</v>
      </c>
      <c r="AW66">
        <v>63</v>
      </c>
      <c r="AX66">
        <f>IF(Z66&gt;0, (R66*SUMPRODUCT(K66:$K$98, X66:$X$98)-K66*$AZ$3)/Z66, 0)</f>
        <v>-3517493683901075.5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-2.4591894872974244E+16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-43.99973150310808</v>
      </c>
      <c r="AC67">
        <f t="shared" ref="AC67:AC89" si="64">S67*Z67</f>
        <v>-39.285474556382596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-2.6965612822089837E-9</v>
      </c>
      <c r="AI67">
        <f t="shared" ref="AI67:AI89" si="69">SUM(AE67:AH67)</f>
        <v>-2.6966411570514048E-9</v>
      </c>
      <c r="AJ67">
        <f t="shared" ref="AJ67:AJ89" si="70">AB67-AC67</f>
        <v>-4.7142569467254845</v>
      </c>
      <c r="AK67">
        <f t="shared" si="61"/>
        <v>-3.0799812052175657</v>
      </c>
      <c r="AL67">
        <f t="shared" ref="AL67:AL89" si="71">SUM(AI67:AK67)</f>
        <v>-7.7942381546396913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-4.883724824604985E-12</v>
      </c>
      <c r="AR67">
        <f t="shared" ref="AR67:AR89" si="76">AI67*$K67</f>
        <v>-4.8838694854192473E-12</v>
      </c>
      <c r="AS67">
        <f t="shared" ref="AS67:AS89" si="77">AJ67*$K67</f>
        <v>-8.5379604877473918E-3</v>
      </c>
      <c r="AT67">
        <f t="shared" ref="AT67:AT89" si="78">AK67*$K67</f>
        <v>-5.5781341853710061E-3</v>
      </c>
      <c r="AU67">
        <f t="shared" ref="AU67:AU89" si="79">AL67*$K67</f>
        <v>-1.4116094678002268E-2</v>
      </c>
      <c r="AW67">
        <v>64</v>
      </c>
      <c r="AX67">
        <f>IF(Z67&gt;0, (R67*SUMPRODUCT(K67:$K$98, X67:$X$98)-K67*$AZ$3)/Z67, 0)</f>
        <v>-2.4591894872974244E+16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250000</v>
      </c>
      <c r="S68">
        <f t="shared" si="63"/>
        <v>-1.7858573374038096E+17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-39.285474556382596</v>
      </c>
      <c r="AC68">
        <f t="shared" si="64"/>
        <v>-35.076316568203033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-3.4627756037211811E-10</v>
      </c>
      <c r="AI68">
        <f t="shared" si="69"/>
        <v>-3.4628738095404077E-10</v>
      </c>
      <c r="AJ68">
        <f t="shared" si="70"/>
        <v>-4.2091579881795624</v>
      </c>
      <c r="AK68">
        <f t="shared" si="61"/>
        <v>-2.7499832189467819</v>
      </c>
      <c r="AL68">
        <f t="shared" si="71"/>
        <v>-6.9591412074726318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-5.5994738060020889E-13</v>
      </c>
      <c r="AR68">
        <f t="shared" si="76"/>
        <v>-5.5996326095098196E-13</v>
      </c>
      <c r="AS68">
        <f t="shared" si="77"/>
        <v>-6.8064098276561808E-3</v>
      </c>
      <c r="AT68">
        <f t="shared" si="78"/>
        <v>-4.4468544207399005E-3</v>
      </c>
      <c r="AU68">
        <f t="shared" si="79"/>
        <v>-1.1253264248956044E-2</v>
      </c>
      <c r="AW68">
        <v>65</v>
      </c>
      <c r="AX68">
        <f>IF(Z68&gt;0, (R68*SUMPRODUCT(K68:$K$98, X68:$X$98)-K68*$AZ$3)/Z68, 0)</f>
        <v>-1.7858573374038096E+17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250000</v>
      </c>
      <c r="S69">
        <f t="shared" si="63"/>
        <v>-1.3515674239497526E+18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-35.076316568203033</v>
      </c>
      <c r="AC69">
        <f t="shared" si="64"/>
        <v>-31.31813979303892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-4.2818950908380567E-11</v>
      </c>
      <c r="AI69">
        <f t="shared" si="69"/>
        <v>-4.2820109494302292E-11</v>
      </c>
      <c r="AJ69">
        <f t="shared" si="70"/>
        <v>-3.7581767751641131</v>
      </c>
      <c r="AK69">
        <f t="shared" si="61"/>
        <v>-2.4553421597742124</v>
      </c>
      <c r="AL69">
        <f t="shared" si="71"/>
        <v>-6.2135189349811455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-6.1821689306299405E-14</v>
      </c>
      <c r="AR69">
        <f t="shared" si="76"/>
        <v>-6.1823362064210762E-14</v>
      </c>
      <c r="AS69">
        <f t="shared" si="77"/>
        <v>-5.4260282427160741E-3</v>
      </c>
      <c r="AT69">
        <f t="shared" si="78"/>
        <v>-3.5450051185749714E-3</v>
      </c>
      <c r="AU69">
        <f t="shared" si="79"/>
        <v>-8.9710333613528693E-3</v>
      </c>
      <c r="AW69">
        <v>66</v>
      </c>
      <c r="AX69">
        <f>IF(Z69&gt;0, (R69*SUMPRODUCT(K69:$K$98, X69:$X$98)-K69*$AZ$3)/Z69, 0)</f>
        <v>-1.3515674239497526E+18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250000</v>
      </c>
      <c r="S70">
        <f t="shared" si="63"/>
        <v>-1.0682346750607905E+19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-31.31813979303892</v>
      </c>
      <c r="AC70">
        <f t="shared" si="64"/>
        <v>-27.962624815213374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-5.0805882842696401E-12</v>
      </c>
      <c r="AI70">
        <f t="shared" si="69"/>
        <v>-5.0807191666752948E-12</v>
      </c>
      <c r="AJ70">
        <f t="shared" si="70"/>
        <v>-3.3555149778255462</v>
      </c>
      <c r="AK70">
        <f t="shared" si="61"/>
        <v>-2.1922697855127247</v>
      </c>
      <c r="AL70">
        <f t="shared" si="71"/>
        <v>-5.5477847633433512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-6.5493895922767265E-15</v>
      </c>
      <c r="AR70">
        <f t="shared" si="76"/>
        <v>-6.5495583128691946E-15</v>
      </c>
      <c r="AS70">
        <f t="shared" si="77"/>
        <v>-4.3255964945127503E-3</v>
      </c>
      <c r="AT70">
        <f t="shared" si="78"/>
        <v>-2.8260563764150415E-3</v>
      </c>
      <c r="AU70">
        <f t="shared" si="79"/>
        <v>-7.1516528709343408E-3</v>
      </c>
      <c r="AW70">
        <v>67</v>
      </c>
      <c r="AX70">
        <f>IF(Z70&gt;0, (R70*SUMPRODUCT(K70:$K$98, X70:$X$98)-K70*$AZ$3)/Z70, 0)</f>
        <v>-1.0682346750607905E+19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250000</v>
      </c>
      <c r="S71">
        <f t="shared" si="63"/>
        <v>-8.8279170621618504E+19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-27.962624815213374</v>
      </c>
      <c r="AC71">
        <f t="shared" si="64"/>
        <v>-24.966629299297665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-5.7716428356007451E-13</v>
      </c>
      <c r="AI71">
        <f t="shared" si="69"/>
        <v>-5.77178424284961E-13</v>
      </c>
      <c r="AJ71">
        <f t="shared" si="70"/>
        <v>-2.995995515915709</v>
      </c>
      <c r="AK71">
        <f t="shared" si="61"/>
        <v>-1.9573837370649363</v>
      </c>
      <c r="AL71">
        <f t="shared" si="71"/>
        <v>-4.9533792529812226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-6.6430611200189444E-16</v>
      </c>
      <c r="AR71">
        <f t="shared" si="76"/>
        <v>-6.6432238773176514E-16</v>
      </c>
      <c r="AS71">
        <f t="shared" si="77"/>
        <v>-3.4483390421817697E-3</v>
      </c>
      <c r="AT71">
        <f t="shared" si="78"/>
        <v>-2.2529148408920968E-3</v>
      </c>
      <c r="AU71">
        <f t="shared" si="79"/>
        <v>-5.7012538830745309E-3</v>
      </c>
      <c r="AW71">
        <v>68</v>
      </c>
      <c r="AX71">
        <f>IF(Z71&gt;0, (R71*SUMPRODUCT(K71:$K$98, X71:$X$98)-K71*$AZ$3)/Z71, 0)</f>
        <v>-8.8279170621618504E+19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250000</v>
      </c>
      <c r="S72">
        <f t="shared" si="63"/>
        <v>-7.6526625673935048E+20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-24.966629299297665</v>
      </c>
      <c r="AC72">
        <f t="shared" si="64"/>
        <v>-22.291633302944334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-6.2714275297959566E-14</v>
      </c>
      <c r="AI72">
        <f t="shared" si="69"/>
        <v>-6.2715731760537569E-14</v>
      </c>
      <c r="AJ72">
        <f t="shared" si="70"/>
        <v>-2.6749959963533314</v>
      </c>
      <c r="AK72">
        <f t="shared" ref="AK72:AK89" si="92">G72*SUM(AB72:AB72, AE72:AF72)</f>
        <v>-1.7476640509508368</v>
      </c>
      <c r="AL72">
        <f t="shared" si="71"/>
        <v>-4.4226600473042303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-6.4449148771861034E-17</v>
      </c>
      <c r="AR72">
        <f t="shared" si="76"/>
        <v>-6.4450645524760184E-17</v>
      </c>
      <c r="AS72">
        <f t="shared" si="77"/>
        <v>-2.7489947721474769E-3</v>
      </c>
      <c r="AT72">
        <f t="shared" si="78"/>
        <v>-1.7960099178030116E-3</v>
      </c>
      <c r="AU72">
        <f t="shared" si="79"/>
        <v>-4.5450046899505525E-3</v>
      </c>
      <c r="AW72">
        <v>69</v>
      </c>
      <c r="AX72">
        <f>IF(Z72&gt;0, (R72*SUMPRODUCT(K72:$K$98, X72:$X$98)-K72*$AZ$3)/Z72, 0)</f>
        <v>-7.6526625673935048E+20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250000</v>
      </c>
      <c r="S73">
        <f t="shared" si="63"/>
        <v>-6.9817447664616515E+21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-22.291633302944334</v>
      </c>
      <c r="AC73">
        <f t="shared" si="64"/>
        <v>-19.903244020486017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-6.4968010032676725E-15</v>
      </c>
      <c r="AI73">
        <f t="shared" si="69"/>
        <v>-6.4969435410192394E-15</v>
      </c>
      <c r="AJ73">
        <f t="shared" si="70"/>
        <v>-2.3883892824583164</v>
      </c>
      <c r="AK73">
        <f t="shared" si="92"/>
        <v>-1.5604143312061034</v>
      </c>
      <c r="AL73">
        <f t="shared" si="71"/>
        <v>-3.9488036136644267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-5.9611811495674001E-18</v>
      </c>
      <c r="AR73">
        <f t="shared" si="76"/>
        <v>-5.9613119359894121E-18</v>
      </c>
      <c r="AS73">
        <f t="shared" si="77"/>
        <v>-2.1914818017757169E-3</v>
      </c>
      <c r="AT73">
        <f t="shared" si="78"/>
        <v>-1.4317681104934715E-3</v>
      </c>
      <c r="AU73">
        <f t="shared" si="79"/>
        <v>-3.6232499122691949E-3</v>
      </c>
      <c r="AW73">
        <v>70</v>
      </c>
      <c r="AX73">
        <f>IF(Z73&gt;0, (R73*SUMPRODUCT(K73:$K$98, X73:$X$98)-K73*$AZ$3)/Z73, 0)</f>
        <v>-6.9817447664616515E+21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250000</v>
      </c>
      <c r="S74">
        <f t="shared" si="63"/>
        <v>-6.7261515665486188E+22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-19.903244020486017</v>
      </c>
      <c r="AC74">
        <f t="shared" si="64"/>
        <v>-17.770753589719657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-6.3951089960039378E-16</v>
      </c>
      <c r="AI74">
        <f t="shared" si="69"/>
        <v>-6.3952410979452475E-16</v>
      </c>
      <c r="AJ74">
        <f t="shared" si="70"/>
        <v>-2.1324904307663601</v>
      </c>
      <c r="AK74">
        <f t="shared" si="92"/>
        <v>-1.3932270814340213</v>
      </c>
      <c r="AL74">
        <f t="shared" si="71"/>
        <v>-3.5257175122003819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-5.2391723218354046E-19</v>
      </c>
      <c r="AR74">
        <f t="shared" si="76"/>
        <v>-5.2392805459227507E-19</v>
      </c>
      <c r="AS74">
        <f t="shared" si="77"/>
        <v>-1.7470358751400855E-3</v>
      </c>
      <c r="AT74">
        <f t="shared" si="78"/>
        <v>-1.1413967717581886E-3</v>
      </c>
      <c r="AU74">
        <f t="shared" si="79"/>
        <v>-2.8884326468982743E-3</v>
      </c>
      <c r="AW74">
        <v>71</v>
      </c>
      <c r="AX74">
        <f>IF(Z74&gt;0, (R74*SUMPRODUCT(K74:$K$98, X74:$X$98)-K74*$AZ$3)/Z74, 0)</f>
        <v>-6.7261515665486188E+22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250000</v>
      </c>
      <c r="S75">
        <f t="shared" si="63"/>
        <v>-6.8658497704830042E+23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-17.770753589719657</v>
      </c>
      <c r="AC75">
        <f t="shared" si="64"/>
        <v>-15.866744276535407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-5.9613046350468822E-17</v>
      </c>
      <c r="AI75">
        <f t="shared" si="69"/>
        <v>-5.9614201833388417E-17</v>
      </c>
      <c r="AJ75">
        <f t="shared" si="70"/>
        <v>-1.9040093131842504</v>
      </c>
      <c r="AK75">
        <f t="shared" si="92"/>
        <v>-1.2439527512803761</v>
      </c>
      <c r="AL75">
        <f t="shared" si="71"/>
        <v>-3.1479620644646262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-4.3605174150447596E-20</v>
      </c>
      <c r="AR75">
        <f t="shared" si="76"/>
        <v>-4.3606019351909716E-20</v>
      </c>
      <c r="AS75">
        <f t="shared" si="77"/>
        <v>-1.3927263035236651E-3</v>
      </c>
      <c r="AT75">
        <f t="shared" si="78"/>
        <v>-9.0991451830212729E-4</v>
      </c>
      <c r="AU75">
        <f t="shared" si="79"/>
        <v>-2.3026408218257922E-3</v>
      </c>
      <c r="AW75">
        <v>72</v>
      </c>
      <c r="AX75">
        <f>IF(Z75&gt;0, (R75*SUMPRODUCT(K75:$K$98, X75:$X$98)-K75*$AZ$3)/Z75, 0)</f>
        <v>-6.8658497704830042E+23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250000</v>
      </c>
      <c r="S76">
        <f t="shared" si="63"/>
        <v>-7.4548050756253028E+24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-15.866744276535407</v>
      </c>
      <c r="AC76">
        <f t="shared" si="64"/>
        <v>-14.166735961192327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-5.2445530480277105E-18</v>
      </c>
      <c r="AI76">
        <f t="shared" si="69"/>
        <v>-5.2446480655084997E-18</v>
      </c>
      <c r="AJ76">
        <f t="shared" si="70"/>
        <v>-1.7000083153430801</v>
      </c>
      <c r="AK76">
        <f t="shared" si="92"/>
        <v>-1.1106720993574786</v>
      </c>
      <c r="AL76">
        <f t="shared" si="71"/>
        <v>-2.8106804147005588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-3.4252097335735564E-21</v>
      </c>
      <c r="AR76">
        <f t="shared" si="76"/>
        <v>-3.4252717893478197E-21</v>
      </c>
      <c r="AS76">
        <f t="shared" si="77"/>
        <v>-1.1102728822733295E-3</v>
      </c>
      <c r="AT76">
        <f t="shared" si="78"/>
        <v>-7.2537828308524171E-4</v>
      </c>
      <c r="AU76">
        <f t="shared" si="79"/>
        <v>-1.8356511653585714E-3</v>
      </c>
      <c r="AW76">
        <v>73</v>
      </c>
      <c r="AX76">
        <f>IF(Z76&gt;0, (R76*SUMPRODUCT(K76:$K$98, X76:$X$98)-K76*$AZ$3)/Z76, 0)</f>
        <v>-7.4548050756253028E+24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250000</v>
      </c>
      <c r="S77">
        <f t="shared" si="63"/>
        <v>-8.6490389851109507E+25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-14.166735961192327</v>
      </c>
      <c r="AC77">
        <f t="shared" si="64"/>
        <v>-12.64887139392172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-4.3377503615015363E-19</v>
      </c>
      <c r="AI77">
        <f t="shared" si="69"/>
        <v>-4.3378234844890483E-19</v>
      </c>
      <c r="AJ77">
        <f t="shared" si="70"/>
        <v>-1.5178645672706068</v>
      </c>
      <c r="AK77">
        <f t="shared" si="92"/>
        <v>-0.99167151728346292</v>
      </c>
      <c r="AL77">
        <f t="shared" si="71"/>
        <v>-2.5095360845540697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-2.5294448735610979E-22</v>
      </c>
      <c r="AR77">
        <f t="shared" si="76"/>
        <v>-2.5294875133053172E-22</v>
      </c>
      <c r="AS77">
        <f t="shared" si="77"/>
        <v>-8.8510274415922287E-4</v>
      </c>
      <c r="AT77">
        <f t="shared" si="78"/>
        <v>-5.7826712618402551E-4</v>
      </c>
      <c r="AU77">
        <f t="shared" si="79"/>
        <v>-1.4633698703432484E-3</v>
      </c>
      <c r="AW77">
        <v>74</v>
      </c>
      <c r="AX77">
        <f>IF(Z77&gt;0, (R77*SUMPRODUCT(K77:$K$98, X77:$X$98)-K77*$AZ$3)/Z77, 0)</f>
        <v>-8.6490389851109507E+25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250000</v>
      </c>
      <c r="S78">
        <f t="shared" si="63"/>
        <v>-1.0774030283235955E+27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-12.64887139392172</v>
      </c>
      <c r="AC78">
        <f t="shared" si="64"/>
        <v>-11.293635173144393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-3.3575309988349385E-20</v>
      </c>
      <c r="AI78">
        <f t="shared" si="69"/>
        <v>-3.3575834102115367E-20</v>
      </c>
      <c r="AJ78">
        <f t="shared" si="70"/>
        <v>-1.3552362207773267</v>
      </c>
      <c r="AK78">
        <f t="shared" si="92"/>
        <v>-0.88542099757452053</v>
      </c>
      <c r="AL78">
        <f t="shared" si="71"/>
        <v>-2.2406572183518474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-1.7480855086692492E-23</v>
      </c>
      <c r="AR78">
        <f t="shared" si="76"/>
        <v>-1.7481127964494522E-23</v>
      </c>
      <c r="AS78">
        <f t="shared" si="77"/>
        <v>-7.0559848864733927E-4</v>
      </c>
      <c r="AT78">
        <f t="shared" si="78"/>
        <v>-4.6099101258292852E-4</v>
      </c>
      <c r="AU78">
        <f t="shared" si="79"/>
        <v>-1.1665895012302678E-3</v>
      </c>
      <c r="AW78">
        <v>75</v>
      </c>
      <c r="AX78">
        <f>IF(Z78&gt;0, (R78*SUMPRODUCT(K78:$K$98, X78:$X$98)-K78*$AZ$3)/Z78, 0)</f>
        <v>-1.0774030283235955E+27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250000</v>
      </c>
      <c r="S79">
        <f t="shared" si="63"/>
        <v>-1.4483682797164313E+28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-11.293635173144393</v>
      </c>
      <c r="AC79">
        <f t="shared" si="64"/>
        <v>-10.083602833164635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-2.4203120564377928E-21</v>
      </c>
      <c r="AI79">
        <f t="shared" si="69"/>
        <v>-2.4203468666548295E-21</v>
      </c>
      <c r="AJ79">
        <f t="shared" si="70"/>
        <v>-1.2100323399797581</v>
      </c>
      <c r="AK79">
        <f t="shared" si="92"/>
        <v>-0.7905544621201076</v>
      </c>
      <c r="AL79">
        <f t="shared" si="71"/>
        <v>-2.0005868020998658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-1.1251125863938676E-24</v>
      </c>
      <c r="AR79">
        <f t="shared" si="76"/>
        <v>-1.1251287683623121E-24</v>
      </c>
      <c r="AS79">
        <f t="shared" si="77"/>
        <v>-5.6249879515891303E-4</v>
      </c>
      <c r="AT79">
        <f t="shared" si="78"/>
        <v>-3.6749921283715602E-4</v>
      </c>
      <c r="AU79">
        <f t="shared" si="79"/>
        <v>-9.29998007996069E-4</v>
      </c>
      <c r="AW79">
        <v>76</v>
      </c>
      <c r="AX79">
        <f>IF(Z79&gt;0, (R79*SUMPRODUCT(K79:$K$98, X79:$X$98)-K79*$AZ$3)/Z79, 0)</f>
        <v>-1.4483682797164313E+28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250000</v>
      </c>
      <c r="S80">
        <f t="shared" si="63"/>
        <v>-2.1441467971128459E+29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-10.083602833164635</v>
      </c>
      <c r="AC80">
        <f t="shared" si="64"/>
        <v>-9.0032168153255672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-1.6181313914209535E-22</v>
      </c>
      <c r="AI80">
        <f t="shared" si="69"/>
        <v>-1.6181523862913313E-22</v>
      </c>
      <c r="AJ80">
        <f t="shared" si="70"/>
        <v>-1.0803860178390678</v>
      </c>
      <c r="AK80">
        <f t="shared" si="92"/>
        <v>-0.70585219832152457</v>
      </c>
      <c r="AL80">
        <f t="shared" si="71"/>
        <v>-1.7862382161605925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-6.7161498794729369E-26</v>
      </c>
      <c r="AR80">
        <f t="shared" si="76"/>
        <v>-6.7162370199220401E-26</v>
      </c>
      <c r="AS80">
        <f t="shared" si="77"/>
        <v>-4.4842059563051018E-4</v>
      </c>
      <c r="AT80">
        <f t="shared" si="78"/>
        <v>-2.9296812247860007E-4</v>
      </c>
      <c r="AU80">
        <f t="shared" si="79"/>
        <v>-7.4138871810911031E-4</v>
      </c>
      <c r="AW80">
        <v>77</v>
      </c>
      <c r="AX80">
        <f>IF(Z80&gt;0, (R80*SUMPRODUCT(K80:$K$98, X80:$X$98)-K80*$AZ$3)/Z80, 0)</f>
        <v>-2.1441467971128459E+29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250000</v>
      </c>
      <c r="S81">
        <f t="shared" si="63"/>
        <v>-3.529488407198785E+30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-9.0032168153255672</v>
      </c>
      <c r="AC81">
        <f t="shared" si="64"/>
        <v>-8.0385864422549691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-9.8230733285420716E-24</v>
      </c>
      <c r="AI81">
        <f t="shared" si="69"/>
        <v>-9.8231872060437774E-24</v>
      </c>
      <c r="AJ81">
        <f t="shared" si="70"/>
        <v>-0.96463037307059807</v>
      </c>
      <c r="AK81">
        <f t="shared" si="92"/>
        <v>-0.6302251770727898</v>
      </c>
      <c r="AL81">
        <f t="shared" si="71"/>
        <v>-1.5948555501433879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-3.6402898066184808E-27</v>
      </c>
      <c r="AR81">
        <f t="shared" si="76"/>
        <v>-3.6403320079840609E-27</v>
      </c>
      <c r="AS81">
        <f t="shared" si="77"/>
        <v>-3.5747815340442517E-4</v>
      </c>
      <c r="AT81">
        <f t="shared" si="78"/>
        <v>-2.3355239355755744E-4</v>
      </c>
      <c r="AU81">
        <f t="shared" si="79"/>
        <v>-5.9103054696198263E-4</v>
      </c>
      <c r="AW81">
        <v>78</v>
      </c>
      <c r="AX81">
        <f>IF(Z81&gt;0, (R81*SUMPRODUCT(K81:$K$98, X81:$X$98)-K81*$AZ$3)/Z81, 0)</f>
        <v>-3.529488407198785E+30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250000</v>
      </c>
      <c r="S82">
        <f t="shared" si="63"/>
        <v>-6.5367288478856517E+31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-8.0385864422549691</v>
      </c>
      <c r="AC82">
        <f t="shared" si="64"/>
        <v>-7.1773093234419365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-5.3624370592659256E-25</v>
      </c>
      <c r="AI82">
        <f t="shared" si="69"/>
        <v>-5.3624919591209636E-25</v>
      </c>
      <c r="AJ82">
        <f t="shared" si="70"/>
        <v>-0.86127711881303259</v>
      </c>
      <c r="AK82">
        <f t="shared" si="92"/>
        <v>-0.56270105095784784</v>
      </c>
      <c r="AL82">
        <f t="shared" si="71"/>
        <v>-1.4239781697708804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-1.7743233122620633E-28</v>
      </c>
      <c r="AR82">
        <f t="shared" si="76"/>
        <v>-1.774341477527512E-28</v>
      </c>
      <c r="AS82">
        <f t="shared" si="77"/>
        <v>-2.8497939525225176E-4</v>
      </c>
      <c r="AT82">
        <f t="shared" si="78"/>
        <v>-1.8618653823147111E-4</v>
      </c>
      <c r="AU82">
        <f t="shared" si="79"/>
        <v>-4.7116593348372284E-4</v>
      </c>
      <c r="AW82">
        <v>79</v>
      </c>
      <c r="AX82">
        <f>IF(Z82&gt;0, (R82*SUMPRODUCT(K82:$K$98, X82:$X$98)-K82*$AZ$3)/Z82, 0)</f>
        <v>-6.5367288478856517E+31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250000</v>
      </c>
      <c r="S83">
        <f t="shared" si="63"/>
        <v>-1.3821494539051419E+33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-7.1773093234419365</v>
      </c>
      <c r="AC83">
        <f t="shared" si="64"/>
        <v>-6.4083118959302992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-2.6016307593429025E-26</v>
      </c>
      <c r="AI83">
        <f t="shared" si="69"/>
        <v>-2.6016539417559106E-26</v>
      </c>
      <c r="AJ83">
        <f t="shared" si="70"/>
        <v>-0.76899742751163735</v>
      </c>
      <c r="AK83">
        <f t="shared" si="92"/>
        <v>-0.50241165264093557</v>
      </c>
      <c r="AL83">
        <f t="shared" si="71"/>
        <v>-1.2714090801525728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-7.6859611843565341E-30</v>
      </c>
      <c r="AR83">
        <f t="shared" si="76"/>
        <v>-7.6860296718334363E-30</v>
      </c>
      <c r="AS83">
        <f t="shared" si="77"/>
        <v>-2.2718382912328771E-4</v>
      </c>
      <c r="AT83">
        <f t="shared" si="78"/>
        <v>-1.4842676836054772E-4</v>
      </c>
      <c r="AU83">
        <f t="shared" si="79"/>
        <v>-3.7561059748383543E-4</v>
      </c>
      <c r="AW83">
        <v>80</v>
      </c>
      <c r="AX83">
        <f>IF(Z83&gt;0, (R83*SUMPRODUCT(K83:$K$98, X83:$X$98)-K83*$AZ$3)/Z83, 0)</f>
        <v>-1.3821494539051419E+33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250000</v>
      </c>
      <c r="S84">
        <f t="shared" si="63"/>
        <v>-3.3996733458680832E+34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-6.4083118959302992</v>
      </c>
      <c r="AC84">
        <f t="shared" si="64"/>
        <v>-5.7217070499377671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-1.1054540261595807E-27</v>
      </c>
      <c r="AI84">
        <f t="shared" si="69"/>
        <v>-1.1054624412431312E-27</v>
      </c>
      <c r="AJ84">
        <f t="shared" si="70"/>
        <v>-0.68660484599253202</v>
      </c>
      <c r="AK84">
        <f t="shared" si="92"/>
        <v>-0.44858183271512098</v>
      </c>
      <c r="AL84">
        <f t="shared" si="71"/>
        <v>-1.135186678707653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-2.9159172245141972E-31</v>
      </c>
      <c r="AR84">
        <f t="shared" si="76"/>
        <v>-2.9159394214454942E-31</v>
      </c>
      <c r="AS84">
        <f t="shared" si="77"/>
        <v>-1.8110955765568182E-4</v>
      </c>
      <c r="AT84">
        <f t="shared" si="78"/>
        <v>-1.1832491100171214E-4</v>
      </c>
      <c r="AU84">
        <f t="shared" si="79"/>
        <v>-2.9943446865739393E-4</v>
      </c>
      <c r="AW84">
        <v>81</v>
      </c>
      <c r="AX84">
        <f>IF(Z84&gt;0, (R84*SUMPRODUCT(K84:$K$98, X84:$X$98)-K84*$AZ$3)/Z84, 0)</f>
        <v>-3.3996733458680832E+34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250000</v>
      </c>
      <c r="S85">
        <f t="shared" si="63"/>
        <v>-9.9842075126090832E+35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-5.7217070499377671</v>
      </c>
      <c r="AC85">
        <f t="shared" si="64"/>
        <v>-5.108667008873006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-4.037547666815785E-29</v>
      </c>
      <c r="AI85">
        <f t="shared" si="69"/>
        <v>-4.0375732505539155E-29</v>
      </c>
      <c r="AJ85">
        <f t="shared" si="70"/>
        <v>-0.61304004106476118</v>
      </c>
      <c r="AK85">
        <f t="shared" si="92"/>
        <v>-0.40051949349564375</v>
      </c>
      <c r="AL85">
        <f t="shared" si="71"/>
        <v>-1.0135595345604049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-9.5089846310269027E-33</v>
      </c>
      <c r="AR85">
        <f t="shared" si="76"/>
        <v>-9.5090448842778267E-33</v>
      </c>
      <c r="AS85">
        <f t="shared" si="77"/>
        <v>-1.4437943052908318E-4</v>
      </c>
      <c r="AT85">
        <f t="shared" si="78"/>
        <v>-9.4327894612334292E-5</v>
      </c>
      <c r="AU85">
        <f t="shared" si="79"/>
        <v>-2.3870732514141746E-4</v>
      </c>
      <c r="AW85">
        <v>82</v>
      </c>
      <c r="AX85">
        <f>IF(Z85&gt;0, (R85*SUMPRODUCT(K85:$K$98, X85:$X$98)-K85*$AZ$3)/Z85, 0)</f>
        <v>-9.9842075126090832E+35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250000</v>
      </c>
      <c r="S86">
        <f t="shared" si="63"/>
        <v>-3.6377796194966808E+37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-5.108667008873006</v>
      </c>
      <c r="AC86">
        <f t="shared" si="64"/>
        <v>-4.5613098293508978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-1.2350482386834306E-30</v>
      </c>
      <c r="AI86">
        <f t="shared" si="69"/>
        <v>-1.2350545080431865E-30</v>
      </c>
      <c r="AJ86">
        <f t="shared" si="70"/>
        <v>-0.54735717952210816</v>
      </c>
      <c r="AK86">
        <f t="shared" si="92"/>
        <v>-0.35760669062111045</v>
      </c>
      <c r="AL86">
        <f t="shared" si="71"/>
        <v>-0.90496387014321855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-2.5970623775498413E-34</v>
      </c>
      <c r="AR86">
        <f t="shared" si="76"/>
        <v>-2.597075560774466E-34</v>
      </c>
      <c r="AS86">
        <f t="shared" si="77"/>
        <v>-1.1509839806208797E-4</v>
      </c>
      <c r="AT86">
        <f t="shared" si="78"/>
        <v>-7.5197620067230761E-5</v>
      </c>
      <c r="AU86">
        <f t="shared" si="79"/>
        <v>-1.9029601812931875E-4</v>
      </c>
      <c r="AW86">
        <v>83</v>
      </c>
      <c r="AX86">
        <f>IF(Z86&gt;0, (R86*SUMPRODUCT(K86:$K$98, X86:$X$98)-K86*$AZ$3)/Z86, 0)</f>
        <v>-3.6377796194966808E+37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250000</v>
      </c>
      <c r="S87">
        <f t="shared" si="63"/>
        <v>-1.7454893168664404E+39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-4.5613098293508978</v>
      </c>
      <c r="AC87">
        <f t="shared" si="64"/>
        <v>-4.0725980619204449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-3.0450027584431793E-32</v>
      </c>
      <c r="AI87">
        <f t="shared" si="69"/>
        <v>-3.0450144245073098E-32</v>
      </c>
      <c r="AJ87">
        <f t="shared" si="70"/>
        <v>-0.48871176743045286</v>
      </c>
      <c r="AK87">
        <f t="shared" si="92"/>
        <v>-0.31929168805456287</v>
      </c>
      <c r="AL87">
        <f t="shared" si="71"/>
        <v>-0.80800345548501573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-5.7169991536397052E-36</v>
      </c>
      <c r="AR87">
        <f t="shared" si="76"/>
        <v>-5.7170210566999165E-36</v>
      </c>
      <c r="AS87">
        <f t="shared" si="77"/>
        <v>-9.17557382510266E-5</v>
      </c>
      <c r="AT87">
        <f t="shared" si="78"/>
        <v>-5.9947082324004114E-5</v>
      </c>
      <c r="AU87">
        <f t="shared" si="79"/>
        <v>-1.5170282057503073E-4</v>
      </c>
      <c r="AW87">
        <v>84</v>
      </c>
      <c r="AX87">
        <f>IF(Z87&gt;0, (R87*SUMPRODUCT(K87:$K$98, X87:$X$98)-K87*$AZ$3)/Z87, 0)</f>
        <v>-1.7454893168664404E+39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250000</v>
      </c>
      <c r="S88">
        <f t="shared" si="63"/>
        <v>-1.2260939761852959E+41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-4.0725980619204449</v>
      </c>
      <c r="AC88">
        <f t="shared" si="64"/>
        <v>-3.6362482695718255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-5.700558808960145E-34</v>
      </c>
      <c r="AI88">
        <f t="shared" si="69"/>
        <v>-5.7005736375472692E-34</v>
      </c>
      <c r="AJ88">
        <f t="shared" si="70"/>
        <v>-0.43634979234861948</v>
      </c>
      <c r="AK88">
        <f t="shared" si="92"/>
        <v>-0.28508186433443117</v>
      </c>
      <c r="AL88">
        <f t="shared" si="71"/>
        <v>-0.72143165668305065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-9.5560815045161057E-38</v>
      </c>
      <c r="AR88">
        <f t="shared" si="76"/>
        <v>-9.5561063622874061E-38</v>
      </c>
      <c r="AS88">
        <f t="shared" si="77"/>
        <v>-7.3147112763892526E-5</v>
      </c>
      <c r="AT88">
        <f t="shared" si="78"/>
        <v>-4.7789447005743075E-5</v>
      </c>
      <c r="AU88">
        <f t="shared" si="79"/>
        <v>-1.209365597696356E-4</v>
      </c>
      <c r="AW88">
        <v>85</v>
      </c>
      <c r="AX88">
        <f>IF(Z88&gt;0, (R88*SUMPRODUCT(K88:$K$98, X88:$X$98)-K88*$AZ$3)/Z88, 0)</f>
        <v>-1.2260939761852959E+41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-3.6362482695718255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-3.6362482695718255</v>
      </c>
      <c r="AK89">
        <f t="shared" si="92"/>
        <v>-0.25453737887002781</v>
      </c>
      <c r="AL89">
        <f t="shared" si="71"/>
        <v>-3.8907856484418533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-1.1097219330102311E-39</v>
      </c>
      <c r="AR89">
        <f t="shared" si="76"/>
        <v>-1.1097219330102311E-39</v>
      </c>
      <c r="AS89">
        <f t="shared" si="77"/>
        <v>-5.4424935092181874E-4</v>
      </c>
      <c r="AT89">
        <f t="shared" si="78"/>
        <v>-3.809745456452732E-5</v>
      </c>
      <c r="AU89">
        <f t="shared" si="79"/>
        <v>-5.823468054863461E-4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29084.573862407848</v>
      </c>
      <c r="AO91" s="6">
        <f t="shared" si="93"/>
        <v>-2908.4573862407851</v>
      </c>
      <c r="AP91" s="6">
        <f t="shared" si="93"/>
        <v>-875.70049130703956</v>
      </c>
      <c r="AQ91" s="6">
        <f t="shared" si="93"/>
        <v>-21691.576296076608</v>
      </c>
      <c r="AR91" s="6">
        <f t="shared" si="93"/>
        <v>3608.8396887834147</v>
      </c>
      <c r="AS91" s="6">
        <f t="shared" si="93"/>
        <v>-5258.676698449689</v>
      </c>
      <c r="AT91" s="6">
        <f t="shared" si="93"/>
        <v>1649.8370096662802</v>
      </c>
      <c r="AU91" s="6">
        <f t="shared" si="93"/>
        <v>1.589045843693182E-12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64252.8592547515</v>
      </c>
      <c r="K3">
        <v>1</v>
      </c>
      <c r="L3" s="2">
        <v>0</v>
      </c>
      <c r="O3">
        <f>$C$3</f>
        <v>64252.8592547515</v>
      </c>
      <c r="P3">
        <f>O3*C5</f>
        <v>6425.2859254751502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64252.8592547515</v>
      </c>
      <c r="AF3">
        <f t="shared" ref="AF3:AF34" si="4">-$Z3*P3</f>
        <v>-6425.2859254751502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57427.573329276347</v>
      </c>
      <c r="AJ3">
        <f t="shared" ref="AJ3:AJ34" si="8">AB3-AC3</f>
        <v>0</v>
      </c>
      <c r="AL3">
        <f t="shared" ref="AL3:AL34" si="9">SUM(AI3:AK3)</f>
        <v>57427.573329276347</v>
      </c>
      <c r="AN3">
        <f t="shared" ref="AN3:AN34" si="10">AE3*$K3</f>
        <v>64252.8592547515</v>
      </c>
      <c r="AO3">
        <f t="shared" ref="AO3:AO34" si="11">AF3*$K3</f>
        <v>-6425.2859254751502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57427.573329276347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57427.573329276347</v>
      </c>
      <c r="AW3">
        <v>0</v>
      </c>
      <c r="AX3">
        <f>IF(Z3&gt;0, (R3*SUMPRODUCT(K3:$K$98, X3:$X$98)-K3*$AZ$3)/Z3, 0)</f>
        <v>0</v>
      </c>
      <c r="AZ3">
        <f>C6*ABS(SUMPRODUCT(X4:X79, K4:K79))/1</f>
        <v>51545.478973496298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3501.3684687123555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3457.5239651034499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-3457.5239651034499</v>
      </c>
      <c r="AK4">
        <f>G4*SUM(AB4, AE4:AF4)</f>
        <v>0</v>
      </c>
      <c r="AL4">
        <f t="shared" si="9"/>
        <v>-4088.0502151034498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-588.23234443511524</v>
      </c>
      <c r="AR4">
        <f t="shared" si="14"/>
        <v>-588.23234443511524</v>
      </c>
      <c r="AS4">
        <f t="shared" si="15"/>
        <v>-3225.603102064978</v>
      </c>
      <c r="AT4">
        <f t="shared" si="16"/>
        <v>0</v>
      </c>
      <c r="AU4">
        <f t="shared" si="17"/>
        <v>-3813.835446500093</v>
      </c>
      <c r="AW4">
        <v>1</v>
      </c>
      <c r="AX4">
        <f>IF(Z4&gt;0, (R4*SUMPRODUCT(K4:$K$98, X4:$X$98)-K4*$AZ$3)/Z4, 0)</f>
        <v>3501.3684687123555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250000</v>
      </c>
      <c r="S5">
        <f t="shared" si="1"/>
        <v>7057.0185217275848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3457.5239651034499</v>
      </c>
      <c r="AC5">
        <f t="shared" si="2"/>
        <v>6880.2942840631513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-661.36332017625</v>
      </c>
      <c r="AI5">
        <f t="shared" si="7"/>
        <v>-710.11120331471477</v>
      </c>
      <c r="AJ5">
        <f t="shared" si="8"/>
        <v>-3422.7703189597014</v>
      </c>
      <c r="AK5">
        <f>G5*SUM(AB5, AE5:AF5)</f>
        <v>141.75848256924144</v>
      </c>
      <c r="AL5">
        <f t="shared" si="9"/>
        <v>-3991.1230397051745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-565.53707767711455</v>
      </c>
      <c r="AR5">
        <f t="shared" si="14"/>
        <v>-607.22178339337029</v>
      </c>
      <c r="AS5">
        <f t="shared" si="15"/>
        <v>-2926.8383423933751</v>
      </c>
      <c r="AT5">
        <f t="shared" si="16"/>
        <v>121.21881501802392</v>
      </c>
      <c r="AU5">
        <f t="shared" si="17"/>
        <v>-3412.8413107687215</v>
      </c>
      <c r="AW5">
        <v>2</v>
      </c>
      <c r="AX5">
        <f>IF(Z5&gt;0, (R5*SUMPRODUCT(K5:$K$98, X5:$X$98)-K5*$AZ$3)/Z5, 0)</f>
        <v>7057.0185217275848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250000</v>
      </c>
      <c r="S6">
        <f t="shared" si="1"/>
        <v>11057.311090907424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6880.2942840631513</v>
      </c>
      <c r="AC6">
        <f t="shared" si="2"/>
        <v>10629.01009716843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-985.6821970597573</v>
      </c>
      <c r="AI6">
        <f t="shared" si="7"/>
        <v>-1033.7454649274255</v>
      </c>
      <c r="AJ6">
        <f t="shared" si="8"/>
        <v>-3748.7158131052784</v>
      </c>
      <c r="AK6">
        <f>G6*SUM(AB6, AE6:AF6)</f>
        <v>402.49721561769439</v>
      </c>
      <c r="AL6">
        <f t="shared" si="9"/>
        <v>-4379.9640624150097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-760.3651326862356</v>
      </c>
      <c r="AR6">
        <f t="shared" si="14"/>
        <v>-797.44161956866833</v>
      </c>
      <c r="AS6">
        <f t="shared" si="15"/>
        <v>-2891.7969758786044</v>
      </c>
      <c r="AT6">
        <f t="shared" si="16"/>
        <v>310.4903889630001</v>
      </c>
      <c r="AU6">
        <f t="shared" si="17"/>
        <v>-3378.7482064842725</v>
      </c>
      <c r="AW6">
        <v>3</v>
      </c>
      <c r="AX6">
        <f>IF(Z6&gt;0, (R6*SUMPRODUCT(K6:$K$98, X6:$X$98)-K6*$AZ$3)/Z6, 0)</f>
        <v>11057.311090907424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250000</v>
      </c>
      <c r="S7">
        <f t="shared" si="1"/>
        <v>14217.862923607099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10629.01009716843</v>
      </c>
      <c r="AC7">
        <f t="shared" si="2"/>
        <v>13453.836044377349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-1347.4537146700766</v>
      </c>
      <c r="AI7">
        <f t="shared" si="7"/>
        <v>-1394.7668591161341</v>
      </c>
      <c r="AJ7">
        <f t="shared" si="8"/>
        <v>-2824.8259472089194</v>
      </c>
      <c r="AK7">
        <f>G7*SUM(AB7, AE7:AF7)</f>
        <v>521.88439577096983</v>
      </c>
      <c r="AL7">
        <f t="shared" si="9"/>
        <v>-3697.7084105540844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-945.71859680557009</v>
      </c>
      <c r="AR7">
        <f t="shared" si="14"/>
        <v>-978.92561541321152</v>
      </c>
      <c r="AS7">
        <f t="shared" si="15"/>
        <v>-1982.6212966940373</v>
      </c>
      <c r="AT7">
        <f t="shared" si="16"/>
        <v>366.28774190146584</v>
      </c>
      <c r="AU7">
        <f t="shared" si="17"/>
        <v>-2595.2591702057834</v>
      </c>
      <c r="AW7">
        <v>4</v>
      </c>
      <c r="AX7">
        <f>IF(Z7&gt;0, (R7*SUMPRODUCT(K7:$K$98, X7:$X$98)-K7*$AZ$3)/Z7, 0)</f>
        <v>14217.862923607099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250000</v>
      </c>
      <c r="S8">
        <f t="shared" si="1"/>
        <v>16039.785269008866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13453.836044377349</v>
      </c>
      <c r="AC8">
        <f t="shared" si="2"/>
        <v>14915.898971971161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-1717.2305776696555</v>
      </c>
      <c r="AI8">
        <f t="shared" si="7"/>
        <v>-1763.7271445557185</v>
      </c>
      <c r="AJ8">
        <f t="shared" si="8"/>
        <v>-1462.0629275938118</v>
      </c>
      <c r="AK8">
        <f t="shared" ref="AK8:AK39" si="30">G8*SUM(AB8:AB8, AE8:AF8)</f>
        <v>286.56670774523752</v>
      </c>
      <c r="AL8">
        <f t="shared" si="9"/>
        <v>-2939.2233644042926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-1125.0338283994618</v>
      </c>
      <c r="AR8">
        <f t="shared" si="14"/>
        <v>-1155.4957892633581</v>
      </c>
      <c r="AS8">
        <f t="shared" si="15"/>
        <v>-957.86219636499834</v>
      </c>
      <c r="AT8">
        <f t="shared" si="16"/>
        <v>187.74254575874085</v>
      </c>
      <c r="AU8">
        <f t="shared" si="17"/>
        <v>-1925.6154398696156</v>
      </c>
      <c r="AW8">
        <v>5</v>
      </c>
      <c r="AX8">
        <f>IF(Z8&gt;0, (R8*SUMPRODUCT(K8:$K$98, X8:$X$98)-K8*$AZ$3)/Z8, 0)</f>
        <v>16039.785269008866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250000</v>
      </c>
      <c r="S9">
        <f t="shared" si="1"/>
        <v>17078.22935378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14915.898971971161</v>
      </c>
      <c r="AC9">
        <f t="shared" si="2"/>
        <v>15578.655399193063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-2109.5492396206769</v>
      </c>
      <c r="AI9">
        <f t="shared" si="7"/>
        <v>-2155.158930989955</v>
      </c>
      <c r="AJ9">
        <f t="shared" si="8"/>
        <v>-662.75642722190241</v>
      </c>
      <c r="AK9">
        <f t="shared" si="30"/>
        <v>88.003803934629843</v>
      </c>
      <c r="AL9">
        <f t="shared" si="9"/>
        <v>-2729.9115542772274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-1308.8920962164736</v>
      </c>
      <c r="AR9">
        <f t="shared" si="14"/>
        <v>-1337.1911107276758</v>
      </c>
      <c r="AS9">
        <f t="shared" si="15"/>
        <v>-411.21422198393418</v>
      </c>
      <c r="AT9">
        <f t="shared" si="16"/>
        <v>54.602889206669261</v>
      </c>
      <c r="AU9">
        <f t="shared" si="17"/>
        <v>-1693.8024435049406</v>
      </c>
      <c r="AW9">
        <v>6</v>
      </c>
      <c r="AX9">
        <f>IF(Z9&gt;0, (R9*SUMPRODUCT(K9:$K$98, X9:$X$98)-K9*$AZ$3)/Z9, 0)</f>
        <v>17078.22935378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250000</v>
      </c>
      <c r="S10">
        <f t="shared" si="1"/>
        <v>17817.305411122506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15578.655399193063</v>
      </c>
      <c r="AC10">
        <f t="shared" si="2"/>
        <v>15911.185150762949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-2513.3220429040748</v>
      </c>
      <c r="AI10">
        <f t="shared" si="7"/>
        <v>-2557.9729729510796</v>
      </c>
      <c r="AJ10">
        <f t="shared" si="8"/>
        <v>-332.52975156988578</v>
      </c>
      <c r="AK10">
        <f t="shared" si="30"/>
        <v>63.872487136691568</v>
      </c>
      <c r="AL10">
        <f t="shared" si="9"/>
        <v>-2826.6302373842736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-1479.3825961861237</v>
      </c>
      <c r="AR10">
        <f t="shared" si="14"/>
        <v>-1505.6648663001188</v>
      </c>
      <c r="AS10">
        <f t="shared" si="15"/>
        <v>-195.7324683382646</v>
      </c>
      <c r="AT10">
        <f t="shared" si="16"/>
        <v>37.596394028343788</v>
      </c>
      <c r="AU10">
        <f t="shared" si="17"/>
        <v>-1663.8009406100396</v>
      </c>
      <c r="AW10">
        <v>7</v>
      </c>
      <c r="AX10">
        <f>IF(Z10&gt;0, (R10*SUMPRODUCT(K10:$K$98, X10:$X$98)-K10*$AZ$3)/Z10, 0)</f>
        <v>17817.305411122506</v>
      </c>
    </row>
    <row r="11" spans="1:52" x14ac:dyDescent="0.3">
      <c r="A11" t="s">
        <v>33</v>
      </c>
      <c r="C11" s="25">
        <f>AU81</f>
        <v>-4.0651735450092374E-11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250000</v>
      </c>
      <c r="S11">
        <f t="shared" si="1"/>
        <v>18277.54627954607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15911.185150762949</v>
      </c>
      <c r="AC11">
        <f t="shared" si="2"/>
        <v>15942.485728956632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-2961.0264260671097</v>
      </c>
      <c r="AI11">
        <f t="shared" si="7"/>
        <v>-3004.638641528431</v>
      </c>
      <c r="AJ11">
        <f t="shared" si="8"/>
        <v>-31.300578193682668</v>
      </c>
      <c r="AK11">
        <f t="shared" si="30"/>
        <v>38.186844361831071</v>
      </c>
      <c r="AL11">
        <f t="shared" si="9"/>
        <v>-2997.7523753602827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-1656.1276535628842</v>
      </c>
      <c r="AR11">
        <f t="shared" si="14"/>
        <v>-1680.5203423355308</v>
      </c>
      <c r="AS11">
        <f t="shared" si="15"/>
        <v>-17.5066837170775</v>
      </c>
      <c r="AT11">
        <f t="shared" si="16"/>
        <v>21.358231859460279</v>
      </c>
      <c r="AU11">
        <f t="shared" si="17"/>
        <v>-1676.668794193148</v>
      </c>
      <c r="AW11">
        <v>8</v>
      </c>
      <c r="AX11">
        <f>IF(Z11&gt;0, (R11*SUMPRODUCT(K11:$K$98, X11:$X$98)-K11*$AZ$3)/Z11, 0)</f>
        <v>18277.54627954607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250000</v>
      </c>
      <c r="S12">
        <f t="shared" si="1"/>
        <v>18499.134009650221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15942.485728956632</v>
      </c>
      <c r="AC12">
        <f t="shared" si="2"/>
        <v>15719.219608438108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-3448.6359376039682</v>
      </c>
      <c r="AI12">
        <f t="shared" si="7"/>
        <v>-3491.1223037231553</v>
      </c>
      <c r="AJ12">
        <f t="shared" si="8"/>
        <v>223.26612051852317</v>
      </c>
      <c r="AK12">
        <f t="shared" si="30"/>
        <v>36.667717176600249</v>
      </c>
      <c r="AL12">
        <f t="shared" si="9"/>
        <v>-3231.1884660280321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-1832.9866622607808</v>
      </c>
      <c r="AR12">
        <f t="shared" si="14"/>
        <v>-1855.5686175130668</v>
      </c>
      <c r="AS12">
        <f t="shared" si="15"/>
        <v>118.66831653140345</v>
      </c>
      <c r="AT12">
        <f t="shared" si="16"/>
        <v>19.489281482972579</v>
      </c>
      <c r="AU12">
        <f t="shared" si="17"/>
        <v>-1717.4110194986911</v>
      </c>
      <c r="AW12">
        <v>9</v>
      </c>
      <c r="AX12">
        <f>IF(Z12&gt;0, (R12*SUMPRODUCT(K12:$K$98, X12:$X$98)-K12*$AZ$3)/Z12, 0)</f>
        <v>18499.134009650221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250000</v>
      </c>
      <c r="S13">
        <f t="shared" si="1"/>
        <v>18464.525739790115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15719.219608438108</v>
      </c>
      <c r="AC13">
        <f t="shared" si="2"/>
        <v>15240.455799820524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-3959.7293223082402</v>
      </c>
      <c r="AI13">
        <f t="shared" si="7"/>
        <v>-4000.9988789017739</v>
      </c>
      <c r="AJ13">
        <f t="shared" si="8"/>
        <v>478.7638086175848</v>
      </c>
      <c r="AK13">
        <f t="shared" si="30"/>
        <v>31.438439216876219</v>
      </c>
      <c r="AL13">
        <f t="shared" si="9"/>
        <v>-3490.7966310673128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-2000.6066820466342</v>
      </c>
      <c r="AR13">
        <f t="shared" si="14"/>
        <v>-2021.4576402727373</v>
      </c>
      <c r="AS13">
        <f t="shared" si="15"/>
        <v>241.88978505331175</v>
      </c>
      <c r="AT13">
        <f t="shared" si="16"/>
        <v>15.883901764713467</v>
      </c>
      <c r="AU13">
        <f t="shared" si="17"/>
        <v>-1763.6839534547121</v>
      </c>
      <c r="AW13">
        <v>10</v>
      </c>
      <c r="AX13">
        <f>IF(Z13&gt;0, (R13*SUMPRODUCT(K13:$K$98, X13:$X$98)-K13*$AZ$3)/Z13, 0)</f>
        <v>18464.525739790115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250000</v>
      </c>
      <c r="S14">
        <f t="shared" si="1"/>
        <v>18173.38491308779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15240.455799820524</v>
      </c>
      <c r="AC14">
        <f t="shared" si="2"/>
        <v>14522.425942461197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-4508.2863622776113</v>
      </c>
      <c r="AI14">
        <f t="shared" si="7"/>
        <v>-4548.2415660327542</v>
      </c>
      <c r="AJ14">
        <f t="shared" si="8"/>
        <v>718.02985735932634</v>
      </c>
      <c r="AK14">
        <f t="shared" si="30"/>
        <v>27.432820439676942</v>
      </c>
      <c r="AL14">
        <f t="shared" si="9"/>
        <v>-3802.7788882337509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-2165.5815522147877</v>
      </c>
      <c r="AR14">
        <f t="shared" si="14"/>
        <v>-2184.7742665221831</v>
      </c>
      <c r="AS14">
        <f t="shared" si="15"/>
        <v>344.90981452455964</v>
      </c>
      <c r="AT14">
        <f t="shared" si="16"/>
        <v>13.177514713012128</v>
      </c>
      <c r="AU14">
        <f t="shared" si="17"/>
        <v>-1826.6869372846113</v>
      </c>
      <c r="AW14">
        <v>11</v>
      </c>
      <c r="AX14">
        <f>IF(Z14&gt;0, (R14*SUMPRODUCT(K14:$K$98, X14:$X$98)-K14*$AZ$3)/Z14, 0)</f>
        <v>18173.38491308779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250000</v>
      </c>
      <c r="S15">
        <f t="shared" si="1"/>
        <v>17681.017447657734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14522.425942461197</v>
      </c>
      <c r="AC15">
        <f t="shared" si="2"/>
        <v>13627.620613106712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-5091.0920624802893</v>
      </c>
      <c r="AI15">
        <f t="shared" si="7"/>
        <v>-5129.6294957853843</v>
      </c>
      <c r="AJ15">
        <f t="shared" si="8"/>
        <v>894.80532935448537</v>
      </c>
      <c r="AK15">
        <f t="shared" si="30"/>
        <v>59.541946364090911</v>
      </c>
      <c r="AL15">
        <f t="shared" si="9"/>
        <v>-4175.2822200668079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-2320.0224428880524</v>
      </c>
      <c r="AR15">
        <f t="shared" si="14"/>
        <v>-2337.5840404906626</v>
      </c>
      <c r="AS15">
        <f t="shared" si="15"/>
        <v>407.76486078840747</v>
      </c>
      <c r="AT15">
        <f t="shared" si="16"/>
        <v>27.133402846113313</v>
      </c>
      <c r="AU15">
        <f t="shared" si="17"/>
        <v>-1902.6857768561417</v>
      </c>
      <c r="AW15">
        <v>12</v>
      </c>
      <c r="AX15">
        <f>IF(Z15&gt;0, (R15*SUMPRODUCT(K15:$K$98, X15:$X$98)-K15*$AZ$3)/Z15, 0)</f>
        <v>17681.017447657734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250000</v>
      </c>
      <c r="S16">
        <f t="shared" si="1"/>
        <v>16984.167794015138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13627.620613106712</v>
      </c>
      <c r="AC16">
        <f t="shared" si="2"/>
        <v>12576.394315591848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-5640.9168000333193</v>
      </c>
      <c r="AI16">
        <f t="shared" si="7"/>
        <v>-5677.9406756453573</v>
      </c>
      <c r="AJ16">
        <f t="shared" si="8"/>
        <v>1051.2262975148642</v>
      </c>
      <c r="AK16">
        <f t="shared" si="30"/>
        <v>96.75610635305766</v>
      </c>
      <c r="AL16">
        <f t="shared" si="9"/>
        <v>-4529.9582717774356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-2431.7272245597314</v>
      </c>
      <c r="AR16">
        <f t="shared" si="14"/>
        <v>-2447.6877447155994</v>
      </c>
      <c r="AS16">
        <f t="shared" si="15"/>
        <v>453.17023765089465</v>
      </c>
      <c r="AT16">
        <f t="shared" si="16"/>
        <v>41.710322329118085</v>
      </c>
      <c r="AU16">
        <f t="shared" si="17"/>
        <v>-1952.8071847355868</v>
      </c>
      <c r="AW16">
        <v>13</v>
      </c>
      <c r="AX16">
        <f>IF(Z16&gt;0, (R16*SUMPRODUCT(K16:$K$98, X16:$X$98)-K16*$AZ$3)/Z16, 0)</f>
        <v>16984.167794015138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250000</v>
      </c>
      <c r="S17">
        <f t="shared" si="1"/>
        <v>16201.933440158762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12576.394315591848</v>
      </c>
      <c r="AC17">
        <f t="shared" si="2"/>
        <v>11477.318108068324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-6170.2139901241344</v>
      </c>
      <c r="AI17">
        <f t="shared" si="7"/>
        <v>-6205.6335841820264</v>
      </c>
      <c r="AJ17">
        <f t="shared" si="8"/>
        <v>1099.0762075235234</v>
      </c>
      <c r="AK17">
        <f t="shared" si="30"/>
        <v>173.55424155516749</v>
      </c>
      <c r="AL17">
        <f t="shared" si="9"/>
        <v>-4933.0031351033358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-2500.3764679226797</v>
      </c>
      <c r="AR17">
        <f t="shared" si="14"/>
        <v>-2514.7296685778724</v>
      </c>
      <c r="AS17">
        <f t="shared" si="15"/>
        <v>445.3823303606743</v>
      </c>
      <c r="AT17">
        <f t="shared" si="16"/>
        <v>70.329966219531215</v>
      </c>
      <c r="AU17">
        <f t="shared" si="17"/>
        <v>-1999.0173719976667</v>
      </c>
      <c r="AW17">
        <v>14</v>
      </c>
      <c r="AX17">
        <f>IF(Z17&gt;0, (R17*SUMPRODUCT(K17:$K$98, X17:$X$98)-K17*$AZ$3)/Z17, 0)</f>
        <v>16201.933440158762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250000</v>
      </c>
      <c r="S18">
        <f t="shared" si="1"/>
        <v>15377.506675963823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11477.318108068324</v>
      </c>
      <c r="AC18">
        <f t="shared" si="2"/>
        <v>10372.590206257089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-6694.4803749119619</v>
      </c>
      <c r="AI18">
        <f t="shared" si="7"/>
        <v>-6728.206876954293</v>
      </c>
      <c r="AJ18">
        <f t="shared" si="8"/>
        <v>1104.7279018112349</v>
      </c>
      <c r="AK18">
        <f t="shared" si="30"/>
        <v>247.91007113427582</v>
      </c>
      <c r="AL18">
        <f t="shared" si="9"/>
        <v>-5375.5689040087818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-2531.5665265347861</v>
      </c>
      <c r="AR18">
        <f t="shared" si="14"/>
        <v>-2544.320448997154</v>
      </c>
      <c r="AS18">
        <f t="shared" si="15"/>
        <v>417.76090458568399</v>
      </c>
      <c r="AT18">
        <f t="shared" si="16"/>
        <v>93.748999552880733</v>
      </c>
      <c r="AU18">
        <f t="shared" si="17"/>
        <v>-2032.8105448585893</v>
      </c>
      <c r="AW18">
        <v>15</v>
      </c>
      <c r="AX18">
        <f>IF(Z18&gt;0, (R18*SUMPRODUCT(K18:$K$98, X18:$X$98)-K18*$AZ$3)/Z18, 0)</f>
        <v>15377.506675963823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250000</v>
      </c>
      <c r="S19">
        <f t="shared" si="1"/>
        <v>14334.711186837774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10372.590206257089</v>
      </c>
      <c r="AC19">
        <f t="shared" si="2"/>
        <v>9155.2950356842521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-7276.1555506125178</v>
      </c>
      <c r="AI19">
        <f t="shared" si="7"/>
        <v>-7308.0895565243027</v>
      </c>
      <c r="AJ19">
        <f t="shared" si="8"/>
        <v>1217.2951705728374</v>
      </c>
      <c r="AK19">
        <f t="shared" si="30"/>
        <v>231.30876159953309</v>
      </c>
      <c r="AL19">
        <f t="shared" si="9"/>
        <v>-5859.4856243519325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-2566.0087960750816</v>
      </c>
      <c r="AR19">
        <f t="shared" si="14"/>
        <v>-2577.27064163261</v>
      </c>
      <c r="AS19">
        <f t="shared" si="15"/>
        <v>429.29127798081072</v>
      </c>
      <c r="AT19">
        <f t="shared" si="16"/>
        <v>81.573340859057197</v>
      </c>
      <c r="AU19">
        <f t="shared" si="17"/>
        <v>-2066.4060227927425</v>
      </c>
      <c r="AW19">
        <v>16</v>
      </c>
      <c r="AX19">
        <f>IF(Z19&gt;0, (R19*SUMPRODUCT(K19:$K$98, X19:$X$98)-K19*$AZ$3)/Z19, 0)</f>
        <v>14334.711186837774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250000</v>
      </c>
      <c r="S20">
        <f t="shared" si="1"/>
        <v>12519.689821001699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9155.2950356842521</v>
      </c>
      <c r="AC20">
        <f t="shared" si="2"/>
        <v>7525.515841241031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-7799.721273924004</v>
      </c>
      <c r="AI20">
        <f t="shared" si="7"/>
        <v>-7829.7759955218862</v>
      </c>
      <c r="AJ20">
        <f t="shared" si="8"/>
        <v>1629.7791944432211</v>
      </c>
      <c r="AK20">
        <f t="shared" si="30"/>
        <v>39.367768653442283</v>
      </c>
      <c r="AL20">
        <f t="shared" si="9"/>
        <v>-6160.6290324252232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-2608.9817587011707</v>
      </c>
      <c r="AR20">
        <f t="shared" si="14"/>
        <v>-2619.0349667143678</v>
      </c>
      <c r="AS20">
        <f t="shared" si="15"/>
        <v>545.15591515154972</v>
      </c>
      <c r="AT20">
        <f t="shared" si="16"/>
        <v>13.168392393838175</v>
      </c>
      <c r="AU20">
        <f t="shared" si="17"/>
        <v>-2060.7106591689799</v>
      </c>
      <c r="AW20">
        <v>17</v>
      </c>
      <c r="AX20">
        <f>IF(Z20&gt;0, (R20*SUMPRODUCT(K20:$K$98, X20:$X$98)-K20*$AZ$3)/Z20, 0)</f>
        <v>12519.689821001699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250000</v>
      </c>
      <c r="S21">
        <f t="shared" si="1"/>
        <v>10248.060202136929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7525.515841241031</v>
      </c>
      <c r="AC21">
        <f t="shared" si="2"/>
        <v>5762.5560951987063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-8194.11929644673</v>
      </c>
      <c r="AI21">
        <f t="shared" si="7"/>
        <v>-8222.2346469693439</v>
      </c>
      <c r="AJ21">
        <f t="shared" si="8"/>
        <v>1762.9597460423247</v>
      </c>
      <c r="AK21">
        <f t="shared" si="30"/>
        <v>12.040825345985651</v>
      </c>
      <c r="AL21">
        <f t="shared" si="9"/>
        <v>-6447.2340755810337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-2606.4155883587887</v>
      </c>
      <c r="AR21">
        <f t="shared" si="14"/>
        <v>-2615.3586224083529</v>
      </c>
      <c r="AS21">
        <f t="shared" si="15"/>
        <v>560.76871686824586</v>
      </c>
      <c r="AT21">
        <f t="shared" si="16"/>
        <v>3.8299899895394001</v>
      </c>
      <c r="AU21">
        <f t="shared" si="17"/>
        <v>-2050.7599155505677</v>
      </c>
      <c r="AW21">
        <v>18</v>
      </c>
      <c r="AX21">
        <f>IF(Z21&gt;0, (R21*SUMPRODUCT(K21:$K$98, X21:$X$98)-K21*$AZ$3)/Z21, 0)</f>
        <v>10248.060202136929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250000</v>
      </c>
      <c r="S22">
        <f t="shared" si="1"/>
        <v>8120.5543279605845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5762.5560951987063</v>
      </c>
      <c r="AC22">
        <f t="shared" si="2"/>
        <v>4243.0686638687439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-8543.5521400594807</v>
      </c>
      <c r="AI22">
        <f t="shared" si="7"/>
        <v>-8569.6776266488578</v>
      </c>
      <c r="AJ22">
        <f t="shared" si="8"/>
        <v>1519.4874313299624</v>
      </c>
      <c r="AK22">
        <f t="shared" si="30"/>
        <v>121.01367799917284</v>
      </c>
      <c r="AL22">
        <f t="shared" si="9"/>
        <v>-6929.1765173197227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-2537.4084704120542</v>
      </c>
      <c r="AR22">
        <f t="shared" si="14"/>
        <v>-2545.1676588478208</v>
      </c>
      <c r="AS22">
        <f t="shared" si="15"/>
        <v>451.2830513274609</v>
      </c>
      <c r="AT22">
        <f t="shared" si="16"/>
        <v>35.940686795958406</v>
      </c>
      <c r="AU22">
        <f t="shared" si="17"/>
        <v>-2057.9439207244018</v>
      </c>
      <c r="AW22">
        <v>19</v>
      </c>
      <c r="AX22">
        <f>IF(Z22&gt;0, (R22*SUMPRODUCT(K22:$K$98, X22:$X$98)-K22*$AZ$3)/Z22, 0)</f>
        <v>8120.5543279605845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250000</v>
      </c>
      <c r="S23">
        <f t="shared" si="1"/>
        <v>6940.8672294623302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4243.0686638687439</v>
      </c>
      <c r="AC23">
        <f t="shared" si="2"/>
        <v>3345.8938308241286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-8806.9015292788026</v>
      </c>
      <c r="AI23">
        <f t="shared" si="7"/>
        <v>-8831.0043806964295</v>
      </c>
      <c r="AJ23">
        <f t="shared" si="8"/>
        <v>897.1748330446153</v>
      </c>
      <c r="AK23">
        <f t="shared" si="30"/>
        <v>297.01480647081212</v>
      </c>
      <c r="AL23">
        <f t="shared" si="9"/>
        <v>-7636.8147411810023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-2335.377162229458</v>
      </c>
      <c r="AR23">
        <f t="shared" si="14"/>
        <v>-2341.7686551464844</v>
      </c>
      <c r="AS23">
        <f t="shared" si="15"/>
        <v>237.90905446753655</v>
      </c>
      <c r="AT23">
        <f t="shared" si="16"/>
        <v>78.761139041909914</v>
      </c>
      <c r="AU23">
        <f t="shared" si="17"/>
        <v>-2025.0984616370381</v>
      </c>
      <c r="AW23">
        <v>20</v>
      </c>
      <c r="AX23">
        <f>IF(Z23&gt;0, (R23*SUMPRODUCT(K23:$K$98, X23:$X$98)-K23*$AZ$3)/Z23, 0)</f>
        <v>6940.8672294623302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250000</v>
      </c>
      <c r="S24">
        <f t="shared" si="1"/>
        <v>5610.1082637690361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3345.8938308241286</v>
      </c>
      <c r="AC24">
        <f t="shared" si="2"/>
        <v>2475.0109876727402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-9016.6356868200583</v>
      </c>
      <c r="AI24">
        <f t="shared" si="7"/>
        <v>-9038.694182586145</v>
      </c>
      <c r="AJ24">
        <f t="shared" si="8"/>
        <v>870.88284315138844</v>
      </c>
      <c r="AK24">
        <f t="shared" si="30"/>
        <v>234.21256815768902</v>
      </c>
      <c r="AL24">
        <f t="shared" si="9"/>
        <v>-7933.5987712770675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-2134.8157011879157</v>
      </c>
      <c r="AR24">
        <f t="shared" si="14"/>
        <v>-2140.0383612511214</v>
      </c>
      <c r="AS24">
        <f t="shared" si="15"/>
        <v>206.19379910983642</v>
      </c>
      <c r="AT24">
        <f t="shared" si="16"/>
        <v>55.453129668912808</v>
      </c>
      <c r="AU24">
        <f t="shared" si="17"/>
        <v>-1878.3914324723721</v>
      </c>
      <c r="AW24">
        <v>21</v>
      </c>
      <c r="AX24">
        <f>IF(Z24&gt;0, (R24*SUMPRODUCT(K24:$K$98, X24:$X$98)-K24*$AZ$3)/Z24, 0)</f>
        <v>5610.1082637690361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250000</v>
      </c>
      <c r="S25">
        <f t="shared" si="1"/>
        <v>4119.5902314632358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2475.0109876727402</v>
      </c>
      <c r="AC25">
        <f t="shared" si="2"/>
        <v>1647.7794999473861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-9192.988402995441</v>
      </c>
      <c r="AI25">
        <f t="shared" si="7"/>
        <v>-9212.9877161232671</v>
      </c>
      <c r="AJ25">
        <f t="shared" si="8"/>
        <v>827.2314877253541</v>
      </c>
      <c r="AK25">
        <f t="shared" si="30"/>
        <v>173.25076913709182</v>
      </c>
      <c r="AL25">
        <f t="shared" si="9"/>
        <v>-8212.5054592608212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-1943.3657987868064</v>
      </c>
      <c r="AR25">
        <f t="shared" si="14"/>
        <v>-1947.5935840757752</v>
      </c>
      <c r="AS25">
        <f t="shared" si="15"/>
        <v>174.87386151832376</v>
      </c>
      <c r="AT25">
        <f t="shared" si="16"/>
        <v>36.624610474307374</v>
      </c>
      <c r="AU25">
        <f t="shared" si="17"/>
        <v>-1736.0951120831442</v>
      </c>
      <c r="AW25">
        <v>22</v>
      </c>
      <c r="AX25">
        <f>IF(Z25&gt;0, (R25*SUMPRODUCT(K25:$K$98, X25:$X$98)-K25*$AZ$3)/Z25, 0)</f>
        <v>4119.5902314632358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250000</v>
      </c>
      <c r="S26">
        <f t="shared" si="1"/>
        <v>2428.7027652824595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1647.7794999473861</v>
      </c>
      <c r="AC26">
        <f t="shared" si="2"/>
        <v>871.89960603787029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-9247.0824109132282</v>
      </c>
      <c r="AI26">
        <f t="shared" si="7"/>
        <v>-9265.0323144275935</v>
      </c>
      <c r="AJ26">
        <f t="shared" si="8"/>
        <v>775.87989390951577</v>
      </c>
      <c r="AK26">
        <f t="shared" si="30"/>
        <v>115.34456499631703</v>
      </c>
      <c r="AL26">
        <f t="shared" si="9"/>
        <v>-8373.8078555217598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-1745.3581107683735</v>
      </c>
      <c r="AR26">
        <f t="shared" si="14"/>
        <v>-1748.7460993570048</v>
      </c>
      <c r="AS26">
        <f t="shared" si="15"/>
        <v>146.44492237020529</v>
      </c>
      <c r="AT26">
        <f t="shared" si="16"/>
        <v>21.770928721450634</v>
      </c>
      <c r="AU26">
        <f t="shared" si="17"/>
        <v>-1580.5302482653487</v>
      </c>
      <c r="AW26">
        <v>23</v>
      </c>
      <c r="AX26">
        <f>IF(Z26&gt;0, (R26*SUMPRODUCT(K26:$K$98, X26:$X$98)-K26*$AZ$3)/Z26, 0)</f>
        <v>2428.7027652824595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250000</v>
      </c>
      <c r="S27">
        <f t="shared" si="1"/>
        <v>530.03817389418975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871.89960603787029</v>
      </c>
      <c r="AC27">
        <f t="shared" si="2"/>
        <v>168.9396246242195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-9169.2594627259023</v>
      </c>
      <c r="AI27">
        <f t="shared" si="7"/>
        <v>-9185.1960153125783</v>
      </c>
      <c r="AJ27">
        <f t="shared" si="8"/>
        <v>702.95998141365078</v>
      </c>
      <c r="AK27">
        <f t="shared" si="30"/>
        <v>61.032972422650928</v>
      </c>
      <c r="AL27">
        <f t="shared" si="9"/>
        <v>-8421.2030614762771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-1545.2404203460978</v>
      </c>
      <c r="AR27">
        <f t="shared" si="14"/>
        <v>-1547.9261121751936</v>
      </c>
      <c r="AS27">
        <f t="shared" si="15"/>
        <v>118.46563853731205</v>
      </c>
      <c r="AT27">
        <f t="shared" si="16"/>
        <v>10.285521567443091</v>
      </c>
      <c r="AU27">
        <f t="shared" si="17"/>
        <v>-1419.1749520704386</v>
      </c>
      <c r="AW27">
        <v>24</v>
      </c>
      <c r="AX27">
        <f>IF(Z27&gt;0, (R27*SUMPRODUCT(K27:$K$98, X27:$X$98)-K27*$AZ$3)/Z27, 0)</f>
        <v>530.03817389418975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250000</v>
      </c>
      <c r="S28">
        <f t="shared" si="1"/>
        <v>-1594.225701511594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168.9396246242195</v>
      </c>
      <c r="AC28">
        <f t="shared" si="2"/>
        <v>-445.58818022658943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-9010.6065152700794</v>
      </c>
      <c r="AI28">
        <f t="shared" si="7"/>
        <v>-9024.5815810278364</v>
      </c>
      <c r="AJ28">
        <f t="shared" si="8"/>
        <v>614.52780485080893</v>
      </c>
      <c r="AK28">
        <f t="shared" si="30"/>
        <v>11.825773723695367</v>
      </c>
      <c r="AL28">
        <f t="shared" si="9"/>
        <v>-8398.2280024533338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-1355.8067755625348</v>
      </c>
      <c r="AR28">
        <f t="shared" si="14"/>
        <v>-1357.9095739492125</v>
      </c>
      <c r="AS28">
        <f t="shared" si="15"/>
        <v>92.466690247357278</v>
      </c>
      <c r="AT28">
        <f t="shared" si="16"/>
        <v>1.7793989909207555</v>
      </c>
      <c r="AU28">
        <f t="shared" si="17"/>
        <v>-1263.6634847109349</v>
      </c>
      <c r="AW28">
        <v>25</v>
      </c>
      <c r="AX28">
        <f>IF(Z28&gt;0, (R28*SUMPRODUCT(K28:$K$98, X28:$X$98)-K28*$AZ$3)/Z28, 0)</f>
        <v>-1594.225701511594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250000</v>
      </c>
      <c r="S29">
        <f t="shared" si="1"/>
        <v>-4015.5715734530281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-445.58818022658943</v>
      </c>
      <c r="AC29">
        <f t="shared" si="2"/>
        <v>-970.40154909690318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-8761.6674768252251</v>
      </c>
      <c r="AI29">
        <f t="shared" si="7"/>
        <v>-8773.7504584300386</v>
      </c>
      <c r="AJ29">
        <f t="shared" si="8"/>
        <v>524.81336887031375</v>
      </c>
      <c r="AK29">
        <f t="shared" si="30"/>
        <v>-31.191172615861262</v>
      </c>
      <c r="AL29">
        <f t="shared" si="9"/>
        <v>-8280.1282621755854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-1177.0977218996456</v>
      </c>
      <c r="AR29">
        <f t="shared" si="14"/>
        <v>-1178.7210259292042</v>
      </c>
      <c r="AS29">
        <f t="shared" si="15"/>
        <v>70.506741160139043</v>
      </c>
      <c r="AT29">
        <f t="shared" si="16"/>
        <v>-4.1904190414234419</v>
      </c>
      <c r="AU29">
        <f t="shared" si="17"/>
        <v>-1112.4047038104884</v>
      </c>
      <c r="AW29">
        <v>26</v>
      </c>
      <c r="AX29">
        <f>IF(Z29&gt;0, (R29*SUMPRODUCT(K29:$K$98, X29:$X$98)-K29*$AZ$3)/Z29, 0)</f>
        <v>-4015.5715734530281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250000</v>
      </c>
      <c r="S30">
        <f t="shared" si="1"/>
        <v>-6838.3812035946967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-970.40154909690318</v>
      </c>
      <c r="AC30">
        <f t="shared" si="2"/>
        <v>-1405.5408721642079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-8426.4901264728996</v>
      </c>
      <c r="AI30">
        <f t="shared" si="7"/>
        <v>-8436.7669802363707</v>
      </c>
      <c r="AJ30">
        <f t="shared" si="8"/>
        <v>435.13932306730476</v>
      </c>
      <c r="AK30">
        <f t="shared" si="30"/>
        <v>-67.928108436783234</v>
      </c>
      <c r="AL30">
        <f t="shared" si="9"/>
        <v>-8069.555765605849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-1010.7748934407142</v>
      </c>
      <c r="AR30">
        <f t="shared" si="14"/>
        <v>-1012.0076232738679</v>
      </c>
      <c r="AS30">
        <f t="shared" si="15"/>
        <v>52.195860471424957</v>
      </c>
      <c r="AT30">
        <f t="shared" si="16"/>
        <v>-8.1481168952081937</v>
      </c>
      <c r="AU30">
        <f t="shared" si="17"/>
        <v>-967.95987969765122</v>
      </c>
      <c r="AW30">
        <v>27</v>
      </c>
      <c r="AX30">
        <f>IF(Z30&gt;0, (R30*SUMPRODUCT(K30:$K$98, X30:$X$98)-K30*$AZ$3)/Z30, 0)</f>
        <v>-6838.3812035946967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250000</v>
      </c>
      <c r="S31">
        <f t="shared" si="1"/>
        <v>-10228.169820258554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-1405.5408721642079</v>
      </c>
      <c r="AC31">
        <f t="shared" si="2"/>
        <v>-1753.8529095046201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-8002.2263357330203</v>
      </c>
      <c r="AI31">
        <f t="shared" si="7"/>
        <v>-8010.7999756917097</v>
      </c>
      <c r="AJ31">
        <f t="shared" si="8"/>
        <v>348.31203734041219</v>
      </c>
      <c r="AK31">
        <f t="shared" si="30"/>
        <v>-98.387861051494568</v>
      </c>
      <c r="AL31">
        <f t="shared" si="9"/>
        <v>-7760.8757994027928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-857.03890672554235</v>
      </c>
      <c r="AR31">
        <f t="shared" si="14"/>
        <v>-857.95714406457409</v>
      </c>
      <c r="AS31">
        <f t="shared" si="15"/>
        <v>37.304239490025417</v>
      </c>
      <c r="AT31">
        <f t="shared" si="16"/>
        <v>-10.53734565018566</v>
      </c>
      <c r="AU31">
        <f t="shared" si="17"/>
        <v>-831.19025022473443</v>
      </c>
      <c r="AW31">
        <v>28</v>
      </c>
      <c r="AX31">
        <f>IF(Z31&gt;0, (R31*SUMPRODUCT(K31:$K$98, X31:$X$98)-K31*$AZ$3)/Z31, 0)</f>
        <v>-10228.169820258554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250000</v>
      </c>
      <c r="S32">
        <f t="shared" si="1"/>
        <v>-14440.768385053436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-1753.8529095046201</v>
      </c>
      <c r="AC32">
        <f t="shared" si="2"/>
        <v>-2019.4071232834624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-7479.3434225621877</v>
      </c>
      <c r="AI32">
        <f t="shared" si="7"/>
        <v>-7486.3354574367777</v>
      </c>
      <c r="AJ32">
        <f t="shared" si="8"/>
        <v>265.55421377884227</v>
      </c>
      <c r="AK32">
        <f t="shared" si="30"/>
        <v>-122.76970366532342</v>
      </c>
      <c r="AL32">
        <f t="shared" si="9"/>
        <v>-7343.5509473232587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-715.21260380756939</v>
      </c>
      <c r="AR32">
        <f t="shared" si="14"/>
        <v>-715.88121750613061</v>
      </c>
      <c r="AS32">
        <f t="shared" si="15"/>
        <v>25.393635504943084</v>
      </c>
      <c r="AT32">
        <f t="shared" si="16"/>
        <v>-11.739859298649497</v>
      </c>
      <c r="AU32">
        <f t="shared" si="17"/>
        <v>-702.22744129983698</v>
      </c>
      <c r="AW32">
        <v>29</v>
      </c>
      <c r="AX32">
        <f>IF(Z32&gt;0, (R32*SUMPRODUCT(K32:$K$98, X32:$X$98)-K32*$AZ$3)/Z32, 0)</f>
        <v>-14440.768385053436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250000</v>
      </c>
      <c r="S33">
        <f t="shared" si="1"/>
        <v>-19892.44664684184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-2019.4071232834624</v>
      </c>
      <c r="AC33">
        <f t="shared" si="2"/>
        <v>-2206.5083941029065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-6880.0923962480038</v>
      </c>
      <c r="AI33">
        <f t="shared" si="7"/>
        <v>-6885.6384922945981</v>
      </c>
      <c r="AJ33">
        <f t="shared" si="8"/>
        <v>187.10127081944415</v>
      </c>
      <c r="AK33">
        <f t="shared" si="30"/>
        <v>-141.35849862984239</v>
      </c>
      <c r="AL33">
        <f t="shared" si="9"/>
        <v>-6839.8957201049961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-587.41892254220886</v>
      </c>
      <c r="AR33">
        <f t="shared" si="14"/>
        <v>-587.89244550910723</v>
      </c>
      <c r="AS33">
        <f t="shared" si="15"/>
        <v>15.974614958800933</v>
      </c>
      <c r="AT33">
        <f t="shared" si="16"/>
        <v>-12.069119449995993</v>
      </c>
      <c r="AU33">
        <f t="shared" si="17"/>
        <v>-583.98695000030227</v>
      </c>
      <c r="AW33">
        <v>30</v>
      </c>
      <c r="AX33">
        <f>IF(Z33&gt;0, (R33*SUMPRODUCT(K33:$K$98, X33:$X$98)-K33*$AZ$3)/Z33, 0)</f>
        <v>-19892.44664684184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250000</v>
      </c>
      <c r="S34">
        <f t="shared" si="1"/>
        <v>-27281.432054081193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-2206.5083941029065</v>
      </c>
      <c r="AC34">
        <f t="shared" si="2"/>
        <v>-2322.3993407628604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-6171.3074539273102</v>
      </c>
      <c r="AI34">
        <f t="shared" si="7"/>
        <v>-6175.5638275226538</v>
      </c>
      <c r="AJ34">
        <f t="shared" si="8"/>
        <v>115.8909466599539</v>
      </c>
      <c r="AK34">
        <f t="shared" si="30"/>
        <v>-154.45558758720347</v>
      </c>
      <c r="AL34">
        <f t="shared" si="9"/>
        <v>-6214.1284684499033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-470.4492954971617</v>
      </c>
      <c r="AR34">
        <f t="shared" si="14"/>
        <v>-470.77376611773138</v>
      </c>
      <c r="AS34">
        <f t="shared" si="15"/>
        <v>8.8345645744773869</v>
      </c>
      <c r="AT34">
        <f t="shared" si="16"/>
        <v>-11.77441294385005</v>
      </c>
      <c r="AU34">
        <f t="shared" si="17"/>
        <v>-473.71361448710405</v>
      </c>
      <c r="AW34">
        <v>31</v>
      </c>
      <c r="AX34">
        <f>IF(Z34&gt;0, (R34*SUMPRODUCT(K34:$K$98, X34:$X$98)-K34*$AZ$3)/Z34, 0)</f>
        <v>-27281.432054081193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-37759.536948713037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-2322.3993407628604</v>
      </c>
      <c r="AC35">
        <f t="shared" ref="AC35:AC66" si="33">S35*Z35</f>
        <v>-2371.841514936581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-5365.4568630818803</v>
      </c>
      <c r="AI35">
        <f t="shared" ref="AI35:AI66" si="38">SUM(AE35:AH35)</f>
        <v>-5368.5975815686534</v>
      </c>
      <c r="AJ35">
        <f t="shared" ref="AJ35:AJ66" si="39">AB35-AC35</f>
        <v>49.442174173720559</v>
      </c>
      <c r="AK35">
        <f t="shared" si="30"/>
        <v>-162.56795385340024</v>
      </c>
      <c r="AL35">
        <f t="shared" ref="AL35:AL66" si="40">SUM(AI35:AK35)</f>
        <v>-5481.7233612483333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-365.1945805102655</v>
      </c>
      <c r="AR35">
        <f t="shared" ref="AR35:AR66" si="45">AI35*$K35</f>
        <v>-365.40835044627408</v>
      </c>
      <c r="AS35">
        <f t="shared" ref="AS35:AS66" si="46">AJ35*$K35</f>
        <v>3.3652332909664131</v>
      </c>
      <c r="AT35">
        <f t="shared" ref="AT35:AT66" si="47">AK35*$K35</f>
        <v>-11.065028985770955</v>
      </c>
      <c r="AU35">
        <f t="shared" ref="AU35:AU66" si="48">AL35*$K35</f>
        <v>-373.10814614107869</v>
      </c>
      <c r="AW35">
        <v>32</v>
      </c>
      <c r="AX35">
        <f>IF(Z35&gt;0, (R35*SUMPRODUCT(K35:$K$98, X35:$X$98)-K35*$AZ$3)/Z35, 0)</f>
        <v>-37759.536948713037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250000</v>
      </c>
      <c r="S36">
        <f t="shared" si="32"/>
        <v>-53414.045952836503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-2371.841514936581</v>
      </c>
      <c r="AC36">
        <f t="shared" si="33"/>
        <v>-2361.1368799794886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-4495.4517024507768</v>
      </c>
      <c r="AI36">
        <f t="shared" si="38"/>
        <v>-4497.6619234121927</v>
      </c>
      <c r="AJ36">
        <f t="shared" si="39"/>
        <v>-10.704634957092367</v>
      </c>
      <c r="AK36">
        <f t="shared" si="30"/>
        <v>-166.02890604556069</v>
      </c>
      <c r="AL36">
        <f t="shared" si="40"/>
        <v>-4674.3954644148462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-273.19511522881379</v>
      </c>
      <c r="AR36">
        <f t="shared" si="45"/>
        <v>-273.32943355991853</v>
      </c>
      <c r="AS36">
        <f t="shared" si="46"/>
        <v>-0.65053618060025387</v>
      </c>
      <c r="AT36">
        <f t="shared" si="47"/>
        <v>-10.089817246552323</v>
      </c>
      <c r="AU36">
        <f t="shared" si="48"/>
        <v>-284.06978698707115</v>
      </c>
      <c r="AW36">
        <v>33</v>
      </c>
      <c r="AX36">
        <f>IF(Z36&gt;0, (R36*SUMPRODUCT(K36:$K$98, X36:$X$98)-K36*$AZ$3)/Z36, 0)</f>
        <v>-53414.045952836503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250000</v>
      </c>
      <c r="S37">
        <f t="shared" si="32"/>
        <v>-78134.456086158069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-2361.1368799794886</v>
      </c>
      <c r="AC37">
        <f t="shared" si="33"/>
        <v>-2298.7076956838755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-3585.6193634948863</v>
      </c>
      <c r="AI37">
        <f t="shared" si="38"/>
        <v>-3587.0903583739887</v>
      </c>
      <c r="AJ37">
        <f t="shared" si="39"/>
        <v>-62.42918429561314</v>
      </c>
      <c r="AK37">
        <f t="shared" si="30"/>
        <v>-165.27958159856422</v>
      </c>
      <c r="AL37">
        <f t="shared" si="40"/>
        <v>-3814.799124268166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-194.55650479274956</v>
      </c>
      <c r="AR37">
        <f t="shared" si="45"/>
        <v>-194.63632130232108</v>
      </c>
      <c r="AS37">
        <f t="shared" si="46"/>
        <v>-3.3874214361053236</v>
      </c>
      <c r="AT37">
        <f t="shared" si="47"/>
        <v>-8.9681068874199159</v>
      </c>
      <c r="AU37">
        <f t="shared" si="48"/>
        <v>-206.9918496258463</v>
      </c>
      <c r="AW37">
        <v>34</v>
      </c>
      <c r="AX37">
        <f>IF(Z37&gt;0, (R37*SUMPRODUCT(K37:$K$98, X37:$X$98)-K37*$AZ$3)/Z37, 0)</f>
        <v>-78134.456086158069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250000</v>
      </c>
      <c r="S38">
        <f t="shared" si="32"/>
        <v>-119674.51480211806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-2298.7076956838755</v>
      </c>
      <c r="AC38">
        <f t="shared" si="33"/>
        <v>-2193.5996473298151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-2698.9961141259664</v>
      </c>
      <c r="AI38">
        <f t="shared" si="38"/>
        <v>-2699.9125998334525</v>
      </c>
      <c r="AJ38">
        <f t="shared" si="39"/>
        <v>-105.10804835406043</v>
      </c>
      <c r="AK38">
        <f t="shared" si="30"/>
        <v>-160.90953869787131</v>
      </c>
      <c r="AL38">
        <f t="shared" si="40"/>
        <v>-2965.9301868853845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-130.75725886331688</v>
      </c>
      <c r="AR38">
        <f t="shared" si="45"/>
        <v>-130.80165950482618</v>
      </c>
      <c r="AS38">
        <f t="shared" si="46"/>
        <v>-5.092130446323595</v>
      </c>
      <c r="AT38">
        <f t="shared" si="47"/>
        <v>-7.7955244525826277</v>
      </c>
      <c r="AU38">
        <f t="shared" si="48"/>
        <v>-143.6893144037324</v>
      </c>
      <c r="AW38">
        <v>35</v>
      </c>
      <c r="AX38">
        <f>IF(Z38&gt;0, (R38*SUMPRODUCT(K38:$K$98, X38:$X$98)-K38*$AZ$3)/Z38, 0)</f>
        <v>-119674.51480211806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250000</v>
      </c>
      <c r="S39">
        <f t="shared" si="32"/>
        <v>-194592.53698776293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-2193.5996473298151</v>
      </c>
      <c r="AC39">
        <f t="shared" si="33"/>
        <v>-2056.7992694549089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-1894.160583232783</v>
      </c>
      <c r="AI39">
        <f t="shared" si="38"/>
        <v>-1894.6890719665478</v>
      </c>
      <c r="AJ39">
        <f t="shared" si="39"/>
        <v>-136.80037787490619</v>
      </c>
      <c r="AK39">
        <f t="shared" si="30"/>
        <v>-153.55197531308707</v>
      </c>
      <c r="AL39">
        <f t="shared" si="40"/>
        <v>-2185.0414251545412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-81.933653436583455</v>
      </c>
      <c r="AR39">
        <f t="shared" si="45"/>
        <v>-81.956513701515959</v>
      </c>
      <c r="AS39">
        <f t="shared" si="46"/>
        <v>-5.9174258244073838</v>
      </c>
      <c r="AT39">
        <f t="shared" si="47"/>
        <v>-6.6420315369106913</v>
      </c>
      <c r="AU39">
        <f t="shared" si="48"/>
        <v>-94.515971062834055</v>
      </c>
      <c r="AW39">
        <v>36</v>
      </c>
      <c r="AX39">
        <f>IF(Z39&gt;0, (R39*SUMPRODUCT(K39:$K$98, X39:$X$98)-K39*$AZ$3)/Z39, 0)</f>
        <v>-194592.53698776293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250000</v>
      </c>
      <c r="S40">
        <f t="shared" si="32"/>
        <v>-341942.15790287789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-2056.7992694549089</v>
      </c>
      <c r="AC40">
        <f t="shared" si="33"/>
        <v>-1899.8421758037928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-1227.010790287449</v>
      </c>
      <c r="AI40">
        <f t="shared" si="38"/>
        <v>-1227.2885919758187</v>
      </c>
      <c r="AJ40">
        <f t="shared" si="39"/>
        <v>-156.95709365111611</v>
      </c>
      <c r="AK40">
        <f t="shared" ref="AK40:AK71" si="61">G40*SUM(AB40:AB40, AE40:AF40)</f>
        <v>-143.97594886184365</v>
      </c>
      <c r="AL40">
        <f t="shared" si="40"/>
        <v>-1528.2216344887784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-47.388818931328935</v>
      </c>
      <c r="AR40">
        <f t="shared" si="45"/>
        <v>-47.399548008866944</v>
      </c>
      <c r="AS40">
        <f t="shared" si="46"/>
        <v>-6.0618955838830839</v>
      </c>
      <c r="AT40">
        <f t="shared" si="47"/>
        <v>-5.560546186787656</v>
      </c>
      <c r="AU40">
        <f t="shared" si="48"/>
        <v>-59.021989779537677</v>
      </c>
      <c r="AW40">
        <v>37</v>
      </c>
      <c r="AX40">
        <f>IF(Z40&gt;0, (R40*SUMPRODUCT(K40:$K$98, X40:$X$98)-K40*$AZ$3)/Z40, 0)</f>
        <v>-341942.15790287789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250000</v>
      </c>
      <c r="S41">
        <f t="shared" si="32"/>
        <v>-666430.82862048433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-1899.8421758037928</v>
      </c>
      <c r="AC41">
        <f t="shared" si="33"/>
        <v>-1733.9356848353905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-724.66237221360063</v>
      </c>
      <c r="AI41">
        <f t="shared" si="38"/>
        <v>-724.7924634106439</v>
      </c>
      <c r="AJ41">
        <f t="shared" si="39"/>
        <v>-165.9064909684023</v>
      </c>
      <c r="AK41">
        <f t="shared" si="61"/>
        <v>-132.9889523062655</v>
      </c>
      <c r="AL41">
        <f t="shared" si="40"/>
        <v>-1023.6879066853116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-24.988787948704768</v>
      </c>
      <c r="AR41">
        <f t="shared" si="45"/>
        <v>-24.993273929295949</v>
      </c>
      <c r="AS41">
        <f t="shared" si="46"/>
        <v>-5.7210119927423193</v>
      </c>
      <c r="AT41">
        <f t="shared" si="47"/>
        <v>-4.5859049070677136</v>
      </c>
      <c r="AU41">
        <f t="shared" si="48"/>
        <v>-35.300190829105979</v>
      </c>
      <c r="AW41">
        <v>38</v>
      </c>
      <c r="AX41">
        <f>IF(Z41&gt;0, (R41*SUMPRODUCT(K41:$K$98, X41:$X$98)-K41*$AZ$3)/Z41, 0)</f>
        <v>-666430.82862048433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250000</v>
      </c>
      <c r="S42">
        <f t="shared" si="32"/>
        <v>-1492842.0966417566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-1733.9356848353905</v>
      </c>
      <c r="AC42">
        <f t="shared" si="33"/>
        <v>-1568.4822318021925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-381.28428941408663</v>
      </c>
      <c r="AI42">
        <f t="shared" si="38"/>
        <v>-381.33682284127661</v>
      </c>
      <c r="AJ42">
        <f t="shared" si="39"/>
        <v>-165.453453033198</v>
      </c>
      <c r="AK42">
        <f t="shared" si="61"/>
        <v>-121.37549793847734</v>
      </c>
      <c r="AL42">
        <f t="shared" si="40"/>
        <v>-668.16577381295201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-11.739250459538704</v>
      </c>
      <c r="AR42">
        <f t="shared" si="45"/>
        <v>-11.740867895862211</v>
      </c>
      <c r="AS42">
        <f t="shared" si="46"/>
        <v>-5.0940979696198214</v>
      </c>
      <c r="AT42">
        <f t="shared" si="47"/>
        <v>-3.736994703192634</v>
      </c>
      <c r="AU42">
        <f t="shared" si="48"/>
        <v>-20.571960568674669</v>
      </c>
      <c r="AW42">
        <v>39</v>
      </c>
      <c r="AX42">
        <f>IF(Z42&gt;0, (R42*SUMPRODUCT(K42:$K$98, X42:$X$98)-K42*$AZ$3)/Z42, 0)</f>
        <v>-1492842.0966417566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250000</v>
      </c>
      <c r="S43">
        <f t="shared" si="32"/>
        <v>-4053521.0937196608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-1568.4822318021925</v>
      </c>
      <c r="AC43">
        <f t="shared" si="33"/>
        <v>-1410.1837670993175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-173.0676985375803</v>
      </c>
      <c r="AI43">
        <f t="shared" si="38"/>
        <v>-173.08509309079088</v>
      </c>
      <c r="AJ43">
        <f t="shared" si="39"/>
        <v>-158.29846470287498</v>
      </c>
      <c r="AK43">
        <f t="shared" si="61"/>
        <v>-109.79375622615348</v>
      </c>
      <c r="AL43">
        <f t="shared" si="40"/>
        <v>-441.17731401981939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-4.7576167386213806</v>
      </c>
      <c r="AR43">
        <f t="shared" si="45"/>
        <v>-4.7580949134524708</v>
      </c>
      <c r="AS43">
        <f t="shared" si="46"/>
        <v>-4.351611720340343</v>
      </c>
      <c r="AT43">
        <f t="shared" si="47"/>
        <v>-3.0182212904636132</v>
      </c>
      <c r="AU43">
        <f t="shared" si="48"/>
        <v>-12.127927924256429</v>
      </c>
      <c r="AW43">
        <v>40</v>
      </c>
      <c r="AX43">
        <f>IF(Z43&gt;0, (R43*SUMPRODUCT(K43:$K$98, X43:$X$98)-K43*$AZ$3)/Z43, 0)</f>
        <v>-4053521.0937196608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250000</v>
      </c>
      <c r="S44">
        <f t="shared" si="32"/>
        <v>-14375182.990458135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-1410.1837670993175</v>
      </c>
      <c r="AC44">
        <f t="shared" si="33"/>
        <v>-1263.12199530007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-64.135978979372055</v>
      </c>
      <c r="AI44">
        <f t="shared" si="38"/>
        <v>-64.140372391254672</v>
      </c>
      <c r="AJ44">
        <f t="shared" si="39"/>
        <v>-147.06177179924748</v>
      </c>
      <c r="AK44">
        <f t="shared" si="61"/>
        <v>-98.71286369695224</v>
      </c>
      <c r="AL44">
        <f t="shared" si="40"/>
        <v>-309.91500788745441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-1.5741899687155407</v>
      </c>
      <c r="AR44">
        <f t="shared" si="45"/>
        <v>-1.5742978031171373</v>
      </c>
      <c r="AS44">
        <f t="shared" si="46"/>
        <v>-3.6095678218674627</v>
      </c>
      <c r="AT44">
        <f t="shared" si="47"/>
        <v>-2.4228647053926688</v>
      </c>
      <c r="AU44">
        <f t="shared" si="48"/>
        <v>-7.6067303303772693</v>
      </c>
      <c r="AW44">
        <v>41</v>
      </c>
      <c r="AX44">
        <f>IF(Z44&gt;0, (R44*SUMPRODUCT(K44:$K$98, X44:$X$98)-K44*$AZ$3)/Z44, 0)</f>
        <v>-14375182.990458135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250000</v>
      </c>
      <c r="S45">
        <f t="shared" si="32"/>
        <v>-75365456.08627905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-1263.12199530007</v>
      </c>
      <c r="AC45">
        <f t="shared" si="33"/>
        <v>-1129.1431597885451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-18.001829452528174</v>
      </c>
      <c r="AI45">
        <f t="shared" si="38"/>
        <v>-18.002578564401453</v>
      </c>
      <c r="AJ45">
        <f t="shared" si="39"/>
        <v>-133.97883551152495</v>
      </c>
      <c r="AK45">
        <f t="shared" si="61"/>
        <v>-88.418539671004908</v>
      </c>
      <c r="AL45">
        <f t="shared" si="40"/>
        <v>-240.39995374693132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-0.39450638139770944</v>
      </c>
      <c r="AR45">
        <f t="shared" si="45"/>
        <v>-0.39452279802998386</v>
      </c>
      <c r="AS45">
        <f t="shared" si="46"/>
        <v>-2.9361185606670448</v>
      </c>
      <c r="AT45">
        <f t="shared" si="47"/>
        <v>-1.9376740695195946</v>
      </c>
      <c r="AU45">
        <f t="shared" si="48"/>
        <v>-5.2683154282166234</v>
      </c>
      <c r="AW45">
        <v>42</v>
      </c>
      <c r="AX45">
        <f>IF(Z45&gt;0, (R45*SUMPRODUCT(K45:$K$98, X45:$X$98)-K45*$AZ$3)/Z45, 0)</f>
        <v>-75365456.08627905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250000</v>
      </c>
      <c r="S46">
        <f t="shared" si="32"/>
        <v>-400588621.84911978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-1129.1431597885451</v>
      </c>
      <c r="AC46">
        <f t="shared" si="33"/>
        <v>-1008.508179134014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-3.0787123446449809</v>
      </c>
      <c r="AI46">
        <f t="shared" si="38"/>
        <v>-3.0788382229305995</v>
      </c>
      <c r="AJ46">
        <f t="shared" si="39"/>
        <v>-120.63498065453109</v>
      </c>
      <c r="AK46">
        <f t="shared" si="61"/>
        <v>-79.040021185198157</v>
      </c>
      <c r="AL46">
        <f t="shared" si="40"/>
        <v>-202.75384006265983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-6.0240487821630752E-2</v>
      </c>
      <c r="AR46">
        <f t="shared" si="45"/>
        <v>-6.0242950854380466E-2</v>
      </c>
      <c r="AS46">
        <f t="shared" si="46"/>
        <v>-2.3604381538347137</v>
      </c>
      <c r="AT46">
        <f t="shared" si="47"/>
        <v>-1.5465587234579474</v>
      </c>
      <c r="AU46">
        <f t="shared" si="48"/>
        <v>-3.9672398281470413</v>
      </c>
      <c r="AW46">
        <v>43</v>
      </c>
      <c r="AX46">
        <f>IF(Z46&gt;0, (R46*SUMPRODUCT(K46:$K$98, X46:$X$98)-K46*$AZ$3)/Z46, 0)</f>
        <v>-400588621.84911978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250000</v>
      </c>
      <c r="S47">
        <f t="shared" si="32"/>
        <v>-2162999954.4586339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-1008.508179134014</v>
      </c>
      <c r="AC47">
        <f t="shared" si="33"/>
        <v>-900.50637762547058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-0.51901679298640091</v>
      </c>
      <c r="AI47">
        <f t="shared" si="38"/>
        <v>-0.51903760913056607</v>
      </c>
      <c r="AJ47">
        <f t="shared" si="39"/>
        <v>-108.00180150854339</v>
      </c>
      <c r="AK47">
        <f t="shared" si="61"/>
        <v>-70.595572539380981</v>
      </c>
      <c r="AL47">
        <f t="shared" si="40"/>
        <v>-179.11641165705493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-9.0673995724166612E-3</v>
      </c>
      <c r="AR47">
        <f t="shared" si="45"/>
        <v>-9.0677632375220155E-3</v>
      </c>
      <c r="AS47">
        <f t="shared" si="46"/>
        <v>-1.8868281374557654</v>
      </c>
      <c r="AT47">
        <f t="shared" si="47"/>
        <v>-1.2333286184727834</v>
      </c>
      <c r="AU47">
        <f t="shared" si="48"/>
        <v>-3.1292245191660708</v>
      </c>
      <c r="AW47">
        <v>44</v>
      </c>
      <c r="AX47">
        <f>IF(Z47&gt;0, (R47*SUMPRODUCT(K47:$K$98, X47:$X$98)-K47*$AZ$3)/Z47, 0)</f>
        <v>-2162999954.4586339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250000</v>
      </c>
      <c r="S48">
        <f t="shared" si="32"/>
        <v>-11890164326.656048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-900.50637762547058</v>
      </c>
      <c r="AC48">
        <f t="shared" si="33"/>
        <v>-804.03147895686016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-8.6134523227955909E-2</v>
      </c>
      <c r="AI48">
        <f t="shared" si="38"/>
        <v>-8.6137904306033838E-2</v>
      </c>
      <c r="AJ48">
        <f t="shared" si="39"/>
        <v>-96.474898668610422</v>
      </c>
      <c r="AK48">
        <f t="shared" si="61"/>
        <v>-63.035446433782944</v>
      </c>
      <c r="AL48">
        <f t="shared" si="40"/>
        <v>-159.5964830066994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-1.3435708591595338E-3</v>
      </c>
      <c r="AR48">
        <f t="shared" si="45"/>
        <v>-1.3436235989647571E-3</v>
      </c>
      <c r="AS48">
        <f t="shared" si="46"/>
        <v>-1.5048653853748155</v>
      </c>
      <c r="AT48">
        <f t="shared" si="47"/>
        <v>-0.98325950790257133</v>
      </c>
      <c r="AU48">
        <f t="shared" si="48"/>
        <v>-2.4894685168763515</v>
      </c>
      <c r="AW48">
        <v>45</v>
      </c>
      <c r="AX48">
        <f>IF(Z48&gt;0, (R48*SUMPRODUCT(K48:$K$98, X48:$X$98)-K48*$AZ$3)/Z48, 0)</f>
        <v>-11890164326.656048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250000</v>
      </c>
      <c r="S49">
        <f t="shared" si="32"/>
        <v>-66696289362.6101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-804.03147895686016</v>
      </c>
      <c r="AC49">
        <f t="shared" si="33"/>
        <v>-717.88642425255603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-1.40454580609078E-2</v>
      </c>
      <c r="AI49">
        <f t="shared" si="38"/>
        <v>-1.404599623659277E-2</v>
      </c>
      <c r="AJ49">
        <f t="shared" si="39"/>
        <v>-86.14505470430413</v>
      </c>
      <c r="AK49">
        <f t="shared" si="61"/>
        <v>-56.282203526980219</v>
      </c>
      <c r="AL49">
        <f t="shared" si="40"/>
        <v>-142.44130422752093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-1.956145731510562E-4</v>
      </c>
      <c r="AR49">
        <f t="shared" si="45"/>
        <v>-1.9562206845711452E-4</v>
      </c>
      <c r="AS49">
        <f t="shared" si="46"/>
        <v>-1.1997635130148039</v>
      </c>
      <c r="AT49">
        <f t="shared" si="47"/>
        <v>-0.78385618832708404</v>
      </c>
      <c r="AU49">
        <f t="shared" si="48"/>
        <v>-1.9838153234103451</v>
      </c>
      <c r="AW49">
        <v>46</v>
      </c>
      <c r="AX49">
        <f>IF(Z49&gt;0, (R49*SUMPRODUCT(K49:$K$98, X49:$X$98)-K49*$AZ$3)/Z49, 0)</f>
        <v>-66696289362.6101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250000</v>
      </c>
      <c r="S50">
        <f t="shared" si="32"/>
        <v>-381874440194.08929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-717.88642425255603</v>
      </c>
      <c r="AC50">
        <f t="shared" si="33"/>
        <v>-640.9701928357332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-2.2443486046165593E-3</v>
      </c>
      <c r="AI50">
        <f t="shared" si="38"/>
        <v>-2.2444325288237554E-3</v>
      </c>
      <c r="AJ50">
        <f t="shared" si="39"/>
        <v>-76.916231416822825</v>
      </c>
      <c r="AK50">
        <f t="shared" si="61"/>
        <v>-50.252049697678927</v>
      </c>
      <c r="AL50">
        <f t="shared" si="40"/>
        <v>-127.17052554703058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-2.7908570437504044E-5</v>
      </c>
      <c r="AR50">
        <f t="shared" si="45"/>
        <v>-2.7909614038593074E-5</v>
      </c>
      <c r="AS50">
        <f t="shared" si="46"/>
        <v>-0.95645661189541709</v>
      </c>
      <c r="AT50">
        <f t="shared" si="47"/>
        <v>-0.62488637715718542</v>
      </c>
      <c r="AU50">
        <f t="shared" si="48"/>
        <v>-1.581370898666641</v>
      </c>
      <c r="AW50">
        <v>47</v>
      </c>
      <c r="AX50">
        <f>IF(Z50&gt;0, (R50*SUMPRODUCT(K50:$K$98, X50:$X$98)-K50*$AZ$3)/Z50, 0)</f>
        <v>-381874440194.08929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250000</v>
      </c>
      <c r="S51">
        <f t="shared" si="32"/>
        <v>-2236490155080.3022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-640.9701928357332</v>
      </c>
      <c r="AC51">
        <f t="shared" si="33"/>
        <v>-572.29483946627158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-3.5145239563243153E-4</v>
      </c>
      <c r="AI51">
        <f t="shared" si="38"/>
        <v>-3.5146519011842927E-4</v>
      </c>
      <c r="AJ51">
        <f t="shared" si="39"/>
        <v>-68.675353369461618</v>
      </c>
      <c r="AK51">
        <f t="shared" si="61"/>
        <v>-44.867913498501331</v>
      </c>
      <c r="AL51">
        <f t="shared" si="40"/>
        <v>-113.54361833315306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-3.9020763397997381E-6</v>
      </c>
      <c r="AR51">
        <f t="shared" si="45"/>
        <v>-3.9022183933515481E-6</v>
      </c>
      <c r="AS51">
        <f t="shared" si="46"/>
        <v>-0.76248298443988161</v>
      </c>
      <c r="AT51">
        <f t="shared" si="47"/>
        <v>-0.49815572707545197</v>
      </c>
      <c r="AU51">
        <f t="shared" si="48"/>
        <v>-1.2606426137337268</v>
      </c>
      <c r="AW51">
        <v>48</v>
      </c>
      <c r="AX51">
        <f>IF(Z51&gt;0, (R51*SUMPRODUCT(K51:$K$98, X51:$X$98)-K51*$AZ$3)/Z51, 0)</f>
        <v>-2236490155080.3022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250000</v>
      </c>
      <c r="S52">
        <f t="shared" si="32"/>
        <v>-13420081546810.586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-572.29483946627158</v>
      </c>
      <c r="AC52">
        <f t="shared" si="33"/>
        <v>-510.97753865581933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-5.3813807892497273E-5</v>
      </c>
      <c r="AI52">
        <f t="shared" si="38"/>
        <v>-5.3815711672056564E-5</v>
      </c>
      <c r="AJ52">
        <f t="shared" si="39"/>
        <v>-61.317300810452252</v>
      </c>
      <c r="AK52">
        <f t="shared" si="61"/>
        <v>-40.060638762639016</v>
      </c>
      <c r="AL52">
        <f t="shared" si="40"/>
        <v>-101.37799338880293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-5.3346380096406075E-7</v>
      </c>
      <c r="AR52">
        <f t="shared" si="45"/>
        <v>-5.3348267339698591E-7</v>
      </c>
      <c r="AS52">
        <f t="shared" si="46"/>
        <v>-0.60784697526972531</v>
      </c>
      <c r="AT52">
        <f t="shared" si="47"/>
        <v>-0.39712671264701804</v>
      </c>
      <c r="AU52">
        <f t="shared" si="48"/>
        <v>-1.0049742213994168</v>
      </c>
      <c r="AW52">
        <v>49</v>
      </c>
      <c r="AX52">
        <f>IF(Z52&gt;0, (R52*SUMPRODUCT(K52:$K$98, X52:$X$98)-K52*$AZ$3)/Z52, 0)</f>
        <v>-13420081546810.586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250000</v>
      </c>
      <c r="S53">
        <f t="shared" si="32"/>
        <v>-82624899033870.313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-510.97753865581933</v>
      </c>
      <c r="AC53">
        <f t="shared" si="33"/>
        <v>-456.22994569595403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-8.0432836953249044E-6</v>
      </c>
      <c r="AI53">
        <f t="shared" si="38"/>
        <v>-8.0435597803495347E-6</v>
      </c>
      <c r="AJ53">
        <f t="shared" si="39"/>
        <v>-54.747592959865301</v>
      </c>
      <c r="AK53">
        <f t="shared" si="61"/>
        <v>-35.768427705907357</v>
      </c>
      <c r="AL53">
        <f t="shared" si="40"/>
        <v>-90.516028709332431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-7.1191246201823239E-8</v>
      </c>
      <c r="AR53">
        <f t="shared" si="45"/>
        <v>-7.1193689835257739E-8</v>
      </c>
      <c r="AS53">
        <f t="shared" si="46"/>
        <v>-0.48457191328815064</v>
      </c>
      <c r="AT53">
        <f t="shared" si="47"/>
        <v>-0.31658698605190821</v>
      </c>
      <c r="AU53">
        <f t="shared" si="48"/>
        <v>-0.80115897053374863</v>
      </c>
      <c r="AW53">
        <v>50</v>
      </c>
      <c r="AX53">
        <f>IF(Z53&gt;0, (R53*SUMPRODUCT(K53:$K$98, X53:$X$98)-K53*$AZ$3)/Z53, 0)</f>
        <v>-82624899033870.313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250000</v>
      </c>
      <c r="S54">
        <f t="shared" si="32"/>
        <v>-523332372003472.5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-456.22994569595403</v>
      </c>
      <c r="AC54">
        <f t="shared" si="33"/>
        <v>-407.34816586238719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-1.1720274415974399E-6</v>
      </c>
      <c r="AI54">
        <f t="shared" si="38"/>
        <v>-1.172066360283504E-6</v>
      </c>
      <c r="AJ54">
        <f t="shared" si="39"/>
        <v>-48.881779833566839</v>
      </c>
      <c r="AK54">
        <f t="shared" si="61"/>
        <v>-31.936096198716786</v>
      </c>
      <c r="AL54">
        <f t="shared" si="40"/>
        <v>-80.817877204349983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-9.2621746503317002E-9</v>
      </c>
      <c r="AR54">
        <f t="shared" si="45"/>
        <v>-9.2624822128124854E-9</v>
      </c>
      <c r="AS54">
        <f t="shared" si="46"/>
        <v>-0.386297765708003</v>
      </c>
      <c r="AT54">
        <f t="shared" si="47"/>
        <v>-0.2523812072515515</v>
      </c>
      <c r="AU54">
        <f t="shared" si="48"/>
        <v>-0.63867898222203667</v>
      </c>
      <c r="AW54">
        <v>51</v>
      </c>
      <c r="AX54">
        <f>IF(Z54&gt;0, (R54*SUMPRODUCT(K54:$K$98, X54:$X$98)-K54*$AZ$3)/Z54, 0)</f>
        <v>-523332372003472.5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250000</v>
      </c>
      <c r="S55">
        <f t="shared" si="32"/>
        <v>-3415700087394624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-407.34816586238719</v>
      </c>
      <c r="AC55">
        <f t="shared" si="33"/>
        <v>-363.70371952811536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-1.6602749790338844E-7</v>
      </c>
      <c r="AI55">
        <f t="shared" si="38"/>
        <v>-1.6603282190301111E-7</v>
      </c>
      <c r="AJ55">
        <f t="shared" si="39"/>
        <v>-43.644446334271834</v>
      </c>
      <c r="AK55">
        <f t="shared" si="61"/>
        <v>-28.514371610367107</v>
      </c>
      <c r="AL55">
        <f t="shared" si="40"/>
        <v>-72.15881811067176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-1.1714862240911381E-9</v>
      </c>
      <c r="AR55">
        <f t="shared" si="45"/>
        <v>-1.1715237901105854E-9</v>
      </c>
      <c r="AS55">
        <f t="shared" si="46"/>
        <v>-0.30795421411720825</v>
      </c>
      <c r="AT55">
        <f t="shared" si="47"/>
        <v>-0.20119675326070649</v>
      </c>
      <c r="AU55">
        <f t="shared" si="48"/>
        <v>-0.50915096854943853</v>
      </c>
      <c r="AW55">
        <v>52</v>
      </c>
      <c r="AX55">
        <f>IF(Z55&gt;0, (R55*SUMPRODUCT(K55:$K$98, X55:$X$98)-K55*$AZ$3)/Z55, 0)</f>
        <v>-3415700087394624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250000</v>
      </c>
      <c r="S56">
        <f t="shared" si="32"/>
        <v>-2.303715876959226E+16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-363.70371952811536</v>
      </c>
      <c r="AC56">
        <f t="shared" si="33"/>
        <v>-324.73546386541716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-2.2829758263430647E-8</v>
      </c>
      <c r="AI56">
        <f t="shared" si="38"/>
        <v>-2.2830463071404393E-8</v>
      </c>
      <c r="AJ56">
        <f t="shared" si="39"/>
        <v>-38.968255662698198</v>
      </c>
      <c r="AK56">
        <f t="shared" si="61"/>
        <v>-25.459260366968078</v>
      </c>
      <c r="AL56">
        <f t="shared" si="40"/>
        <v>-64.427516052496742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-1.4382701038487127E-10</v>
      </c>
      <c r="AR56">
        <f t="shared" si="45"/>
        <v>-1.4383145066069853E-10</v>
      </c>
      <c r="AS56">
        <f t="shared" si="46"/>
        <v>-0.24549921410499381</v>
      </c>
      <c r="AT56">
        <f t="shared" si="47"/>
        <v>-0.16039281988616239</v>
      </c>
      <c r="AU56">
        <f t="shared" si="48"/>
        <v>-0.4058920341349877</v>
      </c>
      <c r="AW56">
        <v>53</v>
      </c>
      <c r="AX56">
        <f>IF(Z56&gt;0, (R56*SUMPRODUCT(K56:$K$98, X56:$X$98)-K56*$AZ$3)/Z56, 0)</f>
        <v>-2.303715876959226E+16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250000</v>
      </c>
      <c r="S57">
        <f t="shared" si="32"/>
        <v>-1.6105995846600886E+17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-324.73546386541716</v>
      </c>
      <c r="AC57">
        <f t="shared" si="33"/>
        <v>-289.94237845139168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-3.0387459911836944E-9</v>
      </c>
      <c r="AI57">
        <f t="shared" si="38"/>
        <v>-3.0388360018794666E-9</v>
      </c>
      <c r="AJ57">
        <f t="shared" si="39"/>
        <v>-34.793085414025484</v>
      </c>
      <c r="AK57">
        <f t="shared" si="61"/>
        <v>-22.731482470579202</v>
      </c>
      <c r="AL57">
        <f t="shared" si="40"/>
        <v>-57.524567887643521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-1.7092890739195876E-11</v>
      </c>
      <c r="AR57">
        <f t="shared" si="45"/>
        <v>-1.7093397047716779E-11</v>
      </c>
      <c r="AS57">
        <f t="shared" si="46"/>
        <v>-0.19571047043316242</v>
      </c>
      <c r="AT57">
        <f t="shared" si="47"/>
        <v>-0.12786417401679714</v>
      </c>
      <c r="AU57">
        <f t="shared" si="48"/>
        <v>-0.32357464446705297</v>
      </c>
      <c r="AW57">
        <v>54</v>
      </c>
      <c r="AX57">
        <f>IF(Z57&gt;0, (R57*SUMPRODUCT(K57:$K$98, X57:$X$98)-K57*$AZ$3)/Z57, 0)</f>
        <v>-1.6105995846600886E+17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250000</v>
      </c>
      <c r="S58">
        <f t="shared" si="32"/>
        <v>-1.1696134440805256E+18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-289.94237845139168</v>
      </c>
      <c r="AC58">
        <f t="shared" si="33"/>
        <v>-258.877123617329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-3.9021903761655174E-10</v>
      </c>
      <c r="AI58">
        <f t="shared" si="38"/>
        <v>-3.9023010439784292E-10</v>
      </c>
      <c r="AJ58">
        <f t="shared" si="39"/>
        <v>-31.065254834062671</v>
      </c>
      <c r="AK58">
        <f t="shared" si="61"/>
        <v>-20.295966491597419</v>
      </c>
      <c r="AL58">
        <f t="shared" si="40"/>
        <v>-51.36122132605032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-1.9597990755084072E-12</v>
      </c>
      <c r="AR58">
        <f t="shared" si="45"/>
        <v>-1.9598546562608883E-12</v>
      </c>
      <c r="AS58">
        <f t="shared" si="46"/>
        <v>-0.15601918880250631</v>
      </c>
      <c r="AT58">
        <f t="shared" si="47"/>
        <v>-0.10193253668435337</v>
      </c>
      <c r="AU58">
        <f t="shared" si="48"/>
        <v>-0.25795172548881951</v>
      </c>
      <c r="AW58">
        <v>55</v>
      </c>
      <c r="AX58">
        <f>IF(Z58&gt;0, (R58*SUMPRODUCT(K58:$K$98, X58:$X$98)-K58*$AZ$3)/Z58, 0)</f>
        <v>-1.1696134440805256E+18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250000</v>
      </c>
      <c r="S59">
        <f t="shared" si="32"/>
        <v>-8.8518348947794698E+18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-258.877123617329</v>
      </c>
      <c r="AC59">
        <f t="shared" si="33"/>
        <v>-231.14028894404544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-4.8252534173057562E-11</v>
      </c>
      <c r="AI59">
        <f t="shared" si="38"/>
        <v>-4.8253839779701222E-11</v>
      </c>
      <c r="AJ59">
        <f t="shared" si="39"/>
        <v>-27.736834673283568</v>
      </c>
      <c r="AK59">
        <f t="shared" si="61"/>
        <v>-18.121398653213031</v>
      </c>
      <c r="AL59">
        <f t="shared" si="40"/>
        <v>-45.858233326544848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-2.1637406253956196E-13</v>
      </c>
      <c r="AR59">
        <f t="shared" si="45"/>
        <v>-2.163799171421939E-13</v>
      </c>
      <c r="AS59">
        <f t="shared" si="46"/>
        <v>-0.12437754209389448</v>
      </c>
      <c r="AT59">
        <f t="shared" si="47"/>
        <v>-8.1259994168016006E-2</v>
      </c>
      <c r="AU59">
        <f t="shared" si="48"/>
        <v>-0.20563753626212686</v>
      </c>
      <c r="AW59">
        <v>56</v>
      </c>
      <c r="AX59">
        <f>IF(Z59&gt;0, (R59*SUMPRODUCT(K59:$K$98, X59:$X$98)-K59*$AZ$3)/Z59, 0)</f>
        <v>-8.8518348947794698E+18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250000</v>
      </c>
      <c r="S60">
        <f t="shared" si="32"/>
        <v>-6.9962007110849372E+19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-231.14028894404544</v>
      </c>
      <c r="AC60">
        <f t="shared" si="33"/>
        <v>-206.37525798575504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-5.7252981356433838E-12</v>
      </c>
      <c r="AI60">
        <f t="shared" si="38"/>
        <v>-5.7254456265934781E-12</v>
      </c>
      <c r="AJ60">
        <f t="shared" si="39"/>
        <v>-24.765030958290396</v>
      </c>
      <c r="AK60">
        <f t="shared" si="61"/>
        <v>-16.179820226083184</v>
      </c>
      <c r="AL60">
        <f t="shared" si="40"/>
        <v>-40.944851184379303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-2.2922667580532163E-14</v>
      </c>
      <c r="AR60">
        <f t="shared" si="45"/>
        <v>-2.2923258097556789E-14</v>
      </c>
      <c r="AS60">
        <f t="shared" si="46"/>
        <v>-9.9153015062103E-2</v>
      </c>
      <c r="AT60">
        <f t="shared" si="47"/>
        <v>-6.4779969840574464E-2</v>
      </c>
      <c r="AU60">
        <f t="shared" si="48"/>
        <v>-0.16393298490270036</v>
      </c>
      <c r="AW60">
        <v>57</v>
      </c>
      <c r="AX60">
        <f>IF(Z60&gt;0, (R60*SUMPRODUCT(K60:$K$98, X60:$X$98)-K60*$AZ$3)/Z60, 0)</f>
        <v>-6.9962007110849372E+19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250000</v>
      </c>
      <c r="S61">
        <f t="shared" si="32"/>
        <v>-5.7816771042543469E+20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-206.37525798575504</v>
      </c>
      <c r="AC61">
        <f t="shared" si="33"/>
        <v>-184.26362320156701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-6.5040452241673365E-13</v>
      </c>
      <c r="AI61">
        <f t="shared" si="38"/>
        <v>-6.5042045755284373E-13</v>
      </c>
      <c r="AJ61">
        <f t="shared" si="39"/>
        <v>-22.111634784188027</v>
      </c>
      <c r="AK61">
        <f t="shared" si="61"/>
        <v>-14.446268059002854</v>
      </c>
      <c r="AL61">
        <f t="shared" si="40"/>
        <v>-36.557902843191528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-2.3250515124481556E-15</v>
      </c>
      <c r="AR61">
        <f t="shared" si="45"/>
        <v>-2.3251084770156468E-15</v>
      </c>
      <c r="AS61">
        <f t="shared" si="46"/>
        <v>-7.904417654823323E-2</v>
      </c>
      <c r="AT61">
        <f t="shared" si="47"/>
        <v>-5.1642195344845744E-2</v>
      </c>
      <c r="AU61">
        <f t="shared" si="48"/>
        <v>-0.1306863718930813</v>
      </c>
      <c r="AW61">
        <v>58</v>
      </c>
      <c r="AX61">
        <f>IF(Z61&gt;0, (R61*SUMPRODUCT(K61:$K$98, X61:$X$98)-K61*$AZ$3)/Z61, 0)</f>
        <v>-5.7816771042543469E+20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250000</v>
      </c>
      <c r="S62">
        <f t="shared" si="32"/>
        <v>-5.0119664288789965E+21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-184.26362320156701</v>
      </c>
      <c r="AC62">
        <f t="shared" si="33"/>
        <v>-164.52109214425624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-7.0672509432291207E-14</v>
      </c>
      <c r="AI62">
        <f t="shared" si="38"/>
        <v>-7.0674150715153719E-14</v>
      </c>
      <c r="AJ62">
        <f t="shared" si="39"/>
        <v>-19.742531057310771</v>
      </c>
      <c r="AK62">
        <f t="shared" si="61"/>
        <v>-12.898453624109692</v>
      </c>
      <c r="AL62">
        <f t="shared" si="40"/>
        <v>-32.640984681420534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-2.2557009204152012E-16</v>
      </c>
      <c r="AR62">
        <f t="shared" si="45"/>
        <v>-2.2557533063187636E-16</v>
      </c>
      <c r="AS62">
        <f t="shared" si="46"/>
        <v>-6.3013533600313587E-2</v>
      </c>
      <c r="AT62">
        <f t="shared" si="47"/>
        <v>-4.1168841952204834E-2</v>
      </c>
      <c r="AU62">
        <f t="shared" si="48"/>
        <v>-0.10418237555251864</v>
      </c>
      <c r="AW62">
        <v>59</v>
      </c>
      <c r="AX62">
        <f>IF(Z62&gt;0, (R62*SUMPRODUCT(K62:$K$98, X62:$X$98)-K62*$AZ$3)/Z62, 0)</f>
        <v>-5.0119664288789965E+21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250000</v>
      </c>
      <c r="S63">
        <f t="shared" si="32"/>
        <v>-4.5725615204311524E+22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-164.52109214425624</v>
      </c>
      <c r="AC63">
        <f t="shared" si="33"/>
        <v>-146.89383227165737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-7.3212235651568212E-15</v>
      </c>
      <c r="AI63">
        <f t="shared" si="38"/>
        <v>-7.3213841904776781E-15</v>
      </c>
      <c r="AJ63">
        <f t="shared" si="39"/>
        <v>-17.62725987259887</v>
      </c>
      <c r="AK63">
        <f t="shared" si="61"/>
        <v>-11.516476450097938</v>
      </c>
      <c r="AL63">
        <f t="shared" si="40"/>
        <v>-29.143736322696817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-2.0863955633362598E-17</v>
      </c>
      <c r="AR63">
        <f t="shared" si="45"/>
        <v>-2.0864413381925817E-17</v>
      </c>
      <c r="AS63">
        <f t="shared" si="46"/>
        <v>-5.0234003189025399E-2</v>
      </c>
      <c r="AT63">
        <f t="shared" si="47"/>
        <v>-3.281954875016329E-2</v>
      </c>
      <c r="AU63">
        <f t="shared" si="48"/>
        <v>-8.3053551939188716E-2</v>
      </c>
      <c r="AW63">
        <v>60</v>
      </c>
      <c r="AX63">
        <f>IF(Z63&gt;0, (R63*SUMPRODUCT(K63:$K$98, X63:$X$98)-K63*$AZ$3)/Z63, 0)</f>
        <v>-4.5725615204311524E+22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250000</v>
      </c>
      <c r="S64">
        <f t="shared" si="32"/>
        <v>-4.4051655943554247E+23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-146.89383227165737</v>
      </c>
      <c r="AC64">
        <f t="shared" si="33"/>
        <v>-131.15520738540837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-7.2066271784746874E-16</v>
      </c>
      <c r="AI64">
        <f t="shared" si="38"/>
        <v>-7.2067760437154779E-16</v>
      </c>
      <c r="AJ64">
        <f t="shared" si="39"/>
        <v>-15.738624886248999</v>
      </c>
      <c r="AK64">
        <f t="shared" si="61"/>
        <v>-10.282568259016017</v>
      </c>
      <c r="AL64">
        <f t="shared" si="40"/>
        <v>-26.021193145265016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-1.8336946342630068E-18</v>
      </c>
      <c r="AR64">
        <f t="shared" si="45"/>
        <v>-1.8337325123697138E-18</v>
      </c>
      <c r="AS64">
        <f t="shared" si="46"/>
        <v>-4.0046239787169507E-2</v>
      </c>
      <c r="AT64">
        <f t="shared" si="47"/>
        <v>-2.616354332761742E-2</v>
      </c>
      <c r="AU64">
        <f t="shared" si="48"/>
        <v>-6.6209783114786924E-2</v>
      </c>
      <c r="AW64">
        <v>61</v>
      </c>
      <c r="AX64">
        <f>IF(Z64&gt;0, (R64*SUMPRODUCT(K64:$K$98, X64:$X$98)-K64*$AZ$3)/Z64, 0)</f>
        <v>-4.4051655943554247E+23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250000</v>
      </c>
      <c r="S65">
        <f t="shared" si="32"/>
        <v>-4.4966582875361088E+24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-131.15520738540837</v>
      </c>
      <c r="AC65">
        <f t="shared" si="33"/>
        <v>-117.10286373697176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-6.7177744787369003E-17</v>
      </c>
      <c r="AI65">
        <f t="shared" si="38"/>
        <v>-6.7179046897249822E-17</v>
      </c>
      <c r="AJ65">
        <f t="shared" si="39"/>
        <v>-14.052343648436619</v>
      </c>
      <c r="AK65">
        <f t="shared" si="61"/>
        <v>-9.1808645169785876</v>
      </c>
      <c r="AL65">
        <f t="shared" si="40"/>
        <v>-23.233208165415206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-1.5261680462872888E-19</v>
      </c>
      <c r="AR65">
        <f t="shared" si="45"/>
        <v>-1.5261976280855338E-19</v>
      </c>
      <c r="AS65">
        <f t="shared" si="46"/>
        <v>-3.1924617177271637E-2</v>
      </c>
      <c r="AT65">
        <f t="shared" si="47"/>
        <v>-2.0857416555817462E-2</v>
      </c>
      <c r="AU65">
        <f t="shared" si="48"/>
        <v>-5.2782033733089095E-2</v>
      </c>
      <c r="AW65">
        <v>62</v>
      </c>
      <c r="AX65">
        <f>IF(Z65&gt;0, (R65*SUMPRODUCT(K65:$K$98, X65:$X$98)-K65*$AZ$3)/Z65, 0)</f>
        <v>-4.4966582875361088E+24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250000</v>
      </c>
      <c r="S66">
        <f t="shared" si="32"/>
        <v>-4.8823834115028354E+25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-117.10286373697176</v>
      </c>
      <c r="AC66">
        <f t="shared" si="33"/>
        <v>-104.55612833658191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-5.9100694856781618E-18</v>
      </c>
      <c r="AI66">
        <f t="shared" si="38"/>
        <v>-5.9101765605630329E-18</v>
      </c>
      <c r="AJ66">
        <f t="shared" si="39"/>
        <v>-12.546735400389849</v>
      </c>
      <c r="AK66">
        <f t="shared" si="61"/>
        <v>-8.1972004615880234</v>
      </c>
      <c r="AL66">
        <f t="shared" si="40"/>
        <v>-20.743935861977874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-1.198813156708491E-20</v>
      </c>
      <c r="AR66">
        <f t="shared" si="45"/>
        <v>-1.1988348760437793E-20</v>
      </c>
      <c r="AS66">
        <f t="shared" si="46"/>
        <v>-2.5450109356881107E-2</v>
      </c>
      <c r="AT66">
        <f t="shared" si="47"/>
        <v>-1.6627404779828967E-2</v>
      </c>
      <c r="AU66">
        <f t="shared" si="48"/>
        <v>-4.2077514136710077E-2</v>
      </c>
      <c r="AW66">
        <v>63</v>
      </c>
      <c r="AX66">
        <f>IF(Z66&gt;0, (R66*SUMPRODUCT(K66:$K$98, X66:$X$98)-K66*$AZ$3)/Z66, 0)</f>
        <v>-4.8823834115028354E+25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-5.6645242951312188E+26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-104.55612833658191</v>
      </c>
      <c r="AC67">
        <f t="shared" ref="AC67:AC79" si="64">S67*Z67</f>
        <v>-93.353686014805263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-4.8881965370987293E-19</v>
      </c>
      <c r="AI67">
        <f t="shared" ref="AI67:AI79" si="69">SUM(AE67:AH67)</f>
        <v>-4.8882789391515331E-19</v>
      </c>
      <c r="AJ67">
        <f t="shared" ref="AJ67:AJ79" si="70">AB67-AC67</f>
        <v>-11.202442321776644</v>
      </c>
      <c r="AK67">
        <f t="shared" si="61"/>
        <v>-7.3189289835607338</v>
      </c>
      <c r="AL67">
        <f t="shared" ref="AL67:AL79" si="71">SUM(AI67:AK67)</f>
        <v>-18.521371305337379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-8.8529813630718216E-22</v>
      </c>
      <c r="AR67">
        <f t="shared" ref="AR67:AR79" si="76">AI67*$K67</f>
        <v>-8.8531306009005812E-22</v>
      </c>
      <c r="AS67">
        <f t="shared" ref="AS67:AS79" si="77">AJ67*$K67</f>
        <v>-2.0288671362309541E-2</v>
      </c>
      <c r="AT67">
        <f t="shared" ref="AT67:AT79" si="78">AK67*$K67</f>
        <v>-1.325526529004222E-2</v>
      </c>
      <c r="AU67">
        <f t="shared" ref="AU67:AU79" si="79">AL67*$K67</f>
        <v>-3.3543936652351759E-2</v>
      </c>
      <c r="AW67">
        <v>64</v>
      </c>
      <c r="AX67">
        <f>IF(Z67&gt;0, (R67*SUMPRODUCT(K67:$K$98, X67:$X$98)-K67*$AZ$3)/Z67, 0)</f>
        <v>-5.6645242951312188E+26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250000</v>
      </c>
      <c r="S68">
        <f t="shared" si="63"/>
        <v>-7.056247104554659E+27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-93.353686014805263</v>
      </c>
      <c r="AC68">
        <f t="shared" si="64"/>
        <v>-83.351505370361835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-3.7835905789713017E-20</v>
      </c>
      <c r="AI68">
        <f t="shared" si="69"/>
        <v>-3.7836496411782616E-20</v>
      </c>
      <c r="AJ68">
        <f t="shared" si="70"/>
        <v>-10.002180644443428</v>
      </c>
      <c r="AK68">
        <f t="shared" si="61"/>
        <v>-6.5347580210363692</v>
      </c>
      <c r="AL68">
        <f t="shared" si="71"/>
        <v>-16.536938665479795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-6.1182469683623095E-23</v>
      </c>
      <c r="AR68">
        <f t="shared" si="76"/>
        <v>-6.1183424747764246E-23</v>
      </c>
      <c r="AS68">
        <f t="shared" si="77"/>
        <v>-1.6174004593677876E-2</v>
      </c>
      <c r="AT68">
        <f t="shared" si="78"/>
        <v>-1.0567016334536208E-2</v>
      </c>
      <c r="AU68">
        <f t="shared" si="79"/>
        <v>-2.6741020928214083E-2</v>
      </c>
      <c r="AW68">
        <v>65</v>
      </c>
      <c r="AX68">
        <f>IF(Z68&gt;0, (R68*SUMPRODUCT(K68:$K$98, X68:$X$98)-K68*$AZ$3)/Z68, 0)</f>
        <v>-7.056247104554659E+27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250000</v>
      </c>
      <c r="S69">
        <f t="shared" si="63"/>
        <v>-9.4858137682979493E+28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-83.351505370361835</v>
      </c>
      <c r="AC69">
        <f t="shared" si="64"/>
        <v>-74.420986937823059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-2.7274416522397952E-21</v>
      </c>
      <c r="AI69">
        <f t="shared" si="69"/>
        <v>-2.7274808797582536E-21</v>
      </c>
      <c r="AJ69">
        <f t="shared" si="70"/>
        <v>-8.9305184325387756</v>
      </c>
      <c r="AK69">
        <f t="shared" si="61"/>
        <v>-5.8346053759253289</v>
      </c>
      <c r="AL69">
        <f t="shared" si="71"/>
        <v>-14.765123808464104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-3.9378603830489233E-24</v>
      </c>
      <c r="AR69">
        <f t="shared" si="76"/>
        <v>-3.9379170194542288E-24</v>
      </c>
      <c r="AS69">
        <f t="shared" si="77"/>
        <v>-1.2893817437562084E-2</v>
      </c>
      <c r="AT69">
        <f t="shared" si="78"/>
        <v>-8.4239607258738882E-3</v>
      </c>
      <c r="AU69">
        <f t="shared" si="79"/>
        <v>-2.1317778163435972E-2</v>
      </c>
      <c r="AW69">
        <v>66</v>
      </c>
      <c r="AX69">
        <f>IF(Z69&gt;0, (R69*SUMPRODUCT(K69:$K$98, X69:$X$98)-K69*$AZ$3)/Z69, 0)</f>
        <v>-9.4858137682979493E+28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250000</v>
      </c>
      <c r="S70">
        <f t="shared" si="63"/>
        <v>-1.4042683407349301E+30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-74.420986937823059</v>
      </c>
      <c r="AC70">
        <f t="shared" si="64"/>
        <v>-66.447309765913445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-1.8234669137060853E-22</v>
      </c>
      <c r="AI70">
        <f t="shared" si="69"/>
        <v>-1.8234905727560826E-22</v>
      </c>
      <c r="AJ70">
        <f t="shared" si="70"/>
        <v>-7.973677171909614</v>
      </c>
      <c r="AK70">
        <f t="shared" si="61"/>
        <v>-5.2094690856476147</v>
      </c>
      <c r="AL70">
        <f t="shared" si="71"/>
        <v>-13.18314625755723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-2.3506323595367672E-25</v>
      </c>
      <c r="AR70">
        <f t="shared" si="76"/>
        <v>-2.3506628584331833E-25</v>
      </c>
      <c r="AS70">
        <f t="shared" si="77"/>
        <v>-1.027887231948507E-2</v>
      </c>
      <c r="AT70">
        <f t="shared" si="78"/>
        <v>-6.7155299153969132E-3</v>
      </c>
      <c r="AU70">
        <f t="shared" si="79"/>
        <v>-1.6994402234881984E-2</v>
      </c>
      <c r="AW70">
        <v>67</v>
      </c>
      <c r="AX70">
        <f>IF(Z70&gt;0, (R70*SUMPRODUCT(K70:$K$98, X70:$X$98)-K70*$AZ$3)/Z70, 0)</f>
        <v>-1.4042683407349301E+30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250000</v>
      </c>
      <c r="S71">
        <f t="shared" si="63"/>
        <v>-2.3115715938358655E+31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-66.447309765913445</v>
      </c>
      <c r="AC71">
        <f t="shared" si="64"/>
        <v>-59.327955148137008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-1.1069588848267632E-23</v>
      </c>
      <c r="AI71">
        <f t="shared" si="69"/>
        <v>-1.1069717176447702E-23</v>
      </c>
      <c r="AJ71">
        <f t="shared" si="70"/>
        <v>-7.1193546177764375</v>
      </c>
      <c r="AK71">
        <f t="shared" si="61"/>
        <v>-4.6513116836139412</v>
      </c>
      <c r="AL71">
        <f t="shared" si="71"/>
        <v>-11.770666301390378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-1.2740905386406842E-26</v>
      </c>
      <c r="AR71">
        <f t="shared" si="76"/>
        <v>-1.2741053089923486E-26</v>
      </c>
      <c r="AS71">
        <f t="shared" si="77"/>
        <v>-8.1942540812221503E-3</v>
      </c>
      <c r="AT71">
        <f t="shared" si="78"/>
        <v>-5.3535793330651404E-3</v>
      </c>
      <c r="AU71">
        <f t="shared" si="79"/>
        <v>-1.3547833414287289E-2</v>
      </c>
      <c r="AW71">
        <v>68</v>
      </c>
      <c r="AX71">
        <f>IF(Z71&gt;0, (R71*SUMPRODUCT(K71:$K$98, X71:$X$98)-K71*$AZ$3)/Z71, 0)</f>
        <v>-2.3115715938358655E+31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250000</v>
      </c>
      <c r="S72">
        <f t="shared" si="63"/>
        <v>-4.281106771893951E+32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-59.327955148137008</v>
      </c>
      <c r="AC72">
        <f t="shared" si="64"/>
        <v>-52.971388525122315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-6.0429125880909352E-25</v>
      </c>
      <c r="AI72">
        <f t="shared" si="69"/>
        <v>-6.0429744545560194E-25</v>
      </c>
      <c r="AJ72">
        <f t="shared" si="70"/>
        <v>-6.3565666230146931</v>
      </c>
      <c r="AK72">
        <f t="shared" ref="AK72:AK79" si="92">G72*SUM(AB72:AB72, AE72:AF72)</f>
        <v>-4.1529568603695912</v>
      </c>
      <c r="AL72">
        <f t="shared" si="71"/>
        <v>-10.509523483384285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-6.2100784957630809E-28</v>
      </c>
      <c r="AR72">
        <f t="shared" si="76"/>
        <v>-6.2101420736485505E-28</v>
      </c>
      <c r="AS72">
        <f t="shared" si="77"/>
        <v>-6.5324091846477765E-3</v>
      </c>
      <c r="AT72">
        <f t="shared" si="78"/>
        <v>-4.2678406673032059E-3</v>
      </c>
      <c r="AU72">
        <f t="shared" si="79"/>
        <v>-1.0800249851950983E-2</v>
      </c>
      <c r="AW72">
        <v>69</v>
      </c>
      <c r="AX72">
        <f>IF(Z72&gt;0, (R72*SUMPRODUCT(K72:$K$98, X72:$X$98)-K72*$AZ$3)/Z72, 0)</f>
        <v>-4.281106771893951E+32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250000</v>
      </c>
      <c r="S73">
        <f t="shared" si="63"/>
        <v>-9.0521261086066867E+33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-52.971388525122315</v>
      </c>
      <c r="AC73">
        <f t="shared" si="64"/>
        <v>-47.295882611716358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-2.9317690989085357E-26</v>
      </c>
      <c r="AI73">
        <f t="shared" si="69"/>
        <v>-2.9317952230930885E-26</v>
      </c>
      <c r="AJ73">
        <f t="shared" si="70"/>
        <v>-5.6755059134059564</v>
      </c>
      <c r="AK73">
        <f t="shared" si="92"/>
        <v>-3.7079971967585625</v>
      </c>
      <c r="AL73">
        <f t="shared" si="71"/>
        <v>-9.3835031101645185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-2.6900634140567825E-29</v>
      </c>
      <c r="AR73">
        <f t="shared" si="76"/>
        <v>-2.6900873844687476E-29</v>
      </c>
      <c r="AS73">
        <f t="shared" si="77"/>
        <v>-5.2075966076592425E-3</v>
      </c>
      <c r="AT73">
        <f t="shared" si="78"/>
        <v>-3.4022964503373759E-3</v>
      </c>
      <c r="AU73">
        <f t="shared" si="79"/>
        <v>-8.6098930579966183E-3</v>
      </c>
      <c r="AW73">
        <v>70</v>
      </c>
      <c r="AX73">
        <f>IF(Z73&gt;0, (R73*SUMPRODUCT(K73:$K$98, X73:$X$98)-K73*$AZ$3)/Z73, 0)</f>
        <v>-9.0521261086066867E+33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250000</v>
      </c>
      <c r="S74">
        <f t="shared" si="63"/>
        <v>-2.226551677744884E+35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-47.295882611716358</v>
      </c>
      <c r="AC74">
        <f t="shared" si="64"/>
        <v>-42.228466617603893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-1.2457324862569123E-27</v>
      </c>
      <c r="AI74">
        <f t="shared" si="69"/>
        <v>-1.2457419691867359E-27</v>
      </c>
      <c r="AJ74">
        <f t="shared" si="70"/>
        <v>-5.0674159941124657</v>
      </c>
      <c r="AK74">
        <f t="shared" si="92"/>
        <v>-3.3107117828201456</v>
      </c>
      <c r="AL74">
        <f t="shared" si="71"/>
        <v>-8.3781277769326117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-1.0205623026107372E-30</v>
      </c>
      <c r="AR74">
        <f t="shared" si="76"/>
        <v>-1.020570071470266E-30</v>
      </c>
      <c r="AS74">
        <f t="shared" si="77"/>
        <v>-4.1514641323814154E-3</v>
      </c>
      <c r="AT74">
        <f t="shared" si="78"/>
        <v>-2.7122898998225256E-3</v>
      </c>
      <c r="AU74">
        <f t="shared" si="79"/>
        <v>-6.8637540322039415E-3</v>
      </c>
      <c r="AW74">
        <v>71</v>
      </c>
      <c r="AX74">
        <f>IF(Z74&gt;0, (R74*SUMPRODUCT(K74:$K$98, X74:$X$98)-K74*$AZ$3)/Z74, 0)</f>
        <v>-2.226551677744884E+35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250000</v>
      </c>
      <c r="S75">
        <f t="shared" si="63"/>
        <v>-6.5389676379265189E+36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-42.228466617603893</v>
      </c>
      <c r="AC75">
        <f t="shared" si="64"/>
        <v>-37.703988051432042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-4.5498991132510043E-29</v>
      </c>
      <c r="AI75">
        <f t="shared" si="69"/>
        <v>-4.5499279434808964E-29</v>
      </c>
      <c r="AJ75">
        <f t="shared" si="70"/>
        <v>-4.524478566171851</v>
      </c>
      <c r="AK75">
        <f t="shared" si="92"/>
        <v>-2.9559926632322728</v>
      </c>
      <c r="AL75">
        <f t="shared" si="71"/>
        <v>-7.4804712294041238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-3.3281161649394027E-32</v>
      </c>
      <c r="AR75">
        <f t="shared" si="76"/>
        <v>-3.3281372533969162E-32</v>
      </c>
      <c r="AS75">
        <f t="shared" si="77"/>
        <v>-3.3095217892071278E-3</v>
      </c>
      <c r="AT75">
        <f t="shared" si="78"/>
        <v>-2.1622209022819877E-3</v>
      </c>
      <c r="AU75">
        <f t="shared" si="79"/>
        <v>-5.471742691489115E-3</v>
      </c>
      <c r="AW75">
        <v>72</v>
      </c>
      <c r="AX75">
        <f>IF(Z75&gt;0, (R75*SUMPRODUCT(K75:$K$98, X75:$X$98)-K75*$AZ$3)/Z75, 0)</f>
        <v>-6.5389676379265189E+36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250000</v>
      </c>
      <c r="S76">
        <f t="shared" si="63"/>
        <v>-2.3824948726031953E+38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-37.703988051432042</v>
      </c>
      <c r="AC76">
        <f t="shared" si="64"/>
        <v>-33.664275045921464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-1.3917717757719189E-30</v>
      </c>
      <c r="AI76">
        <f t="shared" si="69"/>
        <v>-1.3917788406926944E-30</v>
      </c>
      <c r="AJ76">
        <f t="shared" si="70"/>
        <v>-4.0397130055105777</v>
      </c>
      <c r="AK76">
        <f t="shared" si="92"/>
        <v>-2.6392791636002433</v>
      </c>
      <c r="AL76">
        <f t="shared" si="71"/>
        <v>-6.6789921691108205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-9.0896406035585244E-34</v>
      </c>
      <c r="AR76">
        <f t="shared" si="76"/>
        <v>-9.0896867444501987E-34</v>
      </c>
      <c r="AS76">
        <f t="shared" si="77"/>
        <v>-2.6383305079776182E-3</v>
      </c>
      <c r="AT76">
        <f t="shared" si="78"/>
        <v>-1.7237092652120434E-3</v>
      </c>
      <c r="AU76">
        <f t="shared" si="79"/>
        <v>-4.3620397731896614E-3</v>
      </c>
      <c r="AW76">
        <v>73</v>
      </c>
      <c r="AX76">
        <f>IF(Z76&gt;0, (R76*SUMPRODUCT(K76:$K$98, X76:$X$98)-K76*$AZ$3)/Z76, 0)</f>
        <v>-2.3824948726031953E+38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250000</v>
      </c>
      <c r="S77">
        <f t="shared" si="63"/>
        <v>-1.1431751734848965E+40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-33.664275045921464</v>
      </c>
      <c r="AC77">
        <f t="shared" si="64"/>
        <v>-30.057388433858449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-3.431403538429021E-32</v>
      </c>
      <c r="AI77">
        <f t="shared" si="69"/>
        <v>-3.431416684878109E-32</v>
      </c>
      <c r="AJ77">
        <f t="shared" si="70"/>
        <v>-3.6068866120630148</v>
      </c>
      <c r="AK77">
        <f t="shared" si="92"/>
        <v>-2.3564992532145026</v>
      </c>
      <c r="AL77">
        <f t="shared" si="71"/>
        <v>-5.9633858652775178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-2.0009325954834862E-35</v>
      </c>
      <c r="AR77">
        <f t="shared" si="76"/>
        <v>-2.0009402614890144E-35</v>
      </c>
      <c r="AS77">
        <f t="shared" si="77"/>
        <v>-2.1032609279158301E-3</v>
      </c>
      <c r="AT77">
        <f t="shared" si="78"/>
        <v>-1.3741304729050089E-3</v>
      </c>
      <c r="AU77">
        <f t="shared" si="79"/>
        <v>-3.4773914008208394E-3</v>
      </c>
      <c r="AW77">
        <v>74</v>
      </c>
      <c r="AX77">
        <f>IF(Z77&gt;0, (R77*SUMPRODUCT(K77:$K$98, X77:$X$98)-K77*$AZ$3)/Z77, 0)</f>
        <v>-1.1431751734848965E+40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250000</v>
      </c>
      <c r="S78">
        <f t="shared" si="63"/>
        <v>-8.0300703097437353E+41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-30.057388433858449</v>
      </c>
      <c r="AC78">
        <f t="shared" si="64"/>
        <v>-26.836953958802191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-6.4239408696265143E-34</v>
      </c>
      <c r="AI78">
        <f t="shared" si="69"/>
        <v>-6.4239575799123053E-34</v>
      </c>
      <c r="AJ78">
        <f t="shared" si="70"/>
        <v>-3.2204344750562583</v>
      </c>
      <c r="AK78">
        <f t="shared" si="92"/>
        <v>-2.1040171903700915</v>
      </c>
      <c r="AL78">
        <f t="shared" si="71"/>
        <v>-5.3244516654263503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-3.3445999297218428E-37</v>
      </c>
      <c r="AR78">
        <f t="shared" si="76"/>
        <v>-3.34460862986741E-37</v>
      </c>
      <c r="AS78">
        <f t="shared" si="77"/>
        <v>-1.6767067346267755E-3</v>
      </c>
      <c r="AT78">
        <f t="shared" si="78"/>
        <v>-1.0954483999561615E-3</v>
      </c>
      <c r="AU78">
        <f t="shared" si="79"/>
        <v>-2.7721551345829369E-3</v>
      </c>
      <c r="AW78">
        <v>75</v>
      </c>
      <c r="AX78">
        <f>IF(Z78&gt;0, (R78*SUMPRODUCT(K78:$K$98, X78:$X$98)-K78*$AZ$3)/Z78, 0)</f>
        <v>-8.0300703097437353E+41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-26.836953958802191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-26.836953958802191</v>
      </c>
      <c r="AK79">
        <f t="shared" si="92"/>
        <v>-1.8785867771161535</v>
      </c>
      <c r="AL79">
        <f t="shared" si="71"/>
        <v>-28.715540735918346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-3.88399355677614E-39</v>
      </c>
      <c r="AR79">
        <f t="shared" si="76"/>
        <v>-3.88399355677614E-39</v>
      </c>
      <c r="AS79">
        <f t="shared" si="77"/>
        <v>-1.2475496537401621E-2</v>
      </c>
      <c r="AT79">
        <f t="shared" si="78"/>
        <v>-8.7328475761811353E-4</v>
      </c>
      <c r="AU79">
        <f t="shared" si="79"/>
        <v>-1.3348781295019735E-2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64252.8592547515</v>
      </c>
      <c r="AO81" s="6">
        <f t="shared" si="93"/>
        <v>-6425.2859254751502</v>
      </c>
      <c r="AP81" s="6">
        <f t="shared" si="93"/>
        <v>-812.44818923891444</v>
      </c>
      <c r="AQ81" s="6">
        <f t="shared" si="93"/>
        <v>-51545.478973496334</v>
      </c>
      <c r="AR81" s="6">
        <f t="shared" si="93"/>
        <v>5469.6461665411134</v>
      </c>
      <c r="AS81" s="6">
        <f t="shared" si="93"/>
        <v>-7057.6969406182416</v>
      </c>
      <c r="AT81" s="6">
        <f t="shared" si="93"/>
        <v>1588.050774077085</v>
      </c>
      <c r="AU81" s="6">
        <f t="shared" si="93"/>
        <v>-4.0651735450092374E-11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110153.64731618152</v>
      </c>
      <c r="K3">
        <v>1</v>
      </c>
      <c r="L3" s="2">
        <v>0</v>
      </c>
      <c r="O3">
        <f>$C$3</f>
        <v>110153.64731618152</v>
      </c>
      <c r="P3" s="2">
        <f>O3*C5</f>
        <v>11015.364731618152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110153.64731618152</v>
      </c>
      <c r="AF3">
        <f t="shared" ref="AF3:AF34" si="4">-$Z3*P3</f>
        <v>-11015.364731618152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98738.282584563363</v>
      </c>
      <c r="AJ3">
        <f t="shared" ref="AJ3:AJ34" si="8">AB3-AC3</f>
        <v>0</v>
      </c>
      <c r="AL3">
        <f t="shared" ref="AL3:AL34" si="9">SUM(AI3:AK3)</f>
        <v>98738.282584563363</v>
      </c>
      <c r="AN3">
        <f t="shared" ref="AN3:AN34" si="10">AE3*$K3</f>
        <v>110153.64731618152</v>
      </c>
      <c r="AO3">
        <f t="shared" ref="AO3:AO34" si="11">AF3*$K3</f>
        <v>-11015.364731618152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98738.282584563363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98738.282584563363</v>
      </c>
      <c r="AW3">
        <v>0</v>
      </c>
      <c r="AX3">
        <f>IF(Z3&gt;0, (R3*SUMPRODUCT(K3:$K$98, X3:$X$98)-K3*$AZ$3)/Z3, 0)</f>
        <v>0</v>
      </c>
      <c r="AZ3">
        <f>C6*ABS(SUMPRODUCT(X4:X69, K4:K69))/1</f>
        <v>98652.751384593415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6835.0276308062021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6617.3456708202866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-6617.3456708202866</v>
      </c>
      <c r="AK4">
        <f>G4*SUM(AB4, AE4:AF4)</f>
        <v>0</v>
      </c>
      <c r="AL4">
        <f t="shared" si="9"/>
        <v>-12079.345670820287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-5095.6245918462546</v>
      </c>
      <c r="AR4">
        <f t="shared" si="14"/>
        <v>-5095.6245918462546</v>
      </c>
      <c r="AS4">
        <f t="shared" si="15"/>
        <v>-6173.4729646611495</v>
      </c>
      <c r="AT4">
        <f t="shared" si="16"/>
        <v>0</v>
      </c>
      <c r="AU4">
        <f t="shared" si="17"/>
        <v>-11269.097556507404</v>
      </c>
      <c r="AW4">
        <v>1</v>
      </c>
      <c r="AX4">
        <f>IF(Z4&gt;0, (R4*SUMPRODUCT(K4:$K$98, X4:$X$98)-K4*$AZ$3)/Z4, 0)</f>
        <v>6835.0276308062021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250000</v>
      </c>
      <c r="S5">
        <f t="shared" si="1"/>
        <v>9850.4892794193638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6617.3456708202866</v>
      </c>
      <c r="AC5">
        <f t="shared" si="2"/>
        <v>9198.3681183446461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-6168.0963919999995</v>
      </c>
      <c r="AI5">
        <f t="shared" si="7"/>
        <v>-6214.7862967215997</v>
      </c>
      <c r="AJ5">
        <f t="shared" si="8"/>
        <v>-2581.0224475243594</v>
      </c>
      <c r="AK5">
        <f>G5*SUM(AB5, AE5:AF5)</f>
        <v>271.31117250363178</v>
      </c>
      <c r="AL5">
        <f t="shared" si="9"/>
        <v>-8524.4975717423258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-5274.3886785750719</v>
      </c>
      <c r="AR5">
        <f t="shared" si="14"/>
        <v>-5314.31359044687</v>
      </c>
      <c r="AS5">
        <f t="shared" si="15"/>
        <v>-2207.052988670383</v>
      </c>
      <c r="AT5">
        <f t="shared" si="16"/>
        <v>232.00035889194061</v>
      </c>
      <c r="AU5">
        <f t="shared" si="17"/>
        <v>-7289.3662202253108</v>
      </c>
      <c r="AW5">
        <v>2</v>
      </c>
      <c r="AX5">
        <f>IF(Z5&gt;0, (R5*SUMPRODUCT(K5:$K$98, X5:$X$98)-K5*$AZ$3)/Z5, 0)</f>
        <v>9850.4892794193638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250000</v>
      </c>
      <c r="S6">
        <f t="shared" si="1"/>
        <v>13577.863787459442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9198.3681183446461</v>
      </c>
      <c r="AC6">
        <f t="shared" si="2"/>
        <v>12181.016260854522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-6834.2348036242001</v>
      </c>
      <c r="AI6">
        <f t="shared" si="7"/>
        <v>-6879.0909623378593</v>
      </c>
      <c r="AJ6">
        <f t="shared" si="8"/>
        <v>-2982.6481425098755</v>
      </c>
      <c r="AK6">
        <f>G6*SUM(AB6, AE6:AF6)</f>
        <v>538.10453492316185</v>
      </c>
      <c r="AL6">
        <f t="shared" si="9"/>
        <v>-9323.6345699245721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-5271.9972712985546</v>
      </c>
      <c r="AR6">
        <f t="shared" si="14"/>
        <v>-5306.5997620139651</v>
      </c>
      <c r="AS6">
        <f t="shared" si="15"/>
        <v>-2300.8446915252375</v>
      </c>
      <c r="AT6">
        <f t="shared" si="16"/>
        <v>415.09923514537195</v>
      </c>
      <c r="AU6">
        <f t="shared" si="17"/>
        <v>-7192.3452183938298</v>
      </c>
      <c r="AW6">
        <v>3</v>
      </c>
      <c r="AX6">
        <f>IF(Z6&gt;0, (R6*SUMPRODUCT(K6:$K$98, X6:$X$98)-K6*$AZ$3)/Z6, 0)</f>
        <v>13577.863787459442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250000</v>
      </c>
      <c r="S7">
        <f t="shared" si="1"/>
        <v>16045.100525027519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12181.016260854522</v>
      </c>
      <c r="AC7">
        <f t="shared" si="2"/>
        <v>13770.706402588257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-7475.5031304248678</v>
      </c>
      <c r="AI7">
        <f t="shared" si="7"/>
        <v>-7518.4156269253053</v>
      </c>
      <c r="AJ7">
        <f t="shared" si="8"/>
        <v>-1589.6901417337358</v>
      </c>
      <c r="AK7">
        <f>G7*SUM(AB7, AE7:AF7)</f>
        <v>598.08789840795703</v>
      </c>
      <c r="AL7">
        <f t="shared" si="9"/>
        <v>-8510.0178702510839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-5246.7274044007299</v>
      </c>
      <c r="AR7">
        <f t="shared" si="14"/>
        <v>-5276.8458014439666</v>
      </c>
      <c r="AS7">
        <f t="shared" si="15"/>
        <v>-1115.7337085706006</v>
      </c>
      <c r="AT7">
        <f t="shared" si="16"/>
        <v>419.77163437280512</v>
      </c>
      <c r="AU7">
        <f t="shared" si="17"/>
        <v>-5972.8078756417617</v>
      </c>
      <c r="AW7">
        <v>4</v>
      </c>
      <c r="AX7">
        <f>IF(Z7&gt;0, (R7*SUMPRODUCT(K7:$K$98, X7:$X$98)-K7*$AZ$3)/Z7, 0)</f>
        <v>16045.100525027519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250000</v>
      </c>
      <c r="S8">
        <f t="shared" si="1"/>
        <v>16069.295355660915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13770.706402588257</v>
      </c>
      <c r="AC8">
        <f t="shared" si="2"/>
        <v>13132.225479651461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-8110.6764010652078</v>
      </c>
      <c r="AI8">
        <f t="shared" si="7"/>
        <v>-8151.5376373204281</v>
      </c>
      <c r="AJ8">
        <f t="shared" si="8"/>
        <v>638.48092293679656</v>
      </c>
      <c r="AK8">
        <f t="shared" ref="AK8:AK39" si="30">G8*SUM(AB8:AB8, AE8:AF8)</f>
        <v>293.31604637512987</v>
      </c>
      <c r="AL8">
        <f t="shared" si="9"/>
        <v>-7219.7406680085014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-5313.6634305581874</v>
      </c>
      <c r="AR8">
        <f t="shared" si="14"/>
        <v>-5340.4334366686817</v>
      </c>
      <c r="AS8">
        <f t="shared" si="15"/>
        <v>418.29713867917633</v>
      </c>
      <c r="AT8">
        <f t="shared" si="16"/>
        <v>192.16433650524411</v>
      </c>
      <c r="AU8">
        <f t="shared" si="17"/>
        <v>-4729.9719614842616</v>
      </c>
      <c r="AW8">
        <v>5</v>
      </c>
      <c r="AX8">
        <f>IF(Z8&gt;0, (R8*SUMPRODUCT(K8:$K$98, X8:$X$98)-K8*$AZ$3)/Z8, 0)</f>
        <v>16069.295355660915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250000</v>
      </c>
      <c r="S9">
        <f t="shared" si="1"/>
        <v>14526.158730296809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13132.225479651461</v>
      </c>
      <c r="AC9">
        <f t="shared" si="2"/>
        <v>11240.208935065559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-8815.4031097012012</v>
      </c>
      <c r="AI9">
        <f t="shared" si="7"/>
        <v>-8854.0926529719291</v>
      </c>
      <c r="AJ9">
        <f t="shared" si="8"/>
        <v>1892.016544585902</v>
      </c>
      <c r="AK9">
        <f t="shared" si="30"/>
        <v>77.48013032994362</v>
      </c>
      <c r="AL9">
        <f t="shared" si="9"/>
        <v>-6884.5959780560834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-5469.6099235516185</v>
      </c>
      <c r="AR9">
        <f t="shared" si="14"/>
        <v>-5493.6152591191294</v>
      </c>
      <c r="AS9">
        <f t="shared" si="15"/>
        <v>1173.9216390912904</v>
      </c>
      <c r="AT9">
        <f t="shared" si="16"/>
        <v>48.073364820306743</v>
      </c>
      <c r="AU9">
        <f t="shared" si="17"/>
        <v>-4271.620255207532</v>
      </c>
      <c r="AW9">
        <v>6</v>
      </c>
      <c r="AX9">
        <f>IF(Z9&gt;0, (R9*SUMPRODUCT(K9:$K$98, X9:$X$98)-K9*$AZ$3)/Z9, 0)</f>
        <v>14526.158730296809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250000</v>
      </c>
      <c r="S10">
        <f t="shared" si="1"/>
        <v>12237.641302602799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11240.208935065559</v>
      </c>
      <c r="AC10">
        <f t="shared" si="2"/>
        <v>8912.1118016108376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-9449.7274961588973</v>
      </c>
      <c r="AI10">
        <f t="shared" si="7"/>
        <v>-9486.1401984976856</v>
      </c>
      <c r="AJ10">
        <f t="shared" si="8"/>
        <v>2328.0971334547212</v>
      </c>
      <c r="AK10">
        <f t="shared" si="30"/>
        <v>46.084856633768794</v>
      </c>
      <c r="AL10">
        <f t="shared" si="9"/>
        <v>-7111.9582084091953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-5562.2646671915209</v>
      </c>
      <c r="AR10">
        <f t="shared" si="14"/>
        <v>-5583.6977812933119</v>
      </c>
      <c r="AS10">
        <f t="shared" si="15"/>
        <v>1370.3561750821639</v>
      </c>
      <c r="AT10">
        <f t="shared" si="16"/>
        <v>27.126302832626006</v>
      </c>
      <c r="AU10">
        <f t="shared" si="17"/>
        <v>-4186.2153033785216</v>
      </c>
      <c r="AW10">
        <v>7</v>
      </c>
      <c r="AX10">
        <f>IF(Z10&gt;0, (R10*SUMPRODUCT(K10:$K$98, X10:$X$98)-K10*$AZ$3)/Z10, 0)</f>
        <v>12237.641302602799</v>
      </c>
    </row>
    <row r="11" spans="1:52" x14ac:dyDescent="0.3">
      <c r="A11" t="s">
        <v>33</v>
      </c>
      <c r="C11" s="25">
        <f>AU71</f>
        <v>7.7474110460329371E-11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250000</v>
      </c>
      <c r="S11">
        <f t="shared" si="1"/>
        <v>9161.1541896562885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8912.1118016108376</v>
      </c>
      <c r="AC11">
        <f t="shared" si="2"/>
        <v>6241.1395346627605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-9927.559165647348</v>
      </c>
      <c r="AI11">
        <f t="shared" si="7"/>
        <v>-9961.6222291296199</v>
      </c>
      <c r="AJ11">
        <f t="shared" si="8"/>
        <v>2670.972266948077</v>
      </c>
      <c r="AK11">
        <f t="shared" si="30"/>
        <v>21.38906832386601</v>
      </c>
      <c r="AL11">
        <f t="shared" si="9"/>
        <v>-7269.2608938576768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-5552.5695825848788</v>
      </c>
      <c r="AR11">
        <f t="shared" si="14"/>
        <v>-5571.6213481825898</v>
      </c>
      <c r="AS11">
        <f t="shared" si="15"/>
        <v>1493.8978572601234</v>
      </c>
      <c r="AT11">
        <f t="shared" si="16"/>
        <v>11.963090644263499</v>
      </c>
      <c r="AU11">
        <f t="shared" si="17"/>
        <v>-4065.7604002782027</v>
      </c>
      <c r="AW11">
        <v>8</v>
      </c>
      <c r="AX11">
        <f>IF(Z11&gt;0, (R11*SUMPRODUCT(K11:$K$98, X11:$X$98)-K11*$AZ$3)/Z11, 0)</f>
        <v>9161.1541896562885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250000</v>
      </c>
      <c r="S12">
        <f t="shared" si="1"/>
        <v>5419.7090376961114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6241.1395346627605</v>
      </c>
      <c r="AC12">
        <f t="shared" si="2"/>
        <v>3430.9197255789695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-10350.913415675199</v>
      </c>
      <c r="AI12">
        <f t="shared" si="7"/>
        <v>-10382.565665839513</v>
      </c>
      <c r="AJ12">
        <f t="shared" si="8"/>
        <v>2810.219809083791</v>
      </c>
      <c r="AK12">
        <f t="shared" si="30"/>
        <v>14.35462092972435</v>
      </c>
      <c r="AL12">
        <f t="shared" si="9"/>
        <v>-7557.9912358259971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-5501.6205179172612</v>
      </c>
      <c r="AR12">
        <f t="shared" si="14"/>
        <v>-5518.4440253652629</v>
      </c>
      <c r="AS12">
        <f t="shared" si="15"/>
        <v>1493.6617031400792</v>
      </c>
      <c r="AT12">
        <f t="shared" si="16"/>
        <v>7.6296336238597071</v>
      </c>
      <c r="AU12">
        <f t="shared" si="17"/>
        <v>-4017.1526886013239</v>
      </c>
      <c r="AW12">
        <v>9</v>
      </c>
      <c r="AX12">
        <f>IF(Z12&gt;0, (R12*SUMPRODUCT(K12:$K$98, X12:$X$98)-K12*$AZ$3)/Z12, 0)</f>
        <v>5419.7090376961114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250000</v>
      </c>
      <c r="S13">
        <f t="shared" si="1"/>
        <v>892.31455590881842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3430.9197255789695</v>
      </c>
      <c r="AC13">
        <f t="shared" si="2"/>
        <v>521.14262749859336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-10669.973530390103</v>
      </c>
      <c r="AI13">
        <f t="shared" si="7"/>
        <v>-10699.175263346695</v>
      </c>
      <c r="AJ13">
        <f t="shared" si="8"/>
        <v>2909.7770980803762</v>
      </c>
      <c r="AK13">
        <f t="shared" si="30"/>
        <v>6.8618394511579393</v>
      </c>
      <c r="AL13">
        <f t="shared" si="9"/>
        <v>-7782.536325815161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-5390.8786698873937</v>
      </c>
      <c r="AR13">
        <f t="shared" si="14"/>
        <v>-5405.6325021130378</v>
      </c>
      <c r="AS13">
        <f t="shared" si="15"/>
        <v>1470.1306659750294</v>
      </c>
      <c r="AT13">
        <f t="shared" si="16"/>
        <v>3.4668637019652211</v>
      </c>
      <c r="AU13">
        <f t="shared" si="17"/>
        <v>-3932.0349724360431</v>
      </c>
      <c r="AW13">
        <v>10</v>
      </c>
      <c r="AX13">
        <f>IF(Z13&gt;0, (R13*SUMPRODUCT(K13:$K$98, X13:$X$98)-K13*$AZ$3)/Z13, 0)</f>
        <v>892.31455590881842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250000</v>
      </c>
      <c r="S14">
        <f t="shared" si="1"/>
        <v>-4518.2876795350212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521.14262749859336</v>
      </c>
      <c r="AC14">
        <f t="shared" si="2"/>
        <v>-2415.0157616329016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-10924.076281731655</v>
      </c>
      <c r="AI14">
        <f t="shared" si="7"/>
        <v>-10950.801182102336</v>
      </c>
      <c r="AJ14">
        <f t="shared" si="8"/>
        <v>2936.1583891314949</v>
      </c>
      <c r="AK14">
        <f t="shared" si="30"/>
        <v>0.93805672949746799</v>
      </c>
      <c r="AL14">
        <f t="shared" si="9"/>
        <v>-8013.7047362413432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-5247.4435228097509</v>
      </c>
      <c r="AR14">
        <f t="shared" si="14"/>
        <v>-5260.2809840038271</v>
      </c>
      <c r="AS14">
        <f t="shared" si="15"/>
        <v>1410.4007445240256</v>
      </c>
      <c r="AT14">
        <f t="shared" si="16"/>
        <v>0.45060100115387525</v>
      </c>
      <c r="AU14">
        <f t="shared" si="17"/>
        <v>-3849.429638478648</v>
      </c>
      <c r="AW14">
        <v>11</v>
      </c>
      <c r="AX14">
        <f>IF(Z14&gt;0, (R14*SUMPRODUCT(K14:$K$98, X14:$X$98)-K14*$AZ$3)/Z14, 0)</f>
        <v>-4518.2876795350212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250000</v>
      </c>
      <c r="S15">
        <f t="shared" si="1"/>
        <v>-10793.028583239371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-2415.0157616329016</v>
      </c>
      <c r="AC15">
        <f t="shared" si="2"/>
        <v>-5230.3241432840878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-11137.735853982809</v>
      </c>
      <c r="AI15">
        <f t="shared" si="7"/>
        <v>-11161.965958178986</v>
      </c>
      <c r="AJ15">
        <f t="shared" si="8"/>
        <v>2815.3083816511862</v>
      </c>
      <c r="AK15">
        <f t="shared" si="30"/>
        <v>-9.901564622694897</v>
      </c>
      <c r="AL15">
        <f t="shared" si="9"/>
        <v>-8356.5591411504938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-5075.4920215703887</v>
      </c>
      <c r="AR15">
        <f t="shared" si="14"/>
        <v>-5086.5337361649699</v>
      </c>
      <c r="AS15">
        <f t="shared" si="15"/>
        <v>1282.9425492454218</v>
      </c>
      <c r="AT15">
        <f t="shared" si="16"/>
        <v>-4.5121659287314193</v>
      </c>
      <c r="AU15">
        <f t="shared" si="17"/>
        <v>-3808.1033528482799</v>
      </c>
      <c r="AW15">
        <v>12</v>
      </c>
      <c r="AX15">
        <f>IF(Z15&gt;0, (R15*SUMPRODUCT(K15:$K$98, X15:$X$98)-K15*$AZ$3)/Z15, 0)</f>
        <v>-10793.028583239371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250000</v>
      </c>
      <c r="S16">
        <f t="shared" si="1"/>
        <v>-18111.502501193761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-5230.3241432840878</v>
      </c>
      <c r="AC16">
        <f t="shared" si="2"/>
        <v>-7877.4706885889173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-11203.273277186265</v>
      </c>
      <c r="AI16">
        <f t="shared" si="7"/>
        <v>-11225.020425685043</v>
      </c>
      <c r="AJ16">
        <f t="shared" si="8"/>
        <v>2647.1465453048295</v>
      </c>
      <c r="AK16">
        <f t="shared" si="30"/>
        <v>-37.135301417317024</v>
      </c>
      <c r="AL16">
        <f t="shared" si="9"/>
        <v>-8615.0091817975299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-4829.58809677098</v>
      </c>
      <c r="AR16">
        <f t="shared" si="14"/>
        <v>-4838.9630148801616</v>
      </c>
      <c r="AS16">
        <f t="shared" si="15"/>
        <v>1141.151084089553</v>
      </c>
      <c r="AT16">
        <f t="shared" si="16"/>
        <v>-16.008554398141097</v>
      </c>
      <c r="AU16">
        <f t="shared" si="17"/>
        <v>-3713.8204851887499</v>
      </c>
      <c r="AW16">
        <v>13</v>
      </c>
      <c r="AX16">
        <f>IF(Z16&gt;0, (R16*SUMPRODUCT(K16:$K$98, X16:$X$98)-K16*$AZ$3)/Z16, 0)</f>
        <v>-18111.502501193761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250000</v>
      </c>
      <c r="S17">
        <f t="shared" si="1"/>
        <v>-26301.442368876473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-7877.4706885889173</v>
      </c>
      <c r="AC17">
        <f t="shared" si="2"/>
        <v>-10156.501644670658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-11108.98713188816</v>
      </c>
      <c r="AI17">
        <f t="shared" si="7"/>
        <v>-11128.295011475571</v>
      </c>
      <c r="AJ17">
        <f t="shared" si="8"/>
        <v>2279.0309560817404</v>
      </c>
      <c r="AK17">
        <f t="shared" si="30"/>
        <v>-108.70909550252706</v>
      </c>
      <c r="AL17">
        <f t="shared" si="9"/>
        <v>-8957.9731508963578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-4501.732039032604</v>
      </c>
      <c r="AR17">
        <f t="shared" si="14"/>
        <v>-4509.5562357044082</v>
      </c>
      <c r="AS17">
        <f t="shared" si="15"/>
        <v>923.53934261840197</v>
      </c>
      <c r="AT17">
        <f t="shared" si="16"/>
        <v>-44.052550637422783</v>
      </c>
      <c r="AU17">
        <f t="shared" si="17"/>
        <v>-3630.0694437234288</v>
      </c>
      <c r="AW17">
        <v>14</v>
      </c>
      <c r="AX17">
        <f>IF(Z17&gt;0, (R17*SUMPRODUCT(K17:$K$98, X17:$X$98)-K17*$AZ$3)/Z17, 0)</f>
        <v>-26301.442368876473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250000</v>
      </c>
      <c r="S18">
        <f t="shared" si="1"/>
        <v>-35398.941650758803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-10156.501644670658</v>
      </c>
      <c r="AC18">
        <f t="shared" si="2"/>
        <v>-11987.105705948896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-10916.77165812089</v>
      </c>
      <c r="AI18">
        <f t="shared" si="7"/>
        <v>-10933.703104580803</v>
      </c>
      <c r="AJ18">
        <f t="shared" si="8"/>
        <v>1830.6040612782381</v>
      </c>
      <c r="AK18">
        <f t="shared" si="30"/>
        <v>-219.38043552488622</v>
      </c>
      <c r="AL18">
        <f t="shared" si="9"/>
        <v>-9322.4794788274521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-4128.2567368622604</v>
      </c>
      <c r="AR18">
        <f t="shared" si="14"/>
        <v>-4134.6594866954465</v>
      </c>
      <c r="AS18">
        <f t="shared" si="15"/>
        <v>692.25626267245082</v>
      </c>
      <c r="AT18">
        <f t="shared" si="16"/>
        <v>-82.960309993996873</v>
      </c>
      <c r="AU18">
        <f t="shared" si="17"/>
        <v>-3525.3635340169926</v>
      </c>
      <c r="AW18">
        <v>15</v>
      </c>
      <c r="AX18">
        <f>IF(Z18&gt;0, (R18*SUMPRODUCT(K18:$K$98, X18:$X$98)-K18*$AZ$3)/Z18, 0)</f>
        <v>-35398.941650758803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250000</v>
      </c>
      <c r="S19">
        <f t="shared" si="1"/>
        <v>-46450.888422622433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-11987.105705948896</v>
      </c>
      <c r="AC19">
        <f t="shared" si="2"/>
        <v>-13599.982085238502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-10615.170358043124</v>
      </c>
      <c r="AI19">
        <f t="shared" si="7"/>
        <v>-10629.80945596683</v>
      </c>
      <c r="AJ19">
        <f t="shared" si="8"/>
        <v>1612.8763792896061</v>
      </c>
      <c r="AK19">
        <f t="shared" si="30"/>
        <v>-267.3124572426604</v>
      </c>
      <c r="AL19">
        <f t="shared" si="9"/>
        <v>-9284.2455339198841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-3743.545656920589</v>
      </c>
      <c r="AR19">
        <f t="shared" si="14"/>
        <v>-3748.7082807509264</v>
      </c>
      <c r="AS19">
        <f t="shared" si="15"/>
        <v>568.79693506421268</v>
      </c>
      <c r="AT19">
        <f t="shared" si="16"/>
        <v>-94.270403073965127</v>
      </c>
      <c r="AU19">
        <f t="shared" si="17"/>
        <v>-3274.1817487606791</v>
      </c>
      <c r="AW19">
        <v>16</v>
      </c>
      <c r="AX19">
        <f>IF(Z19&gt;0, (R19*SUMPRODUCT(K19:$K$98, X19:$X$98)-K19*$AZ$3)/Z19, 0)</f>
        <v>-46450.888422622433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250000</v>
      </c>
      <c r="S20">
        <f t="shared" si="1"/>
        <v>-62452.086198995312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-13599.982085238502</v>
      </c>
      <c r="AC20">
        <f t="shared" si="2"/>
        <v>-15551.680465384823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-10209.087305523917</v>
      </c>
      <c r="AI20">
        <f t="shared" si="7"/>
        <v>-10221.538195007282</v>
      </c>
      <c r="AJ20">
        <f t="shared" si="8"/>
        <v>1951.6983801463211</v>
      </c>
      <c r="AK20">
        <f t="shared" si="30"/>
        <v>-58.479922966525557</v>
      </c>
      <c r="AL20">
        <f t="shared" si="9"/>
        <v>-8328.3197378274872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-3414.9069713743083</v>
      </c>
      <c r="AR20">
        <f t="shared" si="14"/>
        <v>-3419.0717539865159</v>
      </c>
      <c r="AS20">
        <f t="shared" si="15"/>
        <v>652.83685063359201</v>
      </c>
      <c r="AT20">
        <f t="shared" si="16"/>
        <v>-19.56134673427324</v>
      </c>
      <c r="AU20">
        <f t="shared" si="17"/>
        <v>-2785.7962500871977</v>
      </c>
      <c r="AW20">
        <v>17</v>
      </c>
      <c r="AX20">
        <f>IF(Z20&gt;0, (R20*SUMPRODUCT(K20:$K$98, X20:$X$98)-K20*$AZ$3)/Z20, 0)</f>
        <v>-62452.086198995312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250000</v>
      </c>
      <c r="S21">
        <f t="shared" si="1"/>
        <v>-83502.342443262416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-15551.680465384823</v>
      </c>
      <c r="AC21">
        <f t="shared" si="2"/>
        <v>-17347.38821807225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-9695.0718595639846</v>
      </c>
      <c r="AI21">
        <f t="shared" si="7"/>
        <v>-9705.4592257806034</v>
      </c>
      <c r="AJ21">
        <f t="shared" si="8"/>
        <v>1795.7077526874273</v>
      </c>
      <c r="AK21">
        <f t="shared" si="30"/>
        <v>-24.882688744615717</v>
      </c>
      <c r="AL21">
        <f t="shared" si="9"/>
        <v>-7934.6341618377919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-3083.8440973130487</v>
      </c>
      <c r="AR21">
        <f t="shared" si="14"/>
        <v>-3087.1481489444091</v>
      </c>
      <c r="AS21">
        <f t="shared" si="15"/>
        <v>571.18532320743907</v>
      </c>
      <c r="AT21">
        <f t="shared" si="16"/>
        <v>-7.9147771075739071</v>
      </c>
      <c r="AU21">
        <f t="shared" si="17"/>
        <v>-2523.8776028445441</v>
      </c>
      <c r="AW21">
        <v>18</v>
      </c>
      <c r="AX21">
        <f>IF(Z21&gt;0, (R21*SUMPRODUCT(K21:$K$98, X21:$X$98)-K21*$AZ$3)/Z21, 0)</f>
        <v>-83502.342443262416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250000</v>
      </c>
      <c r="S22">
        <f t="shared" si="1"/>
        <v>-108314.12309574928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-17347.38821807225</v>
      </c>
      <c r="AC22">
        <f t="shared" si="2"/>
        <v>-18350.963485146782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-9061.574729559974</v>
      </c>
      <c r="AI22">
        <f t="shared" si="7"/>
        <v>-9070.0459071685145</v>
      </c>
      <c r="AJ22">
        <f t="shared" si="8"/>
        <v>1003.5752670745314</v>
      </c>
      <c r="AK22">
        <f t="shared" si="30"/>
        <v>-364.29515257951726</v>
      </c>
      <c r="AL22">
        <f t="shared" si="9"/>
        <v>-8430.765792673501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-2691.2595717941294</v>
      </c>
      <c r="AR22">
        <f t="shared" si="14"/>
        <v>-2693.7754852532967</v>
      </c>
      <c r="AS22">
        <f t="shared" si="15"/>
        <v>298.05873969339723</v>
      </c>
      <c r="AT22">
        <f t="shared" si="16"/>
        <v>-108.19452971453197</v>
      </c>
      <c r="AU22">
        <f t="shared" si="17"/>
        <v>-2503.9112752744318</v>
      </c>
      <c r="AW22">
        <v>19</v>
      </c>
      <c r="AX22">
        <f>IF(Z22&gt;0, (R22*SUMPRODUCT(K22:$K$98, X22:$X$98)-K22*$AZ$3)/Z22, 0)</f>
        <v>-108314.12309574928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250000</v>
      </c>
      <c r="S23">
        <f t="shared" si="1"/>
        <v>-133219.51528361029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-18350.963485146782</v>
      </c>
      <c r="AC23">
        <f t="shared" si="2"/>
        <v>-17902.984379518617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-8335.5540550271144</v>
      </c>
      <c r="AI23">
        <f t="shared" si="7"/>
        <v>-8342.2734100485632</v>
      </c>
      <c r="AJ23">
        <f t="shared" si="8"/>
        <v>-447.97910562816469</v>
      </c>
      <c r="AK23">
        <f t="shared" si="30"/>
        <v>-1284.5674439602749</v>
      </c>
      <c r="AL23">
        <f t="shared" si="9"/>
        <v>-10074.819959637003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-2210.3872184697402</v>
      </c>
      <c r="AR23">
        <f t="shared" si="14"/>
        <v>-2212.1690288158461</v>
      </c>
      <c r="AS23">
        <f t="shared" si="15"/>
        <v>-118.79321790551089</v>
      </c>
      <c r="AT23">
        <f t="shared" si="16"/>
        <v>-340.63620014313489</v>
      </c>
      <c r="AU23">
        <f t="shared" si="17"/>
        <v>-2671.598446864492</v>
      </c>
      <c r="AW23">
        <v>20</v>
      </c>
      <c r="AX23">
        <f>IF(Z23&gt;0, (R23*SUMPRODUCT(K23:$K$98, X23:$X$98)-K23*$AZ$3)/Z23, 0)</f>
        <v>-133219.51528361029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250000</v>
      </c>
      <c r="S24">
        <f t="shared" si="1"/>
        <v>-167841.42998447714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-17902.984379518617</v>
      </c>
      <c r="AC24">
        <f t="shared" si="2"/>
        <v>-17310.479921718441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-7476.827913016964</v>
      </c>
      <c r="AI24">
        <f t="shared" si="7"/>
        <v>-7481.9847089055947</v>
      </c>
      <c r="AJ24">
        <f t="shared" si="8"/>
        <v>-592.50445780017617</v>
      </c>
      <c r="AK24">
        <f t="shared" si="30"/>
        <v>-1253.2089065663033</v>
      </c>
      <c r="AL24">
        <f t="shared" si="9"/>
        <v>-9327.6980732720749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-1770.2444878770482</v>
      </c>
      <c r="AR24">
        <f t="shared" si="14"/>
        <v>-1771.4654320532627</v>
      </c>
      <c r="AS24">
        <f t="shared" si="15"/>
        <v>-140.28378915037914</v>
      </c>
      <c r="AT24">
        <f t="shared" si="16"/>
        <v>-296.71488829441881</v>
      </c>
      <c r="AU24">
        <f t="shared" si="17"/>
        <v>-2208.4641094980607</v>
      </c>
      <c r="AW24">
        <v>21</v>
      </c>
      <c r="AX24">
        <f>IF(Z24&gt;0, (R24*SUMPRODUCT(K24:$K$98, X24:$X$98)-K24*$AZ$3)/Z24, 0)</f>
        <v>-167841.42998447714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250000</v>
      </c>
      <c r="S25">
        <f t="shared" si="1"/>
        <v>-217839.51516279415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-17310.479921718441</v>
      </c>
      <c r="AC25">
        <f t="shared" si="2"/>
        <v>-16578.142555783073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-6500.5021933317485</v>
      </c>
      <c r="AI25">
        <f t="shared" si="7"/>
        <v>-6504.307320822827</v>
      </c>
      <c r="AJ25">
        <f t="shared" si="8"/>
        <v>-732.33736593536742</v>
      </c>
      <c r="AK25">
        <f t="shared" si="30"/>
        <v>-1211.733594520291</v>
      </c>
      <c r="AL25">
        <f t="shared" si="9"/>
        <v>-8448.3782812784848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-1374.1835716167395</v>
      </c>
      <c r="AR25">
        <f t="shared" si="14"/>
        <v>-1374.9879623438915</v>
      </c>
      <c r="AS25">
        <f t="shared" si="15"/>
        <v>-154.81357396999175</v>
      </c>
      <c r="AT25">
        <f t="shared" si="16"/>
        <v>-256.1562705838324</v>
      </c>
      <c r="AU25">
        <f t="shared" si="17"/>
        <v>-1785.9578068977155</v>
      </c>
      <c r="AW25">
        <v>22</v>
      </c>
      <c r="AX25">
        <f>IF(Z25&gt;0, (R25*SUMPRODUCT(K25:$K$98, X25:$X$98)-K25*$AZ$3)/Z25, 0)</f>
        <v>-217839.51516279415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250000</v>
      </c>
      <c r="S26">
        <f t="shared" si="1"/>
        <v>-293486.42908388382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-16578.142555783073</v>
      </c>
      <c r="AC26">
        <f t="shared" si="2"/>
        <v>-15717.878043638724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-5446.4502087177152</v>
      </c>
      <c r="AI26">
        <f t="shared" si="7"/>
        <v>-5449.1279948921392</v>
      </c>
      <c r="AJ26">
        <f t="shared" si="8"/>
        <v>-860.26451214434928</v>
      </c>
      <c r="AK26">
        <f t="shared" si="30"/>
        <v>-1160.4699789048152</v>
      </c>
      <c r="AL26">
        <f t="shared" si="9"/>
        <v>-7469.8624859413039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-1028.0005762101525</v>
      </c>
      <c r="AR26">
        <f t="shared" si="14"/>
        <v>-1028.5060000412323</v>
      </c>
      <c r="AS26">
        <f t="shared" si="15"/>
        <v>-162.37225721113208</v>
      </c>
      <c r="AT26">
        <f t="shared" si="16"/>
        <v>-219.0351075052973</v>
      </c>
      <c r="AU26">
        <f t="shared" si="17"/>
        <v>-1409.9133647576618</v>
      </c>
      <c r="AW26">
        <v>23</v>
      </c>
      <c r="AX26">
        <f>IF(Z26&gt;0, (R26*SUMPRODUCT(K26:$K$98, X26:$X$98)-K26*$AZ$3)/Z26, 0)</f>
        <v>-293486.42908388382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250000</v>
      </c>
      <c r="S27">
        <f t="shared" si="1"/>
        <v>-413842.66993230255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-15717.878043638724</v>
      </c>
      <c r="AC27">
        <f t="shared" si="2"/>
        <v>-14750.835687919332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-4344.1457329065452</v>
      </c>
      <c r="AI27">
        <f t="shared" si="7"/>
        <v>-4345.9279120726442</v>
      </c>
      <c r="AJ27">
        <f t="shared" si="8"/>
        <v>-967.04235571939171</v>
      </c>
      <c r="AK27">
        <f t="shared" si="30"/>
        <v>-1100.2514630547107</v>
      </c>
      <c r="AL27">
        <f t="shared" si="9"/>
        <v>-6413.2217308467461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-732.09288118078871</v>
      </c>
      <c r="AR27">
        <f t="shared" si="14"/>
        <v>-732.39322116952496</v>
      </c>
      <c r="AS27">
        <f t="shared" si="15"/>
        <v>-162.96986057803991</v>
      </c>
      <c r="AT27">
        <f t="shared" si="16"/>
        <v>-185.4187941968911</v>
      </c>
      <c r="AU27">
        <f t="shared" si="17"/>
        <v>-1080.7818759444558</v>
      </c>
      <c r="AW27">
        <v>24</v>
      </c>
      <c r="AX27">
        <f>IF(Z27&gt;0, (R27*SUMPRODUCT(K27:$K$98, X27:$X$98)-K27*$AZ$3)/Z27, 0)</f>
        <v>-413842.66993230255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250000</v>
      </c>
      <c r="S28">
        <f t="shared" si="1"/>
        <v>-616987.92743523081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-14750.835687919332</v>
      </c>
      <c r="AC28">
        <f t="shared" si="2"/>
        <v>-13701.640237020172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-3269.9601557493615</v>
      </c>
      <c r="AI28">
        <f t="shared" si="7"/>
        <v>-3271.0705210926494</v>
      </c>
      <c r="AJ28">
        <f t="shared" si="8"/>
        <v>-1049.1954508991603</v>
      </c>
      <c r="AK28">
        <f t="shared" si="30"/>
        <v>-1032.5584981543534</v>
      </c>
      <c r="AL28">
        <f t="shared" si="9"/>
        <v>-5352.8244701461635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-492.02394172592722</v>
      </c>
      <c r="AR28">
        <f t="shared" si="14"/>
        <v>-492.1910160347685</v>
      </c>
      <c r="AS28">
        <f t="shared" si="15"/>
        <v>-157.87020538603917</v>
      </c>
      <c r="AT28">
        <f t="shared" si="16"/>
        <v>-155.36687853252528</v>
      </c>
      <c r="AU28">
        <f t="shared" si="17"/>
        <v>-805.428099953333</v>
      </c>
      <c r="AW28">
        <v>25</v>
      </c>
      <c r="AX28">
        <f>IF(Z28&gt;0, (R28*SUMPRODUCT(K28:$K$98, X28:$X$98)-K28*$AZ$3)/Z28, 0)</f>
        <v>-616987.92743523081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250000</v>
      </c>
      <c r="S29">
        <f t="shared" si="1"/>
        <v>-984183.02020100772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-13701.640237020172</v>
      </c>
      <c r="AC29">
        <f t="shared" si="2"/>
        <v>-12603.228167960431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-2294.8642287200773</v>
      </c>
      <c r="AI29">
        <f t="shared" si="7"/>
        <v>-2295.5045175641881</v>
      </c>
      <c r="AJ29">
        <f t="shared" si="8"/>
        <v>-1098.412069059741</v>
      </c>
      <c r="AK29">
        <f t="shared" si="30"/>
        <v>-959.11481659141214</v>
      </c>
      <c r="AL29">
        <f t="shared" si="9"/>
        <v>-4353.031403215341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-308.30654813599415</v>
      </c>
      <c r="AR29">
        <f t="shared" si="14"/>
        <v>-308.39256858150338</v>
      </c>
      <c r="AS29">
        <f t="shared" si="15"/>
        <v>-147.56761171513799</v>
      </c>
      <c r="AT29">
        <f t="shared" si="16"/>
        <v>-128.85353942455583</v>
      </c>
      <c r="AU29">
        <f t="shared" si="17"/>
        <v>-584.81371972119712</v>
      </c>
      <c r="AW29">
        <v>26</v>
      </c>
      <c r="AX29">
        <f>IF(Z29&gt;0, (R29*SUMPRODUCT(K29:$K$98, X29:$X$98)-K29*$AZ$3)/Z29, 0)</f>
        <v>-984183.02020100772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250000</v>
      </c>
      <c r="S30">
        <f t="shared" si="1"/>
        <v>-1707150.2271163885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-12603.228167960431</v>
      </c>
      <c r="AC30">
        <f t="shared" si="2"/>
        <v>-11491.502563609221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-1486.5810194816879</v>
      </c>
      <c r="AI30">
        <f t="shared" si="7"/>
        <v>-1486.9175892334613</v>
      </c>
      <c r="AJ30">
        <f t="shared" si="8"/>
        <v>-1111.7256043512098</v>
      </c>
      <c r="AK30">
        <f t="shared" si="30"/>
        <v>-882.22597175723024</v>
      </c>
      <c r="AL30">
        <f t="shared" si="9"/>
        <v>-3480.8691653419014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-178.31846344149679</v>
      </c>
      <c r="AR30">
        <f t="shared" si="14"/>
        <v>-178.35883567832116</v>
      </c>
      <c r="AS30">
        <f t="shared" si="15"/>
        <v>-133.35378222816001</v>
      </c>
      <c r="AT30">
        <f t="shared" si="16"/>
        <v>-105.82482732544301</v>
      </c>
      <c r="AU30">
        <f t="shared" si="17"/>
        <v>-417.53744523192421</v>
      </c>
      <c r="AW30">
        <v>27</v>
      </c>
      <c r="AX30">
        <f>IF(Z30&gt;0, (R30*SUMPRODUCT(K30:$K$98, X30:$X$98)-K30*$AZ$3)/Z30, 0)</f>
        <v>-1707150.2271163885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250000</v>
      </c>
      <c r="S31">
        <f t="shared" si="1"/>
        <v>-3299863.9585956223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-11491.502563609221</v>
      </c>
      <c r="AC31">
        <f t="shared" si="2"/>
        <v>-10401.935176615712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-877.96239168601221</v>
      </c>
      <c r="AI31">
        <f t="shared" si="7"/>
        <v>-878.12000326193072</v>
      </c>
      <c r="AJ31">
        <f t="shared" si="8"/>
        <v>-1089.567386993509</v>
      </c>
      <c r="AK31">
        <f t="shared" si="30"/>
        <v>-804.4051794526456</v>
      </c>
      <c r="AL31">
        <f t="shared" si="9"/>
        <v>-2772.0925697080856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-94.029823295143842</v>
      </c>
      <c r="AR31">
        <f t="shared" si="14"/>
        <v>-94.046703504106347</v>
      </c>
      <c r="AS31">
        <f t="shared" si="15"/>
        <v>-116.69273061959508</v>
      </c>
      <c r="AT31">
        <f t="shared" si="16"/>
        <v>-86.151841579885527</v>
      </c>
      <c r="AU31">
        <f t="shared" si="17"/>
        <v>-296.89127570358698</v>
      </c>
      <c r="AW31">
        <v>28</v>
      </c>
      <c r="AX31">
        <f>IF(Z31&gt;0, (R31*SUMPRODUCT(K31:$K$98, X31:$X$98)-K31*$AZ$3)/Z31, 0)</f>
        <v>-3299863.9585956223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250000</v>
      </c>
      <c r="S32">
        <f t="shared" si="1"/>
        <v>-7356173.2916729478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-10401.935176615712</v>
      </c>
      <c r="AC32">
        <f t="shared" si="2"/>
        <v>-9363.9240620224609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-461.94376785941603</v>
      </c>
      <c r="AI32">
        <f t="shared" si="7"/>
        <v>-462.00741456600343</v>
      </c>
      <c r="AJ32">
        <f t="shared" si="8"/>
        <v>-1038.0111145932515</v>
      </c>
      <c r="AK32">
        <f t="shared" si="30"/>
        <v>-728.13546236309992</v>
      </c>
      <c r="AL32">
        <f t="shared" si="9"/>
        <v>-2228.1539915223548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-44.173396828759572</v>
      </c>
      <c r="AR32">
        <f t="shared" si="14"/>
        <v>-44.179483048387468</v>
      </c>
      <c r="AS32">
        <f t="shared" si="15"/>
        <v>-99.259866823325282</v>
      </c>
      <c r="AT32">
        <f t="shared" si="16"/>
        <v>-69.627991461173096</v>
      </c>
      <c r="AU32">
        <f t="shared" si="17"/>
        <v>-213.06734133288583</v>
      </c>
      <c r="AW32">
        <v>29</v>
      </c>
      <c r="AX32">
        <f>IF(Z32&gt;0, (R32*SUMPRODUCT(K32:$K$98, X32:$X$98)-K32*$AZ$3)/Z32, 0)</f>
        <v>-7356173.2916729478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250000</v>
      </c>
      <c r="S33">
        <f t="shared" si="1"/>
        <v>-19923177.527689993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-9363.9240620224609</v>
      </c>
      <c r="AC33">
        <f t="shared" si="2"/>
        <v>-8397.3466214508662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-209.67961958270419</v>
      </c>
      <c r="AI33">
        <f t="shared" si="7"/>
        <v>-209.70069389830917</v>
      </c>
      <c r="AJ33">
        <f t="shared" si="8"/>
        <v>-966.57744057159471</v>
      </c>
      <c r="AK33">
        <f t="shared" si="30"/>
        <v>-655.47468434157236</v>
      </c>
      <c r="AL33">
        <f t="shared" si="9"/>
        <v>-1831.7528188114761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-17.902343329211952</v>
      </c>
      <c r="AR33">
        <f t="shared" si="14"/>
        <v>-17.904142643967194</v>
      </c>
      <c r="AS33">
        <f t="shared" si="15"/>
        <v>-82.52590895491592</v>
      </c>
      <c r="AT33">
        <f t="shared" si="16"/>
        <v>-55.964107842446715</v>
      </c>
      <c r="AU33">
        <f t="shared" si="17"/>
        <v>-156.39415944132983</v>
      </c>
      <c r="AW33">
        <v>30</v>
      </c>
      <c r="AX33">
        <f>IF(Z33&gt;0, (R33*SUMPRODUCT(K33:$K$98, X33:$X$98)-K33*$AZ$3)/Z33, 0)</f>
        <v>-19923177.527689993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250000</v>
      </c>
      <c r="S34">
        <f t="shared" si="1"/>
        <v>-70571491.677488521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-8397.3466214508662</v>
      </c>
      <c r="AC34">
        <f t="shared" si="2"/>
        <v>-7512.7928599583347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-77.703741296582365</v>
      </c>
      <c r="AI34">
        <f t="shared" si="7"/>
        <v>-77.70906412077197</v>
      </c>
      <c r="AJ34">
        <f t="shared" si="8"/>
        <v>-884.55376149253152</v>
      </c>
      <c r="AK34">
        <f t="shared" si="30"/>
        <v>-587.81426350156073</v>
      </c>
      <c r="AL34">
        <f t="shared" si="9"/>
        <v>-1550.0770891148641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-5.9234887620462837</v>
      </c>
      <c r="AR34">
        <f t="shared" si="14"/>
        <v>-5.9238945300150245</v>
      </c>
      <c r="AS34">
        <f t="shared" si="15"/>
        <v>-67.431042292132645</v>
      </c>
      <c r="AT34">
        <f t="shared" si="16"/>
        <v>-44.81008412107375</v>
      </c>
      <c r="AU34">
        <f t="shared" si="17"/>
        <v>-118.16502094322139</v>
      </c>
      <c r="AW34">
        <v>31</v>
      </c>
      <c r="AX34">
        <f>IF(Z34&gt;0, (R34*SUMPRODUCT(K34:$K$98, X34:$X$98)-K34*$AZ$3)/Z34, 0)</f>
        <v>-70571491.677488521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-369825337.30010933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-7512.7928599583347</v>
      </c>
      <c r="AC35">
        <f t="shared" ref="AC35:AC69" si="33">S35*Z35</f>
        <v>-6712.9519694152514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-21.810059203966357</v>
      </c>
      <c r="AI35">
        <f t="shared" ref="AI35:AI66" si="38">SUM(AE35:AH35)</f>
        <v>-21.81096678807328</v>
      </c>
      <c r="AJ35">
        <f t="shared" ref="AJ35:AJ69" si="39">AB35-AC35</f>
        <v>-799.84089054308333</v>
      </c>
      <c r="AK35">
        <f t="shared" si="30"/>
        <v>-525.89550019708349</v>
      </c>
      <c r="AL35">
        <f t="shared" ref="AL35:AL66" si="40">SUM(AI35:AK35)</f>
        <v>-1347.5473575282401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-1.4844803760702603</v>
      </c>
      <c r="AR35">
        <f t="shared" ref="AR35:AR69" si="45">AI35*$K35</f>
        <v>-1.4845421498959872</v>
      </c>
      <c r="AS35">
        <f t="shared" ref="AS35:AS69" si="46">AJ35*$K35</f>
        <v>-54.440388945566838</v>
      </c>
      <c r="AT35">
        <f t="shared" ref="AT35:AT69" si="47">AK35*$K35</f>
        <v>-35.794563536271838</v>
      </c>
      <c r="AU35">
        <f t="shared" ref="AU35:AU69" si="48">AL35*$K35</f>
        <v>-91.719494631734662</v>
      </c>
      <c r="AW35">
        <v>32</v>
      </c>
      <c r="AX35">
        <f>IF(Z35&gt;0, (R35*SUMPRODUCT(K35:$K$98, X35:$X$98)-K35*$AZ$3)/Z35, 0)</f>
        <v>-369825337.30010933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250000</v>
      </c>
      <c r="S36">
        <f t="shared" si="32"/>
        <v>-1965479227.2631297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-6712.9519694152514</v>
      </c>
      <c r="AC36">
        <f t="shared" si="33"/>
        <v>-5995.0039682688848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-3.7300041468429237</v>
      </c>
      <c r="AI36">
        <f t="shared" si="38"/>
        <v>-3.730156654279408</v>
      </c>
      <c r="AJ36">
        <f t="shared" si="39"/>
        <v>-717.94800114636655</v>
      </c>
      <c r="AK36">
        <f t="shared" si="30"/>
        <v>-469.90663785906764</v>
      </c>
      <c r="AL36">
        <f t="shared" si="40"/>
        <v>-1191.5847956597136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-0.22667775790921504</v>
      </c>
      <c r="AR36">
        <f t="shared" si="45"/>
        <v>-0.22668702600715965</v>
      </c>
      <c r="AS36">
        <f t="shared" si="46"/>
        <v>-43.630740553735443</v>
      </c>
      <c r="AT36">
        <f t="shared" si="47"/>
        <v>-28.556907419716211</v>
      </c>
      <c r="AU36">
        <f t="shared" si="48"/>
        <v>-72.414334999458816</v>
      </c>
      <c r="AW36">
        <v>33</v>
      </c>
      <c r="AX36">
        <f>IF(Z36&gt;0, (R36*SUMPRODUCT(K36:$K$98, X36:$X$98)-K36*$AZ$3)/Z36, 0)</f>
        <v>-1965479227.2631297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250000</v>
      </c>
      <c r="S37">
        <f t="shared" si="32"/>
        <v>-10612483813.701838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-5995.0039682688848</v>
      </c>
      <c r="AC37">
        <f t="shared" si="33"/>
        <v>-5352.8802160960468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-0.62881314439385583</v>
      </c>
      <c r="AI37">
        <f t="shared" si="38"/>
        <v>-0.62883836412709671</v>
      </c>
      <c r="AJ37">
        <f t="shared" si="39"/>
        <v>-642.12375217283807</v>
      </c>
      <c r="AK37">
        <f t="shared" si="30"/>
        <v>-419.65027777882199</v>
      </c>
      <c r="AL37">
        <f t="shared" si="40"/>
        <v>-1062.4028683157871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-3.4119541183468848E-2</v>
      </c>
      <c r="AR37">
        <f t="shared" si="45"/>
        <v>-3.4120909611808206E-2</v>
      </c>
      <c r="AS37">
        <f t="shared" si="46"/>
        <v>-34.841777724388749</v>
      </c>
      <c r="AT37">
        <f t="shared" si="47"/>
        <v>-22.770317482995292</v>
      </c>
      <c r="AU37">
        <f t="shared" si="48"/>
        <v>-57.646216116995852</v>
      </c>
      <c r="AW37">
        <v>34</v>
      </c>
      <c r="AX37">
        <f>IF(Z37&gt;0, (R37*SUMPRODUCT(K37:$K$98, X37:$X$98)-K37*$AZ$3)/Z37, 0)</f>
        <v>-10612483813.701838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250000</v>
      </c>
      <c r="S38">
        <f t="shared" si="32"/>
        <v>-58337365948.295052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-5352.8802160960468</v>
      </c>
      <c r="AC38">
        <f t="shared" si="33"/>
        <v>-4779.3871660562072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-0.10435600759695587</v>
      </c>
      <c r="AI38">
        <f t="shared" si="38"/>
        <v>-0.10436010393134497</v>
      </c>
      <c r="AJ38">
        <f t="shared" si="39"/>
        <v>-573.49305003983955</v>
      </c>
      <c r="AK38">
        <f t="shared" si="30"/>
        <v>-374.70161512672331</v>
      </c>
      <c r="AL38">
        <f t="shared" si="40"/>
        <v>-948.29902527049421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-5.0556966080391227E-3</v>
      </c>
      <c r="AR38">
        <f t="shared" si="45"/>
        <v>-5.055895061624625E-3</v>
      </c>
      <c r="AS38">
        <f t="shared" si="46"/>
        <v>-27.783804062517671</v>
      </c>
      <c r="AT38">
        <f t="shared" si="47"/>
        <v>-18.153029502042926</v>
      </c>
      <c r="AU38">
        <f t="shared" si="48"/>
        <v>-45.941889459622224</v>
      </c>
      <c r="AW38">
        <v>35</v>
      </c>
      <c r="AX38">
        <f>IF(Z38&gt;0, (R38*SUMPRODUCT(K38:$K$98, X38:$X$98)-K38*$AZ$3)/Z38, 0)</f>
        <v>-58337365948.295052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250000</v>
      </c>
      <c r="S39">
        <f t="shared" si="32"/>
        <v>-327235469219.71381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-4779.3871660562072</v>
      </c>
      <c r="AC39">
        <f t="shared" si="33"/>
        <v>-4267.314391769758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-1.7016730030858299E-2</v>
      </c>
      <c r="AI39">
        <f t="shared" si="38"/>
        <v>-1.7017382055897326E-2</v>
      </c>
      <c r="AJ39">
        <f t="shared" si="39"/>
        <v>-512.0727742864492</v>
      </c>
      <c r="AK39">
        <f t="shared" si="30"/>
        <v>-334.55710162393456</v>
      </c>
      <c r="AL39">
        <f t="shared" si="40"/>
        <v>-846.6468932924397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-7.3607426599104785E-4</v>
      </c>
      <c r="AR39">
        <f t="shared" si="45"/>
        <v>-7.3610246993217757E-4</v>
      </c>
      <c r="AS39">
        <f t="shared" si="46"/>
        <v>-22.150177547823866</v>
      </c>
      <c r="AT39">
        <f t="shared" si="47"/>
        <v>-14.471574301488117</v>
      </c>
      <c r="AU39">
        <f t="shared" si="48"/>
        <v>-36.62248795178192</v>
      </c>
      <c r="AW39">
        <v>36</v>
      </c>
      <c r="AX39">
        <f>IF(Z39&gt;0, (R39*SUMPRODUCT(K39:$K$98, X39:$X$98)-K39*$AZ$3)/Z39, 0)</f>
        <v>-327235469219.71381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250000</v>
      </c>
      <c r="S40">
        <f t="shared" si="32"/>
        <v>-1873610219803.5264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-4267.314391769758</v>
      </c>
      <c r="AC40">
        <f t="shared" si="33"/>
        <v>-3810.1027796448661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-2.7191334119739687E-3</v>
      </c>
      <c r="AI40">
        <f t="shared" si="38"/>
        <v>-2.7192350900802089E-3</v>
      </c>
      <c r="AJ40">
        <f t="shared" si="39"/>
        <v>-457.21161212489187</v>
      </c>
      <c r="AK40">
        <f t="shared" ref="AK40:AK69" si="61">G40*SUM(AB40:AB40, AE40:AF40)</f>
        <v>-298.71200742388311</v>
      </c>
      <c r="AL40">
        <f t="shared" si="40"/>
        <v>-755.92633878386505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-1.0501661593373121E-4</v>
      </c>
      <c r="AR40">
        <f t="shared" si="45"/>
        <v>-1.050205428799358E-4</v>
      </c>
      <c r="AS40">
        <f t="shared" si="46"/>
        <v>-17.658131836975684</v>
      </c>
      <c r="AT40">
        <f t="shared" si="47"/>
        <v>-11.536662386732539</v>
      </c>
      <c r="AU40">
        <f t="shared" si="48"/>
        <v>-29.194899244251104</v>
      </c>
      <c r="AW40">
        <v>37</v>
      </c>
      <c r="AX40">
        <f>IF(Z40&gt;0, (R40*SUMPRODUCT(K40:$K$98, X40:$X$98)-K40*$AZ$3)/Z40, 0)</f>
        <v>-1873610219803.5264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250000</v>
      </c>
      <c r="S41">
        <f t="shared" si="32"/>
        <v>-10973006581075.303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-3810.1027796448661</v>
      </c>
      <c r="AC41">
        <f t="shared" si="33"/>
        <v>-3401.8775737693759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-4.2580103185249532E-4</v>
      </c>
      <c r="AI41">
        <f t="shared" si="38"/>
        <v>-4.2581653297130281E-4</v>
      </c>
      <c r="AJ41">
        <f t="shared" si="39"/>
        <v>-408.22520587549025</v>
      </c>
      <c r="AK41">
        <f t="shared" si="61"/>
        <v>-266.70719457514065</v>
      </c>
      <c r="AL41">
        <f t="shared" si="40"/>
        <v>-674.93282626716382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-1.4683047031680821E-5</v>
      </c>
      <c r="AR41">
        <f t="shared" si="45"/>
        <v>-1.4683581562223181E-5</v>
      </c>
      <c r="AS41">
        <f t="shared" si="46"/>
        <v>-14.076973630876095</v>
      </c>
      <c r="AT41">
        <f t="shared" si="47"/>
        <v>-9.1969581769144995</v>
      </c>
      <c r="AU41">
        <f t="shared" si="48"/>
        <v>-23.273946491372154</v>
      </c>
      <c r="AW41">
        <v>38</v>
      </c>
      <c r="AX41">
        <f>IF(Z41&gt;0, (R41*SUMPRODUCT(K41:$K$98, X41:$X$98)-K41*$AZ$3)/Z41, 0)</f>
        <v>-10973006581075.303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250000</v>
      </c>
      <c r="S42">
        <f t="shared" si="32"/>
        <v>-65843635589329.25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-3401.8775737693759</v>
      </c>
      <c r="AC42">
        <f t="shared" si="33"/>
        <v>-3037.3907037273289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-6.5197947754215961E-5</v>
      </c>
      <c r="AI42">
        <f t="shared" si="38"/>
        <v>-6.5200254272284515E-5</v>
      </c>
      <c r="AJ42">
        <f t="shared" si="39"/>
        <v>-364.48687004204703</v>
      </c>
      <c r="AK42">
        <f t="shared" si="61"/>
        <v>-238.13143016385632</v>
      </c>
      <c r="AL42">
        <f t="shared" si="40"/>
        <v>-602.61836540615764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-2.0073605427351846E-6</v>
      </c>
      <c r="AR42">
        <f t="shared" si="45"/>
        <v>-2.007431557445331E-6</v>
      </c>
      <c r="AS42">
        <f t="shared" si="46"/>
        <v>-11.222079627807615</v>
      </c>
      <c r="AT42">
        <f t="shared" si="47"/>
        <v>-7.3317589488867601</v>
      </c>
      <c r="AU42">
        <f t="shared" si="48"/>
        <v>-18.553840584125933</v>
      </c>
      <c r="AW42">
        <v>39</v>
      </c>
      <c r="AX42">
        <f>IF(Z42&gt;0, (R42*SUMPRODUCT(K42:$K$98, X42:$X$98)-K42*$AZ$3)/Z42, 0)</f>
        <v>-65843635589329.25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250000</v>
      </c>
      <c r="S43">
        <f t="shared" si="32"/>
        <v>-405386787074946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-3037.3907037273289</v>
      </c>
      <c r="AC43">
        <f t="shared" si="33"/>
        <v>-2711.9559872301415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-9.7448147729617018E-6</v>
      </c>
      <c r="AI43">
        <f t="shared" si="38"/>
        <v>-9.7451492628949829E-6</v>
      </c>
      <c r="AJ43">
        <f t="shared" si="39"/>
        <v>-325.43471649718731</v>
      </c>
      <c r="AK43">
        <f t="shared" si="61"/>
        <v>-212.61734926091304</v>
      </c>
      <c r="AL43">
        <f t="shared" si="40"/>
        <v>-538.05207550324963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-2.6788415325544027E-7</v>
      </c>
      <c r="AR43">
        <f t="shared" si="45"/>
        <v>-2.6789334835607965E-7</v>
      </c>
      <c r="AS43">
        <f t="shared" si="46"/>
        <v>-8.9461734778851412</v>
      </c>
      <c r="AT43">
        <f t="shared" si="47"/>
        <v>-5.8448333704823465</v>
      </c>
      <c r="AU43">
        <f t="shared" si="48"/>
        <v>-14.791007116260834</v>
      </c>
      <c r="AW43">
        <v>40</v>
      </c>
      <c r="AX43">
        <f>IF(Z43&gt;0, (R43*SUMPRODUCT(K43:$K$98, X43:$X$98)-K43*$AZ$3)/Z43, 0)</f>
        <v>-405386787074946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250000</v>
      </c>
      <c r="S44">
        <f t="shared" si="32"/>
        <v>-2567652503392462.5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-2711.9559872301415</v>
      </c>
      <c r="AC44">
        <f t="shared" si="33"/>
        <v>-2421.3892745475364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-1.4199661182949094E-6</v>
      </c>
      <c r="AI44">
        <f t="shared" si="38"/>
        <v>-1.4200132701051981E-6</v>
      </c>
      <c r="AJ44">
        <f t="shared" si="39"/>
        <v>-290.56671268260516</v>
      </c>
      <c r="AK44">
        <f t="shared" si="61"/>
        <v>-189.83691910610992</v>
      </c>
      <c r="AL44">
        <f t="shared" si="40"/>
        <v>-480.40363320872837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-3.4852456529192853E-8</v>
      </c>
      <c r="AR44">
        <f t="shared" si="45"/>
        <v>-3.4853613850059305E-8</v>
      </c>
      <c r="AS44">
        <f t="shared" si="46"/>
        <v>-7.1318347614951474</v>
      </c>
      <c r="AT44">
        <f t="shared" si="47"/>
        <v>-4.6594653812771298</v>
      </c>
      <c r="AU44">
        <f t="shared" si="48"/>
        <v>-11.791300177625892</v>
      </c>
      <c r="AW44">
        <v>41</v>
      </c>
      <c r="AX44">
        <f>IF(Z44&gt;0, (R44*SUMPRODUCT(K44:$K$98, X44:$X$98)-K44*$AZ$3)/Z44, 0)</f>
        <v>-2567652503392462.5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250000</v>
      </c>
      <c r="S45">
        <f t="shared" si="32"/>
        <v>-1.6758624823053274E+16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-2421.3892745475364</v>
      </c>
      <c r="AC45">
        <f t="shared" si="33"/>
        <v>-2161.9547094480231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-2.0115008690134893E-7</v>
      </c>
      <c r="AI45">
        <f t="shared" si="38"/>
        <v>-2.0115653717615452E-7</v>
      </c>
      <c r="AJ45">
        <f t="shared" si="39"/>
        <v>-259.43456509951329</v>
      </c>
      <c r="AK45">
        <f t="shared" si="61"/>
        <v>-169.49724921832757</v>
      </c>
      <c r="AL45">
        <f t="shared" si="40"/>
        <v>-428.93181451899738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-4.4081626876062506E-9</v>
      </c>
      <c r="AR45">
        <f t="shared" si="45"/>
        <v>-4.4083040440488994E-9</v>
      </c>
      <c r="AS45">
        <f t="shared" si="46"/>
        <v>-5.6854550120473251</v>
      </c>
      <c r="AT45">
        <f t="shared" si="47"/>
        <v>-3.714497274975419</v>
      </c>
      <c r="AU45">
        <f t="shared" si="48"/>
        <v>-9.3999522914310489</v>
      </c>
      <c r="AW45">
        <v>42</v>
      </c>
      <c r="AX45">
        <f>IF(Z45&gt;0, (R45*SUMPRODUCT(K45:$K$98, X45:$X$98)-K45*$AZ$3)/Z45, 0)</f>
        <v>-1.6758624823053274E+16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250000</v>
      </c>
      <c r="S46">
        <f t="shared" si="32"/>
        <v>-1.1302839562320616E+17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-2161.9547094480231</v>
      </c>
      <c r="AC46">
        <f t="shared" si="33"/>
        <v>-1930.3167048681762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-2.7659320995718867E-8</v>
      </c>
      <c r="AI46">
        <f t="shared" si="38"/>
        <v>-2.7660174903577254E-8</v>
      </c>
      <c r="AJ46">
        <f t="shared" si="39"/>
        <v>-231.63800457984689</v>
      </c>
      <c r="AK46">
        <f t="shared" si="61"/>
        <v>-151.33682966136163</v>
      </c>
      <c r="AL46">
        <f t="shared" si="40"/>
        <v>-382.97483426886868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-5.4120385507770324E-10</v>
      </c>
      <c r="AR46">
        <f t="shared" si="45"/>
        <v>-5.4122056330510016E-10</v>
      </c>
      <c r="AS46">
        <f t="shared" si="46"/>
        <v>-4.5324099272185192</v>
      </c>
      <c r="AT46">
        <f t="shared" si="47"/>
        <v>-2.9611744858322373</v>
      </c>
      <c r="AU46">
        <f t="shared" si="48"/>
        <v>-7.4935844135919769</v>
      </c>
      <c r="AW46">
        <v>43</v>
      </c>
      <c r="AX46">
        <f>IF(Z46&gt;0, (R46*SUMPRODUCT(K46:$K$98, X46:$X$98)-K46*$AZ$3)/Z46, 0)</f>
        <v>-1.1302839562320616E+17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250000</v>
      </c>
      <c r="S47">
        <f t="shared" si="32"/>
        <v>-7.9021674880233037E+17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-1930.3167048681762</v>
      </c>
      <c r="AC47">
        <f t="shared" si="33"/>
        <v>-1723.4970579184899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-3.6815830384519153E-9</v>
      </c>
      <c r="AI47">
        <f t="shared" si="38"/>
        <v>-3.6816920906240271E-9</v>
      </c>
      <c r="AJ47">
        <f t="shared" si="39"/>
        <v>-206.81964694968633</v>
      </c>
      <c r="AK47">
        <f t="shared" si="61"/>
        <v>-135.12216934077236</v>
      </c>
      <c r="AL47">
        <f t="shared" si="40"/>
        <v>-341.94181629414038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-6.4318505527719983E-11</v>
      </c>
      <c r="AR47">
        <f t="shared" si="45"/>
        <v>-6.4320410706188473E-11</v>
      </c>
      <c r="AS47">
        <f t="shared" si="46"/>
        <v>-3.6132094445893719</v>
      </c>
      <c r="AT47">
        <f t="shared" si="47"/>
        <v>-2.3606301704704831</v>
      </c>
      <c r="AU47">
        <f t="shared" si="48"/>
        <v>-5.9738396151241746</v>
      </c>
      <c r="AW47">
        <v>44</v>
      </c>
      <c r="AX47">
        <f>IF(Z47&gt;0, (R47*SUMPRODUCT(K47:$K$98, X47:$X$98)-K47*$AZ$3)/Z47, 0)</f>
        <v>-7.9021674880233037E+17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250000</v>
      </c>
      <c r="S48">
        <f t="shared" si="32"/>
        <v>-5.7385345304919419E+18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-1723.4970579184899</v>
      </c>
      <c r="AC48">
        <f t="shared" si="33"/>
        <v>-1538.8366588558511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-4.7276863361998649E-10</v>
      </c>
      <c r="AI48">
        <f t="shared" si="38"/>
        <v>-4.7278204154365301E-10</v>
      </c>
      <c r="AJ48">
        <f t="shared" si="39"/>
        <v>-184.66039906263882</v>
      </c>
      <c r="AK48">
        <f t="shared" si="61"/>
        <v>-120.64479405429431</v>
      </c>
      <c r="AL48">
        <f t="shared" si="40"/>
        <v>-305.30519311740591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-7.3744897568588797E-12</v>
      </c>
      <c r="AR48">
        <f t="shared" si="45"/>
        <v>-7.3746989005894658E-12</v>
      </c>
      <c r="AS48">
        <f t="shared" si="46"/>
        <v>-2.880428447542704</v>
      </c>
      <c r="AT48">
        <f t="shared" si="47"/>
        <v>-1.8818799190618096</v>
      </c>
      <c r="AU48">
        <f t="shared" si="48"/>
        <v>-4.7623083666118884</v>
      </c>
      <c r="AW48">
        <v>45</v>
      </c>
      <c r="AX48">
        <f>IF(Z48&gt;0, (R48*SUMPRODUCT(K48:$K$98, X48:$X$98)-K48*$AZ$3)/Z48, 0)</f>
        <v>-5.7385345304919419E+18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250000</v>
      </c>
      <c r="S49">
        <f t="shared" si="32"/>
        <v>-4.3430212314153337E+19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-1538.8366588558511</v>
      </c>
      <c r="AC49">
        <f t="shared" si="33"/>
        <v>-1373.9613025498732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-5.8460204271516322E-11</v>
      </c>
      <c r="AI49">
        <f t="shared" si="38"/>
        <v>-5.8461786075091916E-11</v>
      </c>
      <c r="AJ49">
        <f t="shared" si="39"/>
        <v>-164.8753563059779</v>
      </c>
      <c r="AK49">
        <f t="shared" si="61"/>
        <v>-107.71856611990958</v>
      </c>
      <c r="AL49">
        <f t="shared" si="40"/>
        <v>-272.59392242594595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-8.1418974413690973E-13</v>
      </c>
      <c r="AR49">
        <f t="shared" si="45"/>
        <v>-8.142117743070834E-13</v>
      </c>
      <c r="AS49">
        <f t="shared" si="46"/>
        <v>-2.2962599231055356</v>
      </c>
      <c r="AT49">
        <f t="shared" si="47"/>
        <v>-1.5002231497623393</v>
      </c>
      <c r="AU49">
        <f t="shared" si="48"/>
        <v>-3.7964830728686891</v>
      </c>
      <c r="AW49">
        <v>46</v>
      </c>
      <c r="AX49">
        <f>IF(Z49&gt;0, (R49*SUMPRODUCT(K49:$K$98, X49:$X$98)-K49*$AZ$3)/Z49, 0)</f>
        <v>-4.3430212314153337E+19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250000</v>
      </c>
      <c r="S50">
        <f t="shared" si="32"/>
        <v>-3.4325818984044587E+20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-1373.9613025498732</v>
      </c>
      <c r="AC50">
        <f t="shared" si="33"/>
        <v>-1226.7511629909588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-6.9364667423401193E-12</v>
      </c>
      <c r="AI50">
        <f t="shared" si="38"/>
        <v>-6.9366454345314929E-12</v>
      </c>
      <c r="AJ50">
        <f t="shared" si="39"/>
        <v>-147.21013955891431</v>
      </c>
      <c r="AK50">
        <f t="shared" si="61"/>
        <v>-96.177291178491132</v>
      </c>
      <c r="AL50">
        <f t="shared" si="40"/>
        <v>-243.38743073741239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-8.6255259217663831E-14</v>
      </c>
      <c r="AR50">
        <f t="shared" si="45"/>
        <v>-8.6257481262670255E-14</v>
      </c>
      <c r="AS50">
        <f t="shared" si="46"/>
        <v>-1.8305643519655777</v>
      </c>
      <c r="AT50">
        <f t="shared" si="47"/>
        <v>-1.1959687099508496</v>
      </c>
      <c r="AU50">
        <f t="shared" si="48"/>
        <v>-3.0265330619165138</v>
      </c>
      <c r="AW50">
        <v>47</v>
      </c>
      <c r="AX50">
        <f>IF(Z50&gt;0, (R50*SUMPRODUCT(K50:$K$98, X50:$X$98)-K50*$AZ$3)/Z50, 0)</f>
        <v>-3.4325818984044587E+20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250000</v>
      </c>
      <c r="S51">
        <f t="shared" si="32"/>
        <v>-2.8366939414757518E+21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-1226.7511629909588</v>
      </c>
      <c r="AC51">
        <f t="shared" si="33"/>
        <v>-1095.3135383847846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-7.8799553000121549E-13</v>
      </c>
      <c r="AI51">
        <f t="shared" si="38"/>
        <v>-7.8801483616467519E-13</v>
      </c>
      <c r="AJ51">
        <f t="shared" si="39"/>
        <v>-131.43762460617427</v>
      </c>
      <c r="AK51">
        <f t="shared" si="61"/>
        <v>-85.872581409367129</v>
      </c>
      <c r="AL51">
        <f t="shared" si="40"/>
        <v>-217.31020601554218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-8.7488910353068534E-15</v>
      </c>
      <c r="AR51">
        <f t="shared" si="45"/>
        <v>-8.7491053861679779E-15</v>
      </c>
      <c r="AS51">
        <f t="shared" si="46"/>
        <v>-1.4593146938501182</v>
      </c>
      <c r="AT51">
        <f t="shared" si="47"/>
        <v>-0.95341893331540994</v>
      </c>
      <c r="AU51">
        <f t="shared" si="48"/>
        <v>-2.4127336271655371</v>
      </c>
      <c r="AW51">
        <v>48</v>
      </c>
      <c r="AX51">
        <f>IF(Z51&gt;0, (R51*SUMPRODUCT(K51:$K$98, X51:$X$98)-K51*$AZ$3)/Z51, 0)</f>
        <v>-2.8366939414757518E+21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250000</v>
      </c>
      <c r="S52">
        <f t="shared" si="32"/>
        <v>-2.459046838367933E+22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-1095.3135383847846</v>
      </c>
      <c r="AC52">
        <f t="shared" si="33"/>
        <v>-977.95851641498632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-8.5623053972143464E-14</v>
      </c>
      <c r="AI52">
        <f t="shared" si="38"/>
        <v>-8.5625042463174133E-14</v>
      </c>
      <c r="AJ52">
        <f t="shared" si="39"/>
        <v>-117.35502196979826</v>
      </c>
      <c r="AK52">
        <f t="shared" si="61"/>
        <v>-76.671947686934928</v>
      </c>
      <c r="AL52">
        <f t="shared" si="40"/>
        <v>-194.02696965673329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-8.4879330437604724E-16</v>
      </c>
      <c r="AR52">
        <f t="shared" si="45"/>
        <v>-8.4881301656563107E-16</v>
      </c>
      <c r="AS52">
        <f t="shared" si="46"/>
        <v>-1.1633567393575541</v>
      </c>
      <c r="AT52">
        <f t="shared" si="47"/>
        <v>-0.76005973638026925</v>
      </c>
      <c r="AU52">
        <f t="shared" si="48"/>
        <v>-1.9234164757378243</v>
      </c>
      <c r="AW52">
        <v>49</v>
      </c>
      <c r="AX52">
        <f>IF(Z52&gt;0, (R52*SUMPRODUCT(K52:$K$98, X52:$X$98)-K52*$AZ$3)/Z52, 0)</f>
        <v>-2.459046838367933E+22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250000</v>
      </c>
      <c r="S53">
        <f t="shared" si="32"/>
        <v>-2.2434593506593025E+23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-977.95851641498632</v>
      </c>
      <c r="AC53">
        <f t="shared" si="33"/>
        <v>-873.17724679909475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-8.8700051193474038E-15</v>
      </c>
      <c r="AI53">
        <f t="shared" si="38"/>
        <v>-8.8701997244438914E-15</v>
      </c>
      <c r="AJ53">
        <f t="shared" si="39"/>
        <v>-104.78126961589157</v>
      </c>
      <c r="AK53">
        <f t="shared" si="61"/>
        <v>-68.45709614904905</v>
      </c>
      <c r="AL53">
        <f t="shared" si="40"/>
        <v>-173.23836576494062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-7.8508572143231582E-17</v>
      </c>
      <c r="AR53">
        <f t="shared" si="45"/>
        <v>-7.8510294596381439E-17</v>
      </c>
      <c r="AS53">
        <f t="shared" si="46"/>
        <v>-0.92742087002356255</v>
      </c>
      <c r="AT53">
        <f t="shared" si="47"/>
        <v>-0.60591496841539316</v>
      </c>
      <c r="AU53">
        <f t="shared" si="48"/>
        <v>-1.5333358384389557</v>
      </c>
      <c r="AW53">
        <v>50</v>
      </c>
      <c r="AX53">
        <f>IF(Z53&gt;0, (R53*SUMPRODUCT(K53:$K$98, X53:$X$98)-K53*$AZ$3)/Z53, 0)</f>
        <v>-2.2434593506593025E+23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250000</v>
      </c>
      <c r="S54">
        <f t="shared" si="32"/>
        <v>-2.1613290274391893E+24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-873.17724679909475</v>
      </c>
      <c r="AC54">
        <f t="shared" si="33"/>
        <v>-779.62254178490605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-8.7311662316282992E-16</v>
      </c>
      <c r="AI54">
        <f t="shared" si="38"/>
        <v>-8.7313465888371942E-16</v>
      </c>
      <c r="AJ54">
        <f t="shared" si="39"/>
        <v>-93.554705014188698</v>
      </c>
      <c r="AK54">
        <f t="shared" si="61"/>
        <v>-61.122407275936638</v>
      </c>
      <c r="AL54">
        <f t="shared" si="40"/>
        <v>-154.67711229012534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-6.8999738118927358E-18</v>
      </c>
      <c r="AR54">
        <f t="shared" si="45"/>
        <v>-6.9001163426824544E-18</v>
      </c>
      <c r="AS54">
        <f t="shared" si="46"/>
        <v>-0.73933423949582311</v>
      </c>
      <c r="AT54">
        <f t="shared" si="47"/>
        <v>-0.48303170313727128</v>
      </c>
      <c r="AU54">
        <f t="shared" si="48"/>
        <v>-1.2223659426330944</v>
      </c>
      <c r="AW54">
        <v>51</v>
      </c>
      <c r="AX54">
        <f>IF(Z54&gt;0, (R54*SUMPRODUCT(K54:$K$98, X54:$X$98)-K54*$AZ$3)/Z54, 0)</f>
        <v>-2.1613290274391893E+24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250000</v>
      </c>
      <c r="S55">
        <f t="shared" si="32"/>
        <v>-2.206218557545248E+25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-779.62254178490605</v>
      </c>
      <c r="AC55">
        <f t="shared" si="33"/>
        <v>-696.09155516509452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-8.1388982984487295E-17</v>
      </c>
      <c r="AI55">
        <f t="shared" si="38"/>
        <v>-8.139056055157099E-17</v>
      </c>
      <c r="AJ55">
        <f t="shared" si="39"/>
        <v>-83.530986619811529</v>
      </c>
      <c r="AK55">
        <f t="shared" si="61"/>
        <v>-54.573577924943429</v>
      </c>
      <c r="AL55">
        <f t="shared" si="40"/>
        <v>-138.10456454475496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-5.7427880057914792E-19</v>
      </c>
      <c r="AR55">
        <f t="shared" si="45"/>
        <v>-5.7428993185637285E-19</v>
      </c>
      <c r="AS55">
        <f t="shared" si="46"/>
        <v>-0.58939272918991126</v>
      </c>
      <c r="AT55">
        <f t="shared" si="47"/>
        <v>-0.38506991640407462</v>
      </c>
      <c r="AU55">
        <f t="shared" si="48"/>
        <v>-0.97446264559398599</v>
      </c>
      <c r="AW55">
        <v>52</v>
      </c>
      <c r="AX55">
        <f>IF(Z55&gt;0, (R55*SUMPRODUCT(K55:$K$98, X55:$X$98)-K55*$AZ$3)/Z55, 0)</f>
        <v>-2.206218557545248E+25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250000</v>
      </c>
      <c r="S56">
        <f t="shared" si="32"/>
        <v>-2.3954688568098431E+26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-696.09155516509452</v>
      </c>
      <c r="AC56">
        <f t="shared" si="33"/>
        <v>-621.51031711169151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-7.1603258836613991E-18</v>
      </c>
      <c r="AI56">
        <f t="shared" si="38"/>
        <v>-7.1604556098975276E-18</v>
      </c>
      <c r="AJ56">
        <f t="shared" si="39"/>
        <v>-74.581238053403013</v>
      </c>
      <c r="AK56">
        <f t="shared" si="61"/>
        <v>-48.726408861556621</v>
      </c>
      <c r="AL56">
        <f t="shared" si="40"/>
        <v>-123.30764691495963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-4.5109906699190534E-20</v>
      </c>
      <c r="AR56">
        <f t="shared" si="45"/>
        <v>-4.5110723971826342E-20</v>
      </c>
      <c r="AS56">
        <f t="shared" si="46"/>
        <v>-0.46986027518328294</v>
      </c>
      <c r="AT56">
        <f t="shared" si="47"/>
        <v>-0.30697537978641143</v>
      </c>
      <c r="AU56">
        <f t="shared" si="48"/>
        <v>-0.77683565496969442</v>
      </c>
      <c r="AW56">
        <v>53</v>
      </c>
      <c r="AX56">
        <f>IF(Z56&gt;0, (R56*SUMPRODUCT(K56:$K$98, X56:$X$98)-K56*$AZ$3)/Z56, 0)</f>
        <v>-2.3954688568098431E+26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250000</v>
      </c>
      <c r="S57">
        <f t="shared" si="32"/>
        <v>-2.7792146568540101E+27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-621.51031711169151</v>
      </c>
      <c r="AC57">
        <f t="shared" si="33"/>
        <v>-554.91992599258162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-5.9222789636957717E-19</v>
      </c>
      <c r="AI57">
        <f t="shared" si="38"/>
        <v>-5.9223787976406998E-19</v>
      </c>
      <c r="AJ57">
        <f t="shared" si="39"/>
        <v>-66.590391119109881</v>
      </c>
      <c r="AK57">
        <f t="shared" si="61"/>
        <v>-43.505722197818407</v>
      </c>
      <c r="AL57">
        <f t="shared" si="40"/>
        <v>-110.0961133169283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-3.3312711081210815E-21</v>
      </c>
      <c r="AR57">
        <f t="shared" si="45"/>
        <v>-3.3313272645328933E-21</v>
      </c>
      <c r="AS57">
        <f t="shared" si="46"/>
        <v>-0.37456973468055105</v>
      </c>
      <c r="AT57">
        <f t="shared" si="47"/>
        <v>-0.24471889332462643</v>
      </c>
      <c r="AU57">
        <f t="shared" si="48"/>
        <v>-0.61928862800517748</v>
      </c>
      <c r="AW57">
        <v>54</v>
      </c>
      <c r="AX57">
        <f>IF(Z57&gt;0, (R57*SUMPRODUCT(K57:$K$98, X57:$X$98)-K57*$AZ$3)/Z57, 0)</f>
        <v>-2.7792146568540101E+27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250000</v>
      </c>
      <c r="S58">
        <f t="shared" si="32"/>
        <v>-3.4620427689255247E+28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-554.91992599258162</v>
      </c>
      <c r="AC58">
        <f t="shared" si="33"/>
        <v>-495.46421963623362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-4.5839971292109007E-20</v>
      </c>
      <c r="AI58">
        <f t="shared" si="38"/>
        <v>-4.5840686858398487E-20</v>
      </c>
      <c r="AJ58">
        <f t="shared" si="39"/>
        <v>-59.455706356348003</v>
      </c>
      <c r="AK58">
        <f t="shared" si="61"/>
        <v>-38.844394819480719</v>
      </c>
      <c r="AL58">
        <f t="shared" si="40"/>
        <v>-98.300101175828729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-2.3022232310430097E-22</v>
      </c>
      <c r="AR58">
        <f t="shared" si="45"/>
        <v>-2.3022591689654943E-22</v>
      </c>
      <c r="AS58">
        <f t="shared" si="46"/>
        <v>-0.29860469920324489</v>
      </c>
      <c r="AT58">
        <f t="shared" si="47"/>
        <v>-0.19508840347945344</v>
      </c>
      <c r="AU58">
        <f t="shared" si="48"/>
        <v>-0.49369310268269839</v>
      </c>
      <c r="AW58">
        <v>55</v>
      </c>
      <c r="AX58">
        <f>IF(Z58&gt;0, (R58*SUMPRODUCT(K58:$K$98, X58:$X$98)-K58*$AZ$3)/Z58, 0)</f>
        <v>-3.4620427689255247E+28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250000</v>
      </c>
      <c r="S59">
        <f t="shared" si="32"/>
        <v>-4.6540735432454451E+29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-495.46421963623362</v>
      </c>
      <c r="AC59">
        <f t="shared" si="33"/>
        <v>-442.37876753235139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-3.3044232569573384E-21</v>
      </c>
      <c r="AI59">
        <f t="shared" si="38"/>
        <v>-3.3044707829325322E-21</v>
      </c>
      <c r="AJ59">
        <f t="shared" si="39"/>
        <v>-53.085452103882233</v>
      </c>
      <c r="AK59">
        <f t="shared" si="61"/>
        <v>-34.682495374536359</v>
      </c>
      <c r="AL59">
        <f t="shared" si="40"/>
        <v>-87.767947478418591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-1.481769811081332E-23</v>
      </c>
      <c r="AR59">
        <f t="shared" si="45"/>
        <v>-1.481791122683935E-23</v>
      </c>
      <c r="AS59">
        <f t="shared" si="46"/>
        <v>-0.23804583801279125</v>
      </c>
      <c r="AT59">
        <f t="shared" si="47"/>
        <v>-0.15552328083502348</v>
      </c>
      <c r="AU59">
        <f t="shared" si="48"/>
        <v>-0.39356911884781476</v>
      </c>
      <c r="AW59">
        <v>56</v>
      </c>
      <c r="AX59">
        <f>IF(Z59&gt;0, (R59*SUMPRODUCT(K59:$K$98, X59:$X$98)-K59*$AZ$3)/Z59, 0)</f>
        <v>-4.6540735432454451E+29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250000</v>
      </c>
      <c r="S60">
        <f t="shared" si="32"/>
        <v>-6.8898339055251177E+30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-442.37876753235139</v>
      </c>
      <c r="AC60">
        <f t="shared" si="33"/>
        <v>-394.98104243959938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-2.2092155383028687E-22</v>
      </c>
      <c r="AI60">
        <f t="shared" si="38"/>
        <v>-2.2092442023496262E-22</v>
      </c>
      <c r="AJ60">
        <f t="shared" si="39"/>
        <v>-47.397725092752012</v>
      </c>
      <c r="AK60">
        <f t="shared" si="61"/>
        <v>-30.966513727264601</v>
      </c>
      <c r="AL60">
        <f t="shared" si="40"/>
        <v>-78.36423882001661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-8.845148706403961E-25</v>
      </c>
      <c r="AR60">
        <f t="shared" si="45"/>
        <v>-8.8452634701070482E-25</v>
      </c>
      <c r="AS60">
        <f t="shared" si="46"/>
        <v>-0.18976868464029922</v>
      </c>
      <c r="AT60">
        <f t="shared" si="47"/>
        <v>-0.12398220729832864</v>
      </c>
      <c r="AU60">
        <f t="shared" si="48"/>
        <v>-0.31375089193862787</v>
      </c>
      <c r="AW60">
        <v>57</v>
      </c>
      <c r="AX60">
        <f>IF(Z60&gt;0, (R60*SUMPRODUCT(K60:$K$98, X60:$X$98)-K60*$AZ$3)/Z60, 0)</f>
        <v>-6.8898339055251177E+30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250000</v>
      </c>
      <c r="S61">
        <f t="shared" si="32"/>
        <v>-1.1341382469623972E+32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-394.98104243959938</v>
      </c>
      <c r="AC61">
        <f t="shared" si="33"/>
        <v>-352.66164503535663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-1.3411325153420794E-23</v>
      </c>
      <c r="AI61">
        <f t="shared" si="38"/>
        <v>-1.3411480629019109E-23</v>
      </c>
      <c r="AJ61">
        <f t="shared" si="39"/>
        <v>-42.31939740424275</v>
      </c>
      <c r="AK61">
        <f t="shared" si="61"/>
        <v>-27.648672970771958</v>
      </c>
      <c r="AL61">
        <f t="shared" si="40"/>
        <v>-69.968070375014705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-4.7942504637007663E-26</v>
      </c>
      <c r="AR61">
        <f t="shared" si="45"/>
        <v>-4.7943060427692618E-26</v>
      </c>
      <c r="AS61">
        <f t="shared" si="46"/>
        <v>-0.15128243354615648</v>
      </c>
      <c r="AT61">
        <f t="shared" si="47"/>
        <v>-9.8837856583488995E-2</v>
      </c>
      <c r="AU61">
        <f t="shared" si="48"/>
        <v>-0.25012029012964548</v>
      </c>
      <c r="AW61">
        <v>58</v>
      </c>
      <c r="AX61">
        <f>IF(Z61&gt;0, (R61*SUMPRODUCT(K61:$K$98, X61:$X$98)-K61*$AZ$3)/Z61, 0)</f>
        <v>-1.1341382469623972E+32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250000</v>
      </c>
      <c r="S62">
        <f t="shared" si="32"/>
        <v>-2.1004614100130754E+33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-352.66164503535663</v>
      </c>
      <c r="AC62">
        <f t="shared" si="33"/>
        <v>-314.87646878156841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-7.3212715217756476E-25</v>
      </c>
      <c r="AI62">
        <f t="shared" si="38"/>
        <v>-7.3213464758946043E-25</v>
      </c>
      <c r="AJ62">
        <f t="shared" si="39"/>
        <v>-37.785176253788222</v>
      </c>
      <c r="AK62">
        <f t="shared" si="61"/>
        <v>-24.686315152474965</v>
      </c>
      <c r="AL62">
        <f t="shared" si="40"/>
        <v>-62.471491406263183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-2.3367783375657509E-27</v>
      </c>
      <c r="AR62">
        <f t="shared" si="45"/>
        <v>-2.3368022611644003E-27</v>
      </c>
      <c r="AS62">
        <f t="shared" si="46"/>
        <v>-0.1206014298040152</v>
      </c>
      <c r="AT62">
        <f t="shared" si="47"/>
        <v>-7.8792934138623247E-2</v>
      </c>
      <c r="AU62">
        <f t="shared" si="48"/>
        <v>-0.19939436394263843</v>
      </c>
      <c r="AW62">
        <v>59</v>
      </c>
      <c r="AX62">
        <f>IF(Z62&gt;0, (R62*SUMPRODUCT(K62:$K$98, X62:$X$98)-K62*$AZ$3)/Z62, 0)</f>
        <v>-2.1004614100130754E+33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250000</v>
      </c>
      <c r="S63">
        <f t="shared" si="32"/>
        <v>-4.4412911386670663E+34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-314.87646878156841</v>
      </c>
      <c r="AC63">
        <f t="shared" si="33"/>
        <v>-281.13970426925749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-3.5519755249416688E-26</v>
      </c>
      <c r="AI63">
        <f t="shared" si="38"/>
        <v>-3.5520071756143553E-26</v>
      </c>
      <c r="AJ63">
        <f t="shared" si="39"/>
        <v>-33.736764512310913</v>
      </c>
      <c r="AK63">
        <f t="shared" si="61"/>
        <v>-22.041352814709789</v>
      </c>
      <c r="AL63">
        <f t="shared" si="40"/>
        <v>-55.778117327020702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-1.0122387208043877E-28</v>
      </c>
      <c r="AR63">
        <f t="shared" si="45"/>
        <v>-1.0122477405840027E-28</v>
      </c>
      <c r="AS63">
        <f t="shared" si="46"/>
        <v>-9.6142721463660069E-2</v>
      </c>
      <c r="AT63">
        <f t="shared" si="47"/>
        <v>-6.2813244689591236E-2</v>
      </c>
      <c r="AU63">
        <f t="shared" si="48"/>
        <v>-0.1589559661532513</v>
      </c>
      <c r="AW63">
        <v>60</v>
      </c>
      <c r="AX63">
        <f>IF(Z63&gt;0, (R63*SUMPRODUCT(K63:$K$98, X63:$X$98)-K63*$AZ$3)/Z63, 0)</f>
        <v>-4.4412911386670663E+34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250000</v>
      </c>
      <c r="S64">
        <f t="shared" si="32"/>
        <v>-1.0924244887342538E+36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-281.13970426925749</v>
      </c>
      <c r="AC64">
        <f t="shared" si="33"/>
        <v>-251.01759309755133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-1.5092632306741321E-27</v>
      </c>
      <c r="AI64">
        <f t="shared" si="38"/>
        <v>-1.5092747196875918E-27</v>
      </c>
      <c r="AJ64">
        <f t="shared" si="39"/>
        <v>-30.122111171706166</v>
      </c>
      <c r="AK64">
        <f t="shared" si="61"/>
        <v>-19.679779298848025</v>
      </c>
      <c r="AL64">
        <f t="shared" si="40"/>
        <v>-49.801890470554191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-3.8402540040421034E-30</v>
      </c>
      <c r="AR64">
        <f t="shared" si="45"/>
        <v>-3.8402832373322577E-30</v>
      </c>
      <c r="AS64">
        <f t="shared" si="46"/>
        <v>-7.6644388921922879E-2</v>
      </c>
      <c r="AT64">
        <f t="shared" si="47"/>
        <v>-5.0074334095656273E-2</v>
      </c>
      <c r="AU64">
        <f t="shared" si="48"/>
        <v>-0.12671872301757914</v>
      </c>
      <c r="AW64">
        <v>61</v>
      </c>
      <c r="AX64">
        <f>IF(Z64&gt;0, (R64*SUMPRODUCT(K64:$K$98, X64:$X$98)-K64*$AZ$3)/Z64, 0)</f>
        <v>-1.0924244887342538E+36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250000</v>
      </c>
      <c r="S65">
        <f t="shared" si="32"/>
        <v>-3.2082472866503154E+37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-251.01759309755133</v>
      </c>
      <c r="AC65">
        <f t="shared" si="33"/>
        <v>-224.12285097995655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-5.5124157960590961E-29</v>
      </c>
      <c r="AI65">
        <f t="shared" si="38"/>
        <v>-5.5124507252324036E-29</v>
      </c>
      <c r="AJ65">
        <f t="shared" si="39"/>
        <v>-26.894742117594774</v>
      </c>
      <c r="AK65">
        <f t="shared" si="61"/>
        <v>-17.571231516828593</v>
      </c>
      <c r="AL65">
        <f t="shared" si="40"/>
        <v>-44.465973634423364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-1.2523303472635358E-31</v>
      </c>
      <c r="AR65">
        <f t="shared" si="45"/>
        <v>-1.2523382825981251E-31</v>
      </c>
      <c r="AS65">
        <f t="shared" si="46"/>
        <v>-6.1100437597196133E-2</v>
      </c>
      <c r="AT65">
        <f t="shared" si="47"/>
        <v>-3.9918952563501489E-2</v>
      </c>
      <c r="AU65">
        <f t="shared" si="48"/>
        <v>-0.10101939016069761</v>
      </c>
      <c r="AW65">
        <v>62</v>
      </c>
      <c r="AX65">
        <f>IF(Z65&gt;0, (R65*SUMPRODUCT(K65:$K$98, X65:$X$98)-K65*$AZ$3)/Z65, 0)</f>
        <v>-3.2082472866503154E+37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250000</v>
      </c>
      <c r="S66">
        <f t="shared" si="32"/>
        <v>-1.1689356995978707E+39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-224.12285097995655</v>
      </c>
      <c r="AC66">
        <f t="shared" si="33"/>
        <v>-200.10968837496117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-1.6861966672910439E-30</v>
      </c>
      <c r="AI66">
        <f t="shared" si="38"/>
        <v>-1.6862052267733338E-30</v>
      </c>
      <c r="AJ66">
        <f t="shared" si="39"/>
        <v>-24.013162604995387</v>
      </c>
      <c r="AK66">
        <f t="shared" si="61"/>
        <v>-15.68859956859696</v>
      </c>
      <c r="AL66">
        <f t="shared" si="40"/>
        <v>-39.701762173592343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-3.4203231526212085E-33</v>
      </c>
      <c r="AR66">
        <f t="shared" si="45"/>
        <v>-3.4203405148874372E-33</v>
      </c>
      <c r="AS66">
        <f t="shared" si="46"/>
        <v>-4.8708894768173035E-2</v>
      </c>
      <c r="AT66">
        <f t="shared" si="47"/>
        <v>-3.1823144581872999E-2</v>
      </c>
      <c r="AU66">
        <f t="shared" si="48"/>
        <v>-8.053203935004602E-2</v>
      </c>
      <c r="AW66">
        <v>63</v>
      </c>
      <c r="AX66">
        <f>IF(Z66&gt;0, (R66*SUMPRODUCT(K66:$K$98, X66:$X$98)-K66*$AZ$3)/Z66, 0)</f>
        <v>-1.1689356995978707E+39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250000</v>
      </c>
      <c r="S67">
        <f t="shared" si="32"/>
        <v>-5.6088190851819025E+40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-200.10968837496117</v>
      </c>
      <c r="AC67">
        <f t="shared" si="33"/>
        <v>-178.66936462050103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-4.1573060406549925E-32</v>
      </c>
      <c r="AI67">
        <f t="shared" ref="AI67:AI69" si="62">SUM(AE67:AH67)</f>
        <v>-4.1573219681935623E-32</v>
      </c>
      <c r="AJ67">
        <f t="shared" si="39"/>
        <v>-21.440323754460138</v>
      </c>
      <c r="AK67">
        <f t="shared" si="61"/>
        <v>-14.007678186247283</v>
      </c>
      <c r="AL67">
        <f t="shared" ref="AL67:AL69" si="63">SUM(AI67:AK67)</f>
        <v>-35.448001940707421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-7.5292702777349872E-35</v>
      </c>
      <c r="AR67">
        <f t="shared" si="45"/>
        <v>-7.5292991239978264E-35</v>
      </c>
      <c r="AS67">
        <f t="shared" si="46"/>
        <v>-3.8830432691464419E-2</v>
      </c>
      <c r="AT67">
        <f t="shared" si="47"/>
        <v>-2.5369216025090072E-2</v>
      </c>
      <c r="AU67">
        <f t="shared" si="48"/>
        <v>-6.4199648716554494E-2</v>
      </c>
      <c r="AW67">
        <v>64</v>
      </c>
      <c r="AX67">
        <f>IF(Z67&gt;0, (R67*SUMPRODUCT(K67:$K$98, X67:$X$98)-K67*$AZ$3)/Z67, 0)</f>
        <v>-5.6088190851819025E+40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250000</v>
      </c>
      <c r="S68">
        <f t="shared" si="32"/>
        <v>-3.9398346511798295E+42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-178.66936462050103</v>
      </c>
      <c r="AC68">
        <f t="shared" si="33"/>
        <v>-159.52621841116161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-7.7829051241042941E-34</v>
      </c>
      <c r="AI68">
        <f t="shared" si="62"/>
        <v>-7.7829253693978824E-34</v>
      </c>
      <c r="AJ68">
        <f t="shared" si="39"/>
        <v>-19.14314620933942</v>
      </c>
      <c r="AK68">
        <f t="shared" si="61"/>
        <v>-12.506855523435073</v>
      </c>
      <c r="AL68">
        <f t="shared" si="63"/>
        <v>-31.650001732774491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-1.2585329909968506E-36</v>
      </c>
      <c r="AR68">
        <f t="shared" si="45"/>
        <v>-1.2585362647576748E-36</v>
      </c>
      <c r="AS68">
        <f t="shared" si="46"/>
        <v>-3.095538320429244E-2</v>
      </c>
      <c r="AT68">
        <f t="shared" si="47"/>
        <v>-2.0224183693471037E-2</v>
      </c>
      <c r="AU68">
        <f t="shared" si="48"/>
        <v>-5.1179566897763477E-2</v>
      </c>
      <c r="AW68">
        <v>65</v>
      </c>
      <c r="AX68">
        <f>IF(Z68&gt;0, (R68*SUMPRODUCT(K68:$K$98, X68:$X$98)-K68*$AZ$3)/Z68, 0)</f>
        <v>-3.9398346511798295E+42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-159.52621841116161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-159.52621841116161</v>
      </c>
      <c r="AK69">
        <f t="shared" si="61"/>
        <v>-11.166835288781314</v>
      </c>
      <c r="AL69">
        <f t="shared" si="63"/>
        <v>-170.69305369994294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-1.4615003679763011E-38</v>
      </c>
      <c r="AR69">
        <f t="shared" si="45"/>
        <v>-1.4615003679763011E-38</v>
      </c>
      <c r="AS69">
        <f t="shared" si="46"/>
        <v>-0.23032279169860415</v>
      </c>
      <c r="AT69">
        <f t="shared" si="47"/>
        <v>-1.6122595418902291E-2</v>
      </c>
      <c r="AU69">
        <f t="shared" si="48"/>
        <v>-0.24644538711750644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110153.64731618152</v>
      </c>
      <c r="AO71" s="6">
        <f t="shared" si="70"/>
        <v>-11015.364731618152</v>
      </c>
      <c r="AP71" s="6">
        <f t="shared" si="70"/>
        <v>-695.04339283083243</v>
      </c>
      <c r="AQ71" s="6">
        <f t="shared" si="70"/>
        <v>-98652.751384593372</v>
      </c>
      <c r="AR71" s="6">
        <f t="shared" si="70"/>
        <v>-209.51219286087053</v>
      </c>
      <c r="AS71" s="6">
        <f t="shared" si="70"/>
        <v>1350.3701440217535</v>
      </c>
      <c r="AT71" s="6">
        <f t="shared" si="70"/>
        <v>-1140.857951160805</v>
      </c>
      <c r="AU71" s="6">
        <f t="shared" si="70"/>
        <v>7.7474110460329371E-11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26416.33469743227</v>
      </c>
      <c r="K3">
        <v>1</v>
      </c>
      <c r="L3" s="2">
        <v>0</v>
      </c>
      <c r="O3">
        <f>$C$3</f>
        <v>26416.33469743227</v>
      </c>
      <c r="P3">
        <f>O3*C5</f>
        <v>2641.6334697432271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26416.33469743227</v>
      </c>
      <c r="AF3">
        <f t="shared" ref="AF3:AF34" si="4">-$Z3*P3</f>
        <v>-2641.6334697432271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23374.701227689042</v>
      </c>
      <c r="AJ3">
        <f t="shared" ref="AJ3:AJ34" si="8">AB3-AC3</f>
        <v>0</v>
      </c>
      <c r="AL3">
        <f t="shared" ref="AL3:AL34" si="9">SUM(AI3:AK3)</f>
        <v>23374.701227689042</v>
      </c>
      <c r="AN3">
        <f t="shared" ref="AN3:AN34" si="10">AE3*$K3</f>
        <v>26416.33469743227</v>
      </c>
      <c r="AO3">
        <f t="shared" ref="AO3:AO34" si="11">AF3*$K3</f>
        <v>-2641.6334697432271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23374.701227689042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23374.701227689042</v>
      </c>
      <c r="AW3">
        <v>0</v>
      </c>
      <c r="AX3">
        <f>IF(Z3&gt;0, (R3*SUMPRODUCT(K3:$K$98, X3:$X$98)-K3*$AZ$3)/Z3, 0)</f>
        <v>0</v>
      </c>
      <c r="AZ3">
        <f>C6*SUMPRODUCT(X4:X98, K4:K98)/1</f>
        <v>19785.373544701568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1342.2087519017084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1327.1465228697125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-1327.1465228697125</v>
      </c>
      <c r="AK4">
        <f>G4*SUM(AB4, AE4:AF4)</f>
        <v>0</v>
      </c>
      <c r="AL4">
        <f t="shared" si="9"/>
        <v>-1938.1325228697124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-570.00279876854177</v>
      </c>
      <c r="AR4">
        <f t="shared" si="14"/>
        <v>-570.00279876854177</v>
      </c>
      <c r="AS4">
        <f t="shared" si="15"/>
        <v>-1238.125312874067</v>
      </c>
      <c r="AT4">
        <f t="shared" si="16"/>
        <v>0</v>
      </c>
      <c r="AU4">
        <f t="shared" si="17"/>
        <v>-1808.1281116426087</v>
      </c>
      <c r="AW4">
        <v>1</v>
      </c>
      <c r="AX4">
        <f>IF(Z4&gt;0, (R4*SUMPRODUCT(K4:$K$98, X4:$X$98)-K4*$AZ$3)/Z4, 0)</f>
        <v>1342.2087519017084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500000</v>
      </c>
      <c r="S5">
        <f t="shared" si="1"/>
        <v>2349.1964435163236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1327.1465228697125</v>
      </c>
      <c r="AC5">
        <f t="shared" si="2"/>
        <v>2296.739195216378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-610.05824527149593</v>
      </c>
      <c r="AI5">
        <f t="shared" si="7"/>
        <v>-658.94175183296875</v>
      </c>
      <c r="AJ5">
        <f t="shared" si="8"/>
        <v>-969.59267234666549</v>
      </c>
      <c r="AK5">
        <f>G5*SUM(AB5, AE5:AF5)</f>
        <v>54.413007437658216</v>
      </c>
      <c r="AL5">
        <f t="shared" si="9"/>
        <v>-1574.121416741976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-521.66569677877897</v>
      </c>
      <c r="AR5">
        <f t="shared" si="14"/>
        <v>-563.46637517143313</v>
      </c>
      <c r="AS5">
        <f t="shared" si="15"/>
        <v>-829.10646799999006</v>
      </c>
      <c r="AT5">
        <f t="shared" si="16"/>
        <v>46.528998925606558</v>
      </c>
      <c r="AU5">
        <f t="shared" si="17"/>
        <v>-1346.0438442458167</v>
      </c>
      <c r="AW5">
        <v>2</v>
      </c>
      <c r="AX5">
        <f>IF(Z5&gt;0, (R5*SUMPRODUCT(K5:$K$98, X5:$X$98)-K5*$AZ$3)/Z5, 0)</f>
        <v>2349.1964435163236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500000</v>
      </c>
      <c r="S6">
        <f t="shared" si="1"/>
        <v>3549.3612773789114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2296.739195216378</v>
      </c>
      <c r="AC6">
        <f t="shared" si="2"/>
        <v>3431.069459874454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-610.53251053977772</v>
      </c>
      <c r="AI6">
        <f t="shared" si="7"/>
        <v>-658.86612878458186</v>
      </c>
      <c r="AJ6">
        <f t="shared" si="8"/>
        <v>-1134.330264658076</v>
      </c>
      <c r="AK6">
        <f>G6*SUM(AB6, AE6:AF6)</f>
        <v>134.35924292015812</v>
      </c>
      <c r="AL6">
        <f t="shared" si="9"/>
        <v>-1658.8371505224998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-470.97090195055506</v>
      </c>
      <c r="AR6">
        <f t="shared" si="14"/>
        <v>-508.25593982538265</v>
      </c>
      <c r="AS6">
        <f t="shared" si="15"/>
        <v>-875.03374289356373</v>
      </c>
      <c r="AT6">
        <f t="shared" si="16"/>
        <v>103.6460675411941</v>
      </c>
      <c r="AU6">
        <f t="shared" si="17"/>
        <v>-1279.6436151777523</v>
      </c>
      <c r="AW6">
        <v>3</v>
      </c>
      <c r="AX6">
        <f>IF(Z6&gt;0, (R6*SUMPRODUCT(K6:$K$98, X6:$X$98)-K6*$AZ$3)/Z6, 0)</f>
        <v>3549.3612773789114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500000</v>
      </c>
      <c r="S7">
        <f t="shared" si="1"/>
        <v>4536.8560320909082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3431.069459874454</v>
      </c>
      <c r="AC7">
        <f t="shared" si="2"/>
        <v>4336.2492147318608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-611.39272063437284</v>
      </c>
      <c r="AI7">
        <f t="shared" si="7"/>
        <v>-659.18186342466549</v>
      </c>
      <c r="AJ7">
        <f t="shared" si="8"/>
        <v>-905.17975485740681</v>
      </c>
      <c r="AK7">
        <f>G7*SUM(AB7, AE7:AF7)</f>
        <v>168.46551047983567</v>
      </c>
      <c r="AL7">
        <f t="shared" si="9"/>
        <v>-1395.8961078022367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-429.10970489034742</v>
      </c>
      <c r="AR7">
        <f t="shared" si="14"/>
        <v>-462.65080583513395</v>
      </c>
      <c r="AS7">
        <f t="shared" si="15"/>
        <v>-635.30592427819238</v>
      </c>
      <c r="AT7">
        <f t="shared" si="16"/>
        <v>118.23854463166768</v>
      </c>
      <c r="AU7">
        <f t="shared" si="17"/>
        <v>-979.71818548165857</v>
      </c>
      <c r="AW7">
        <v>4</v>
      </c>
      <c r="AX7">
        <f>IF(Z7&gt;0, (R7*SUMPRODUCT(K7:$K$98, X7:$X$98)-K7*$AZ$3)/Z7, 0)</f>
        <v>4536.8560320909082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500000</v>
      </c>
      <c r="S8">
        <f t="shared" si="1"/>
        <v>5112.5560640874801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4336.2492147318608</v>
      </c>
      <c r="AC8">
        <f t="shared" si="2"/>
        <v>4831.3496990371041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-614.05703245530765</v>
      </c>
      <c r="AI8">
        <f t="shared" si="7"/>
        <v>-661.30687811445182</v>
      </c>
      <c r="AJ8">
        <f t="shared" si="8"/>
        <v>-495.1004843052433</v>
      </c>
      <c r="AK8">
        <f t="shared" ref="AK8:AK39" si="30">G8*SUM(AB8:AB8, AE8:AF8)</f>
        <v>92.362108273788635</v>
      </c>
      <c r="AL8">
        <f t="shared" si="9"/>
        <v>-1064.0452541459065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-402.29596599444176</v>
      </c>
      <c r="AR8">
        <f t="shared" si="14"/>
        <v>-433.2514331544358</v>
      </c>
      <c r="AS8">
        <f t="shared" si="15"/>
        <v>-324.36226127316655</v>
      </c>
      <c r="AT8">
        <f t="shared" si="16"/>
        <v>60.510508968059703</v>
      </c>
      <c r="AU8">
        <f t="shared" si="17"/>
        <v>-697.10318545954271</v>
      </c>
      <c r="AW8">
        <v>5</v>
      </c>
      <c r="AX8">
        <f>IF(Z8&gt;0, (R8*SUMPRODUCT(K8:$K$98, X8:$X$98)-K8*$AZ$3)/Z8, 0)</f>
        <v>5112.5560640874801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500000</v>
      </c>
      <c r="S9">
        <f t="shared" si="1"/>
        <v>5474.9715234295109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4831.3496990371041</v>
      </c>
      <c r="AC9">
        <f t="shared" si="2"/>
        <v>5115.2845864844112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-621.76497151478804</v>
      </c>
      <c r="AI9">
        <f t="shared" si="7"/>
        <v>-668.48014222018935</v>
      </c>
      <c r="AJ9">
        <f t="shared" si="8"/>
        <v>-283.93488744730712</v>
      </c>
      <c r="AK9">
        <f t="shared" si="30"/>
        <v>28.504963224318914</v>
      </c>
      <c r="AL9">
        <f t="shared" si="9"/>
        <v>-923.91006644317758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-385.78064054399721</v>
      </c>
      <c r="AR9">
        <f t="shared" si="14"/>
        <v>-414.76556137983306</v>
      </c>
      <c r="AS9">
        <f t="shared" si="15"/>
        <v>-176.17039841493335</v>
      </c>
      <c r="AT9">
        <f t="shared" si="16"/>
        <v>17.686205359188989</v>
      </c>
      <c r="AU9">
        <f t="shared" si="17"/>
        <v>-573.24975443557742</v>
      </c>
      <c r="AW9">
        <v>6</v>
      </c>
      <c r="AX9">
        <f>IF(Z9&gt;0, (R9*SUMPRODUCT(K9:$K$98, X9:$X$98)-K9*$AZ$3)/Z9, 0)</f>
        <v>5474.9715234295109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500000</v>
      </c>
      <c r="S10">
        <f t="shared" si="1"/>
        <v>5802.2878994204602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5115.2845864844112</v>
      </c>
      <c r="AC10">
        <f t="shared" si="2"/>
        <v>5359.5523041986853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-632.00207004606114</v>
      </c>
      <c r="AI10">
        <f t="shared" si="7"/>
        <v>-678.18688883740379</v>
      </c>
      <c r="AJ10">
        <f t="shared" si="8"/>
        <v>-244.26771771427411</v>
      </c>
      <c r="AK10">
        <f t="shared" si="30"/>
        <v>20.972666804586087</v>
      </c>
      <c r="AL10">
        <f t="shared" si="9"/>
        <v>-901.48193974709181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-372.00678910984715</v>
      </c>
      <c r="AR10">
        <f t="shared" si="14"/>
        <v>-399.19193130872526</v>
      </c>
      <c r="AS10">
        <f t="shared" si="15"/>
        <v>-143.77998689696534</v>
      </c>
      <c r="AT10">
        <f t="shared" si="16"/>
        <v>12.344855826937607</v>
      </c>
      <c r="AU10">
        <f t="shared" si="17"/>
        <v>-530.62706237875295</v>
      </c>
      <c r="AW10">
        <v>7</v>
      </c>
      <c r="AX10">
        <f>IF(Z10&gt;0, (R10*SUMPRODUCT(K10:$K$98, X10:$X$98)-K10*$AZ$3)/Z10, 0)</f>
        <v>5802.2878994204602</v>
      </c>
    </row>
    <row r="11" spans="1:52" x14ac:dyDescent="0.3">
      <c r="A11" t="s">
        <v>33</v>
      </c>
      <c r="C11" s="25">
        <f>AU100</f>
        <v>-9.40742235088117E-13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500000</v>
      </c>
      <c r="S11">
        <f t="shared" si="1"/>
        <v>6096.7519177909235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5359.5523041986853</v>
      </c>
      <c r="AC11">
        <f t="shared" si="2"/>
        <v>5567.4107430008444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-641.44247426544177</v>
      </c>
      <c r="AI11">
        <f t="shared" si="7"/>
        <v>-687.10130062144447</v>
      </c>
      <c r="AJ11">
        <f t="shared" si="8"/>
        <v>-207.85843880215907</v>
      </c>
      <c r="AK11">
        <f t="shared" si="30"/>
        <v>12.862925530076843</v>
      </c>
      <c r="AL11">
        <f t="shared" si="9"/>
        <v>-882.0968138935267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-358.76431579564706</v>
      </c>
      <c r="AR11">
        <f t="shared" si="14"/>
        <v>-384.30169171763021</v>
      </c>
      <c r="AS11">
        <f t="shared" si="15"/>
        <v>-116.25702003068245</v>
      </c>
      <c r="AT11">
        <f t="shared" si="16"/>
        <v>7.1943453420558807</v>
      </c>
      <c r="AU11">
        <f t="shared" si="17"/>
        <v>-493.36436640625681</v>
      </c>
      <c r="AW11">
        <v>8</v>
      </c>
      <c r="AX11">
        <f>IF(Z11&gt;0, (R11*SUMPRODUCT(K11:$K$98, X11:$X$98)-K11*$AZ$3)/Z11, 0)</f>
        <v>6096.7519177909235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500000</v>
      </c>
      <c r="S12">
        <f t="shared" si="1"/>
        <v>6379.1073715151351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5567.4107430008444</v>
      </c>
      <c r="AC12">
        <f t="shared" si="2"/>
        <v>5758.6403594314033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-655.12653820383355</v>
      </c>
      <c r="AI12">
        <f t="shared" si="7"/>
        <v>-700.26326364245585</v>
      </c>
      <c r="AJ12">
        <f t="shared" si="8"/>
        <v>-191.22961643055896</v>
      </c>
      <c r="AK12">
        <f t="shared" si="30"/>
        <v>12.805044708901942</v>
      </c>
      <c r="AL12">
        <f t="shared" si="9"/>
        <v>-878.68783536411286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-348.20671951096676</v>
      </c>
      <c r="AR12">
        <f t="shared" si="14"/>
        <v>-372.19736891671528</v>
      </c>
      <c r="AS12">
        <f t="shared" si="15"/>
        <v>-101.64057403809163</v>
      </c>
      <c r="AT12">
        <f t="shared" si="16"/>
        <v>6.8060173894080789</v>
      </c>
      <c r="AU12">
        <f t="shared" si="17"/>
        <v>-467.03192556539881</v>
      </c>
      <c r="AW12">
        <v>9</v>
      </c>
      <c r="AX12">
        <f>IF(Z12&gt;0, (R12*SUMPRODUCT(K12:$K$98, X12:$X$98)-K12*$AZ$3)/Z12, 0)</f>
        <v>6379.1073715151351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500000</v>
      </c>
      <c r="S13">
        <f t="shared" si="1"/>
        <v>6645.5080596553853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5758.6403594314033</v>
      </c>
      <c r="AC13">
        <f t="shared" si="2"/>
        <v>5930.24266208277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-669.28646206938254</v>
      </c>
      <c r="AI13">
        <f t="shared" si="7"/>
        <v>-713.90489160741163</v>
      </c>
      <c r="AJ13">
        <f t="shared" si="8"/>
        <v>-171.6023026513667</v>
      </c>
      <c r="AK13">
        <f t="shared" si="30"/>
        <v>11.517280718862807</v>
      </c>
      <c r="AL13">
        <f t="shared" si="9"/>
        <v>-873.98991353991551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-338.14911556601766</v>
      </c>
      <c r="AR13">
        <f t="shared" si="14"/>
        <v>-360.6920524716578</v>
      </c>
      <c r="AS13">
        <f t="shared" si="15"/>
        <v>-86.700045734133298</v>
      </c>
      <c r="AT13">
        <f t="shared" si="16"/>
        <v>5.8189706643211183</v>
      </c>
      <c r="AU13">
        <f t="shared" si="17"/>
        <v>-441.57312754146994</v>
      </c>
      <c r="AW13">
        <v>10</v>
      </c>
      <c r="AX13">
        <f>IF(Z13&gt;0, (R13*SUMPRODUCT(K13:$K$98, X13:$X$98)-K13*$AZ$3)/Z13, 0)</f>
        <v>6645.5080596553853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500000</v>
      </c>
      <c r="S14">
        <f t="shared" si="1"/>
        <v>6897.8534273774303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5930.24266208277</v>
      </c>
      <c r="AC14">
        <f t="shared" si="2"/>
        <v>6084.4017388465509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-686.57054635937698</v>
      </c>
      <c r="AI14">
        <f t="shared" si="7"/>
        <v>-730.67413454738983</v>
      </c>
      <c r="AJ14">
        <f t="shared" si="8"/>
        <v>-154.15907676378083</v>
      </c>
      <c r="AK14">
        <f t="shared" si="30"/>
        <v>10.674436791748986</v>
      </c>
      <c r="AL14">
        <f t="shared" si="9"/>
        <v>-874.15877451942163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-329.79815167258863</v>
      </c>
      <c r="AR14">
        <f t="shared" si="14"/>
        <v>-350.98356654898225</v>
      </c>
      <c r="AS14">
        <f t="shared" si="15"/>
        <v>-74.051208357014673</v>
      </c>
      <c r="AT14">
        <f t="shared" si="16"/>
        <v>5.1275277431169863</v>
      </c>
      <c r="AU14">
        <f t="shared" si="17"/>
        <v>-419.90724716287991</v>
      </c>
      <c r="AW14">
        <v>11</v>
      </c>
      <c r="AX14">
        <f>IF(Z14&gt;0, (R14*SUMPRODUCT(K14:$K$98, X14:$X$98)-K14*$AZ$3)/Z14, 0)</f>
        <v>6897.8534273774303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500000</v>
      </c>
      <c r="S15">
        <f t="shared" si="1"/>
        <v>7160.1249524267141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6084.4017388465509</v>
      </c>
      <c r="AC15">
        <f t="shared" si="2"/>
        <v>6242.3822005794955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-712.58564367666133</v>
      </c>
      <c r="AI15">
        <f t="shared" si="7"/>
        <v>-756.17693741842641</v>
      </c>
      <c r="AJ15">
        <f t="shared" si="8"/>
        <v>-157.9804617329446</v>
      </c>
      <c r="AK15">
        <f t="shared" si="30"/>
        <v>24.946047129270859</v>
      </c>
      <c r="AL15">
        <f t="shared" si="9"/>
        <v>-889.21135202210019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-324.72692803835616</v>
      </c>
      <c r="AR15">
        <f t="shared" si="14"/>
        <v>-344.59158154575124</v>
      </c>
      <c r="AS15">
        <f t="shared" si="15"/>
        <v>-71.992062264866505</v>
      </c>
      <c r="AT15">
        <f t="shared" si="16"/>
        <v>11.367971447182121</v>
      </c>
      <c r="AU15">
        <f t="shared" si="17"/>
        <v>-405.21567236343566</v>
      </c>
      <c r="AW15">
        <v>12</v>
      </c>
      <c r="AX15">
        <f>IF(Z15&gt;0, (R15*SUMPRODUCT(K15:$K$98, X15:$X$98)-K15*$AZ$3)/Z15, 0)</f>
        <v>7160.1249524267141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500000</v>
      </c>
      <c r="S16">
        <f t="shared" si="1"/>
        <v>7433.2803421937542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6242.3822005794955</v>
      </c>
      <c r="AC16">
        <f t="shared" si="2"/>
        <v>6404.6738469770044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-743.0789887689989</v>
      </c>
      <c r="AI16">
        <f t="shared" si="7"/>
        <v>-786.16006167446949</v>
      </c>
      <c r="AJ16">
        <f t="shared" si="8"/>
        <v>-162.29164639750888</v>
      </c>
      <c r="AK16">
        <f t="shared" si="30"/>
        <v>44.320913624114418</v>
      </c>
      <c r="AL16">
        <f t="shared" si="9"/>
        <v>-904.13079444786399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-320.33186644008231</v>
      </c>
      <c r="AR16">
        <f t="shared" si="14"/>
        <v>-338.90356702727348</v>
      </c>
      <c r="AS16">
        <f t="shared" si="15"/>
        <v>-69.961857062155673</v>
      </c>
      <c r="AT16">
        <f t="shared" si="16"/>
        <v>19.106180094073139</v>
      </c>
      <c r="AU16">
        <f t="shared" si="17"/>
        <v>-389.75924399535603</v>
      </c>
      <c r="AW16">
        <v>13</v>
      </c>
      <c r="AX16">
        <f>IF(Z16&gt;0, (R16*SUMPRODUCT(K16:$K$98, X16:$X$98)-K16*$AZ$3)/Z16, 0)</f>
        <v>7433.2803421937542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500000</v>
      </c>
      <c r="S17">
        <f t="shared" si="1"/>
        <v>7746.559232467348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6404.6738469770044</v>
      </c>
      <c r="AC17">
        <f t="shared" si="2"/>
        <v>6595.8708032750928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-773.55900617260966</v>
      </c>
      <c r="AI17">
        <f t="shared" si="7"/>
        <v>-816.13191244840823</v>
      </c>
      <c r="AJ17">
        <f t="shared" si="8"/>
        <v>-191.19695629808848</v>
      </c>
      <c r="AK17">
        <f t="shared" si="30"/>
        <v>88.384499088282652</v>
      </c>
      <c r="AL17">
        <f t="shared" si="9"/>
        <v>-918.9443696582141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-313.47190529849604</v>
      </c>
      <c r="AR17">
        <f t="shared" si="14"/>
        <v>-330.72386660704427</v>
      </c>
      <c r="AS17">
        <f t="shared" si="15"/>
        <v>-77.479382567826235</v>
      </c>
      <c r="AT17">
        <f t="shared" si="16"/>
        <v>35.816346402765433</v>
      </c>
      <c r="AU17">
        <f t="shared" si="17"/>
        <v>-372.38690277210509</v>
      </c>
      <c r="AW17">
        <v>14</v>
      </c>
      <c r="AX17">
        <f>IF(Z17&gt;0, (R17*SUMPRODUCT(K17:$K$98, X17:$X$98)-K17*$AZ$3)/Z17, 0)</f>
        <v>7746.559232467348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500000</v>
      </c>
      <c r="S18">
        <f t="shared" si="1"/>
        <v>8103.9362218200404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6595.8708032750928</v>
      </c>
      <c r="AC18">
        <f t="shared" si="2"/>
        <v>6818.1088917054403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-805.27716543329927</v>
      </c>
      <c r="AI18">
        <f t="shared" si="7"/>
        <v>-847.34381492979651</v>
      </c>
      <c r="AJ18">
        <f t="shared" si="8"/>
        <v>-222.23808843034749</v>
      </c>
      <c r="AK18">
        <f t="shared" si="30"/>
        <v>142.470809350742</v>
      </c>
      <c r="AL18">
        <f t="shared" si="9"/>
        <v>-927.111094009402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-304.52142697043388</v>
      </c>
      <c r="AR18">
        <f t="shared" si="14"/>
        <v>-320.42923695489503</v>
      </c>
      <c r="AS18">
        <f t="shared" si="15"/>
        <v>-84.04095225968068</v>
      </c>
      <c r="AT18">
        <f t="shared" si="16"/>
        <v>53.876374529726036</v>
      </c>
      <c r="AU18">
        <f t="shared" si="17"/>
        <v>-350.59381468484969</v>
      </c>
      <c r="AW18">
        <v>15</v>
      </c>
      <c r="AX18">
        <f>IF(Z18&gt;0, (R18*SUMPRODUCT(K18:$K$98, X18:$X$98)-K18*$AZ$3)/Z18, 0)</f>
        <v>8103.9362218200404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500000</v>
      </c>
      <c r="S19">
        <f t="shared" si="1"/>
        <v>8442.9336553650464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6818.1088917054403</v>
      </c>
      <c r="AC19">
        <f t="shared" si="2"/>
        <v>7018.061382421929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-842.36404350910459</v>
      </c>
      <c r="AI19">
        <f t="shared" si="7"/>
        <v>-883.92579010628594</v>
      </c>
      <c r="AJ19">
        <f t="shared" si="8"/>
        <v>-199.95249071648868</v>
      </c>
      <c r="AK19">
        <f t="shared" si="30"/>
        <v>152.04382828503131</v>
      </c>
      <c r="AL19">
        <f t="shared" si="9"/>
        <v>-931.83445253774346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-297.06807806765147</v>
      </c>
      <c r="AR19">
        <f t="shared" si="14"/>
        <v>-311.7252423636557</v>
      </c>
      <c r="AS19">
        <f t="shared" si="15"/>
        <v>-70.515239319263756</v>
      </c>
      <c r="AT19">
        <f t="shared" si="16"/>
        <v>53.619771877399806</v>
      </c>
      <c r="AU19">
        <f t="shared" si="17"/>
        <v>-328.62070980551971</v>
      </c>
      <c r="AW19">
        <v>16</v>
      </c>
      <c r="AX19">
        <f>IF(Z19&gt;0, (R19*SUMPRODUCT(K19:$K$98, X19:$X$98)-K19*$AZ$3)/Z19, 0)</f>
        <v>8442.9336553650464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500000</v>
      </c>
      <c r="S20">
        <f t="shared" si="1"/>
        <v>8622.3156909388199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7018.061382421929</v>
      </c>
      <c r="AC20">
        <f t="shared" si="2"/>
        <v>7080.3585243654825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-877.94119153460815</v>
      </c>
      <c r="AI20">
        <f t="shared" si="7"/>
        <v>-918.99952654666424</v>
      </c>
      <c r="AJ20">
        <f t="shared" si="8"/>
        <v>-62.29714194355347</v>
      </c>
      <c r="AK20">
        <f t="shared" si="30"/>
        <v>30.177663944414295</v>
      </c>
      <c r="AL20">
        <f t="shared" si="9"/>
        <v>-951.11900454580336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-293.66851371777375</v>
      </c>
      <c r="AR20">
        <f t="shared" si="14"/>
        <v>-307.40239513828305</v>
      </c>
      <c r="AS20">
        <f t="shared" si="15"/>
        <v>-20.838194243341139</v>
      </c>
      <c r="AT20">
        <f t="shared" si="16"/>
        <v>10.094331833934973</v>
      </c>
      <c r="AU20">
        <f t="shared" si="17"/>
        <v>-318.14625754768917</v>
      </c>
      <c r="AW20">
        <v>17</v>
      </c>
      <c r="AX20">
        <f>IF(Z20&gt;0, (R20*SUMPRODUCT(K20:$K$98, X20:$X$98)-K20*$AZ$3)/Z20, 0)</f>
        <v>8622.3156909388199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500000</v>
      </c>
      <c r="S21">
        <f t="shared" si="1"/>
        <v>8767.4521595396836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7080.3585243654825</v>
      </c>
      <c r="AC21">
        <f t="shared" si="2"/>
        <v>7111.4296751312304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-919.00624907475128</v>
      </c>
      <c r="AI21">
        <f t="shared" si="7"/>
        <v>-959.56210011177939</v>
      </c>
      <c r="AJ21">
        <f t="shared" si="8"/>
        <v>-31.071150765747916</v>
      </c>
      <c r="AK21">
        <f t="shared" si="30"/>
        <v>11.328573638984773</v>
      </c>
      <c r="AL21">
        <f t="shared" si="9"/>
        <v>-979.30467723854258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-292.32088608061474</v>
      </c>
      <c r="AR21">
        <f t="shared" si="14"/>
        <v>-305.22104026654472</v>
      </c>
      <c r="AS21">
        <f t="shared" si="15"/>
        <v>-9.883225856768922</v>
      </c>
      <c r="AT21">
        <f t="shared" si="16"/>
        <v>3.6034343482556248</v>
      </c>
      <c r="AU21">
        <f t="shared" si="17"/>
        <v>-311.50083177505803</v>
      </c>
      <c r="AW21">
        <v>18</v>
      </c>
      <c r="AX21">
        <f>IF(Z21&gt;0, (R21*SUMPRODUCT(K21:$K$98, X21:$X$98)-K21*$AZ$3)/Z21, 0)</f>
        <v>8767.4521595396836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500000</v>
      </c>
      <c r="S22">
        <f t="shared" si="1"/>
        <v>9033.202366205529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7111.4296751312304</v>
      </c>
      <c r="AC22">
        <f t="shared" si="2"/>
        <v>7236.318601265707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-962.87823199665161</v>
      </c>
      <c r="AI22">
        <f t="shared" si="7"/>
        <v>-1002.9322367001097</v>
      </c>
      <c r="AJ22">
        <f t="shared" si="8"/>
        <v>-124.88892613447661</v>
      </c>
      <c r="AK22">
        <f t="shared" si="30"/>
        <v>149.34002317775585</v>
      </c>
      <c r="AL22">
        <f t="shared" si="9"/>
        <v>-978.48113965683035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-285.97184657980875</v>
      </c>
      <c r="AR22">
        <f t="shared" si="14"/>
        <v>-297.86776166785916</v>
      </c>
      <c r="AS22">
        <f t="shared" si="15"/>
        <v>-37.091623465187872</v>
      </c>
      <c r="AT22">
        <f t="shared" si="16"/>
        <v>44.353523402284985</v>
      </c>
      <c r="AU22">
        <f t="shared" si="17"/>
        <v>-290.605861730762</v>
      </c>
      <c r="AW22">
        <v>19</v>
      </c>
      <c r="AX22">
        <f>IF(Z22&gt;0, (R22*SUMPRODUCT(K22:$K$98, X22:$X$98)-K22*$AZ$3)/Z22, 0)</f>
        <v>9033.202366205529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500000</v>
      </c>
      <c r="S23">
        <f t="shared" si="1"/>
        <v>9582.1372992258475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7236.318601265707</v>
      </c>
      <c r="AC23">
        <f t="shared" si="2"/>
        <v>7579.9390266402588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-1010.2040553261527</v>
      </c>
      <c r="AI23">
        <f t="shared" si="7"/>
        <v>-1049.7564995770435</v>
      </c>
      <c r="AJ23">
        <f t="shared" si="8"/>
        <v>-343.62042537455181</v>
      </c>
      <c r="AK23">
        <f t="shared" si="30"/>
        <v>506.54230208859951</v>
      </c>
      <c r="AL23">
        <f t="shared" si="9"/>
        <v>-886.83462286299584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-267.88166895667297</v>
      </c>
      <c r="AR23">
        <f t="shared" si="14"/>
        <v>-278.37002001939322</v>
      </c>
      <c r="AS23">
        <f t="shared" si="15"/>
        <v>-91.119821338687714</v>
      </c>
      <c r="AT23">
        <f t="shared" si="16"/>
        <v>134.32276040194623</v>
      </c>
      <c r="AU23">
        <f t="shared" si="17"/>
        <v>-235.16708095613473</v>
      </c>
      <c r="AW23">
        <v>20</v>
      </c>
      <c r="AX23">
        <f>IF(Z23&gt;0, (R23*SUMPRODUCT(K23:$K$98, X23:$X$98)-K23*$AZ$3)/Z23, 0)</f>
        <v>9582.1372992258475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500000</v>
      </c>
      <c r="S24">
        <f t="shared" si="1"/>
        <v>10081.946198875592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7579.9390266402588</v>
      </c>
      <c r="AC24">
        <f t="shared" si="2"/>
        <v>7874.1933147856971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-1059.6099814813681</v>
      </c>
      <c r="AI24">
        <f t="shared" si="7"/>
        <v>-1098.6609402916019</v>
      </c>
      <c r="AJ24">
        <f t="shared" si="8"/>
        <v>-294.2542881454383</v>
      </c>
      <c r="AK24">
        <f t="shared" si="30"/>
        <v>530.59573186481816</v>
      </c>
      <c r="AL24">
        <f t="shared" si="9"/>
        <v>-862.31949657222208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-250.87761158060468</v>
      </c>
      <c r="AR24">
        <f t="shared" si="14"/>
        <v>-260.12347699095835</v>
      </c>
      <c r="AS24">
        <f t="shared" si="15"/>
        <v>-69.66885391554483</v>
      </c>
      <c r="AT24">
        <f t="shared" si="16"/>
        <v>125.62602490683425</v>
      </c>
      <c r="AU24">
        <f t="shared" si="17"/>
        <v>-204.16630599966891</v>
      </c>
      <c r="AW24">
        <v>21</v>
      </c>
      <c r="AX24">
        <f>IF(Z24&gt;0, (R24*SUMPRODUCT(K24:$K$98, X24:$X$98)-K24*$AZ$3)/Z24, 0)</f>
        <v>10081.946198875592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500000</v>
      </c>
      <c r="S25">
        <f t="shared" si="1"/>
        <v>10551.544807985916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7874.1933147856971</v>
      </c>
      <c r="AC25">
        <f t="shared" si="2"/>
        <v>8125.2228077605469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-1579.2207742858584</v>
      </c>
      <c r="AI25">
        <f t="shared" si="7"/>
        <v>-1617.7233014305614</v>
      </c>
      <c r="AJ25">
        <f t="shared" si="8"/>
        <v>-251.02949297484975</v>
      </c>
      <c r="AK25">
        <f t="shared" si="30"/>
        <v>551.19353203499884</v>
      </c>
      <c r="AL25">
        <f t="shared" si="9"/>
        <v>-1317.5592623704124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-333.84178320955488</v>
      </c>
      <c r="AR25">
        <f t="shared" si="14"/>
        <v>-341.98108363502865</v>
      </c>
      <c r="AS25">
        <f t="shared" si="15"/>
        <v>-53.066762378940624</v>
      </c>
      <c r="AT25">
        <f t="shared" si="16"/>
        <v>116.52039703653784</v>
      </c>
      <c r="AU25">
        <f t="shared" si="17"/>
        <v>-278.52744897743145</v>
      </c>
      <c r="AW25">
        <v>22</v>
      </c>
      <c r="AX25">
        <f>IF(Z25&gt;0, (R25*SUMPRODUCT(K25:$K$98, X25:$X$98)-K25*$AZ$3)/Z25, 0)</f>
        <v>10551.544807985916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500000</v>
      </c>
      <c r="S26">
        <f t="shared" si="1"/>
        <v>10869.60499107545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8125.2228077605469</v>
      </c>
      <c r="AC26">
        <f t="shared" si="2"/>
        <v>8239.5123679040771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-2158.8366970034954</v>
      </c>
      <c r="AI26">
        <f t="shared" si="7"/>
        <v>-2196.7383152070511</v>
      </c>
      <c r="AJ26">
        <f t="shared" si="8"/>
        <v>-114.28956014353025</v>
      </c>
      <c r="AK26">
        <f t="shared" si="30"/>
        <v>568.7655965432383</v>
      </c>
      <c r="AL26">
        <f t="shared" si="9"/>
        <v>-1742.2622788073431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-407.47372755028147</v>
      </c>
      <c r="AR26">
        <f t="shared" si="14"/>
        <v>-414.62754037504345</v>
      </c>
      <c r="AS26">
        <f t="shared" si="15"/>
        <v>-21.571799829235044</v>
      </c>
      <c r="AT26">
        <f t="shared" si="16"/>
        <v>107.35274143130685</v>
      </c>
      <c r="AU26">
        <f t="shared" si="17"/>
        <v>-328.84659877297167</v>
      </c>
      <c r="AW26">
        <v>23</v>
      </c>
      <c r="AX26">
        <f>IF(Z26&gt;0, (R26*SUMPRODUCT(K26:$K$98, X26:$X$98)-K26*$AZ$3)/Z26, 0)</f>
        <v>10869.60499107545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500000</v>
      </c>
      <c r="S27">
        <f t="shared" si="1"/>
        <v>11050.623020143477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8239.5123679040771</v>
      </c>
      <c r="AC27">
        <f t="shared" si="2"/>
        <v>8232.1559112047653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-2751.2784653960994</v>
      </c>
      <c r="AI27">
        <f t="shared" si="7"/>
        <v>-2788.5259395710796</v>
      </c>
      <c r="AJ27">
        <f t="shared" si="8"/>
        <v>7.3564566993118206</v>
      </c>
      <c r="AK27">
        <f t="shared" si="30"/>
        <v>576.76586575328542</v>
      </c>
      <c r="AL27">
        <f t="shared" si="9"/>
        <v>-2204.4036171184825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-463.65649370488563</v>
      </c>
      <c r="AR27">
        <f t="shared" si="14"/>
        <v>-469.93358760597437</v>
      </c>
      <c r="AS27">
        <f t="shared" si="15"/>
        <v>1.2397396200328543</v>
      </c>
      <c r="AT27">
        <f t="shared" si="16"/>
        <v>97.198899481565448</v>
      </c>
      <c r="AU27">
        <f t="shared" si="17"/>
        <v>-371.49494850437611</v>
      </c>
      <c r="AW27">
        <v>24</v>
      </c>
      <c r="AX27">
        <f>IF(Z27&gt;0, (R27*SUMPRODUCT(K27:$K$98, X27:$X$98)-K27*$AZ$3)/Z27, 0)</f>
        <v>11050.623020143477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500000</v>
      </c>
      <c r="S28">
        <f t="shared" si="1"/>
        <v>11119.883207687875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8232.1559112047653</v>
      </c>
      <c r="AC28">
        <f t="shared" si="2"/>
        <v>8125.7469807596735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-3379.8358066377232</v>
      </c>
      <c r="AI28">
        <f t="shared" si="7"/>
        <v>-3416.3728224902902</v>
      </c>
      <c r="AJ28">
        <f t="shared" si="8"/>
        <v>106.40893044509176</v>
      </c>
      <c r="AK28">
        <f t="shared" si="30"/>
        <v>576.25091378433365</v>
      </c>
      <c r="AL28">
        <f t="shared" si="9"/>
        <v>-2733.7129782608649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-508.55669695070901</v>
      </c>
      <c r="AR28">
        <f t="shared" si="14"/>
        <v>-514.05434392572636</v>
      </c>
      <c r="AS28">
        <f t="shared" si="15"/>
        <v>16.011125181565383</v>
      </c>
      <c r="AT28">
        <f t="shared" si="16"/>
        <v>86.707247953717101</v>
      </c>
      <c r="AU28">
        <f t="shared" si="17"/>
        <v>-411.33597079044387</v>
      </c>
      <c r="AW28">
        <v>25</v>
      </c>
      <c r="AX28">
        <f>IF(Z28&gt;0, (R28*SUMPRODUCT(K28:$K$98, X28:$X$98)-K28*$AZ$3)/Z28, 0)</f>
        <v>11119.883207687875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500000</v>
      </c>
      <c r="S29">
        <f t="shared" si="1"/>
        <v>11093.639328717813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8125.7469807596735</v>
      </c>
      <c r="AC29">
        <f t="shared" si="2"/>
        <v>7936.161322433778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-4026.7445171113914</v>
      </c>
      <c r="AI29">
        <f t="shared" si="7"/>
        <v>-4062.5134883537212</v>
      </c>
      <c r="AJ29">
        <f t="shared" si="8"/>
        <v>189.58565832589557</v>
      </c>
      <c r="AK29">
        <f t="shared" si="30"/>
        <v>568.80228865317724</v>
      </c>
      <c r="AL29">
        <f t="shared" si="9"/>
        <v>-3304.1255413746485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-540.97827956844492</v>
      </c>
      <c r="AR29">
        <f t="shared" si="14"/>
        <v>-545.78370897733362</v>
      </c>
      <c r="AS29">
        <f t="shared" si="15"/>
        <v>25.470134207959944</v>
      </c>
      <c r="AT29">
        <f t="shared" si="16"/>
        <v>76.416490349113857</v>
      </c>
      <c r="AU29">
        <f t="shared" si="17"/>
        <v>-443.89708442025989</v>
      </c>
      <c r="AW29">
        <v>26</v>
      </c>
      <c r="AX29">
        <f>IF(Z29&gt;0, (R29*SUMPRODUCT(K29:$K$98, X29:$X$98)-K29*$AZ$3)/Z29, 0)</f>
        <v>11093.639328717813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500000</v>
      </c>
      <c r="S30">
        <f t="shared" si="1"/>
        <v>10991.220633476158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7936.161322433778</v>
      </c>
      <c r="AC30">
        <f t="shared" si="2"/>
        <v>7679.9786130660623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-4744.0386558702321</v>
      </c>
      <c r="AI30">
        <f t="shared" si="7"/>
        <v>-4778.9755335345517</v>
      </c>
      <c r="AJ30">
        <f t="shared" si="8"/>
        <v>256.18270936771569</v>
      </c>
      <c r="AK30">
        <f t="shared" si="30"/>
        <v>555.53129257036449</v>
      </c>
      <c r="AL30">
        <f t="shared" si="9"/>
        <v>-3967.2615315964713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-569.05723437582492</v>
      </c>
      <c r="AR30">
        <f t="shared" si="14"/>
        <v>-573.24798500488725</v>
      </c>
      <c r="AS30">
        <f t="shared" si="15"/>
        <v>30.72964506882925</v>
      </c>
      <c r="AT30">
        <f t="shared" si="16"/>
        <v>66.637125852282722</v>
      </c>
      <c r="AU30">
        <f t="shared" si="17"/>
        <v>-475.88121408377521</v>
      </c>
      <c r="AW30">
        <v>27</v>
      </c>
      <c r="AX30">
        <f>IF(Z30&gt;0, (R30*SUMPRODUCT(K30:$K$98, X30:$X$98)-K30*$AZ$3)/Z30, 0)</f>
        <v>10991.220633476158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500000</v>
      </c>
      <c r="S31">
        <f t="shared" si="1"/>
        <v>10820.048474785737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7679.9786130660623</v>
      </c>
      <c r="AC31">
        <f t="shared" si="2"/>
        <v>7365.2031377980329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-5525.2672026121618</v>
      </c>
      <c r="AI31">
        <f t="shared" si="7"/>
        <v>-5559.3021847795771</v>
      </c>
      <c r="AJ31">
        <f t="shared" si="8"/>
        <v>314.77547526802937</v>
      </c>
      <c r="AK31">
        <f t="shared" si="30"/>
        <v>537.59850291462442</v>
      </c>
      <c r="AL31">
        <f t="shared" si="9"/>
        <v>-4706.9282065969237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-591.75643927340298</v>
      </c>
      <c r="AR31">
        <f t="shared" si="14"/>
        <v>-595.40158784623611</v>
      </c>
      <c r="AS31">
        <f t="shared" si="15"/>
        <v>33.712471738405654</v>
      </c>
      <c r="AT31">
        <f t="shared" si="16"/>
        <v>57.576830979879176</v>
      </c>
      <c r="AU31">
        <f t="shared" si="17"/>
        <v>-504.11228512795128</v>
      </c>
      <c r="AW31">
        <v>28</v>
      </c>
      <c r="AX31">
        <f>IF(Z31&gt;0, (R31*SUMPRODUCT(K31:$K$98, X31:$X$98)-K31*$AZ$3)/Z31, 0)</f>
        <v>10820.048474785737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500000</v>
      </c>
      <c r="S32">
        <f t="shared" si="1"/>
        <v>10587.473290477488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7365.2031377980329</v>
      </c>
      <c r="AC32">
        <f t="shared" si="2"/>
        <v>7000.4839834423001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-6344.1206760062114</v>
      </c>
      <c r="AI32">
        <f t="shared" si="7"/>
        <v>-6377.1808962843515</v>
      </c>
      <c r="AJ32">
        <f t="shared" si="8"/>
        <v>364.71915435573283</v>
      </c>
      <c r="AK32">
        <f t="shared" si="30"/>
        <v>515.56421964586241</v>
      </c>
      <c r="AL32">
        <f t="shared" si="9"/>
        <v>-5496.8975222827567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-606.65686962151426</v>
      </c>
      <c r="AR32">
        <f t="shared" si="14"/>
        <v>-609.81825490518145</v>
      </c>
      <c r="AS32">
        <f t="shared" si="15"/>
        <v>34.876288105500429</v>
      </c>
      <c r="AT32">
        <f t="shared" si="16"/>
        <v>49.300855319813195</v>
      </c>
      <c r="AU32">
        <f t="shared" si="17"/>
        <v>-525.64111147986785</v>
      </c>
      <c r="AW32">
        <v>29</v>
      </c>
      <c r="AX32">
        <f>IF(Z32&gt;0, (R32*SUMPRODUCT(K32:$K$98, X32:$X$98)-K32*$AZ$3)/Z32, 0)</f>
        <v>10587.473290477488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500000</v>
      </c>
      <c r="S33">
        <f t="shared" si="1"/>
        <v>10304.735461555041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7000.4839834423001</v>
      </c>
      <c r="AC33">
        <f t="shared" si="2"/>
        <v>6596.5389753544214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-7222.9969263681414</v>
      </c>
      <c r="AI33">
        <f t="shared" si="7"/>
        <v>-7255.004244750864</v>
      </c>
      <c r="AJ33">
        <f t="shared" si="8"/>
        <v>403.9450080878787</v>
      </c>
      <c r="AK33">
        <f t="shared" si="30"/>
        <v>490.03387884096105</v>
      </c>
      <c r="AL33">
        <f t="shared" si="9"/>
        <v>-6361.0253578220245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-616.69594354963908</v>
      </c>
      <c r="AR33">
        <f t="shared" si="14"/>
        <v>-619.42871273281139</v>
      </c>
      <c r="AS33">
        <f t="shared" si="15"/>
        <v>34.488627150804945</v>
      </c>
      <c r="AT33">
        <f t="shared" si="16"/>
        <v>41.838852814667995</v>
      </c>
      <c r="AU33">
        <f t="shared" si="17"/>
        <v>-543.10123276733839</v>
      </c>
      <c r="AW33">
        <v>30</v>
      </c>
      <c r="AX33">
        <f>IF(Z33&gt;0, (R33*SUMPRODUCT(K33:$K$98, X33:$X$98)-K33*$AZ$3)/Z33, 0)</f>
        <v>10304.735461555041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500000</v>
      </c>
      <c r="S34">
        <f t="shared" si="1"/>
        <v>9978.1702488331612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6596.5389753544214</v>
      </c>
      <c r="AC34">
        <f t="shared" si="2"/>
        <v>6160.8357653169569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-8156.7450166529516</v>
      </c>
      <c r="AI34">
        <f t="shared" si="7"/>
        <v>-8187.6165873501814</v>
      </c>
      <c r="AJ34">
        <f t="shared" si="8"/>
        <v>435.70321003746449</v>
      </c>
      <c r="AK34">
        <f t="shared" si="30"/>
        <v>461.75772827480955</v>
      </c>
      <c r="AL34">
        <f t="shared" si="9"/>
        <v>-7290.1556490379071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-621.80258807108271</v>
      </c>
      <c r="AR34">
        <f t="shared" si="14"/>
        <v>-624.15598057240106</v>
      </c>
      <c r="AS34">
        <f t="shared" si="15"/>
        <v>33.214399013216202</v>
      </c>
      <c r="AT34">
        <f t="shared" si="16"/>
        <v>35.200579387599689</v>
      </c>
      <c r="AU34">
        <f t="shared" si="17"/>
        <v>-555.74100217158514</v>
      </c>
      <c r="AW34">
        <v>31</v>
      </c>
      <c r="AX34">
        <f>IF(Z34&gt;0, (R34*SUMPRODUCT(K34:$K$98, X34:$X$98)-K34*$AZ$3)/Z34, 0)</f>
        <v>9978.1702488331612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9610.2643045735222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6160.8357653169569</v>
      </c>
      <c r="AC35">
        <f t="shared" ref="AC35:AC66" si="33">S35*Z35</f>
        <v>5700.6338321674593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-9037.6523216140195</v>
      </c>
      <c r="AI35">
        <f t="shared" ref="AI35:AI66" si="38">SUM(AE35:AH35)</f>
        <v>-9067.3114113721149</v>
      </c>
      <c r="AJ35">
        <f t="shared" ref="AJ35:AJ66" si="39">AB35-AC35</f>
        <v>460.20193314949756</v>
      </c>
      <c r="AK35">
        <f t="shared" si="30"/>
        <v>431.25850357218701</v>
      </c>
      <c r="AL35">
        <f t="shared" ref="AL35:AL66" si="40">SUM(AI35:AK35)</f>
        <v>-8175.8509746504305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-615.13897746513135</v>
      </c>
      <c r="AR35">
        <f t="shared" ref="AR35:AR66" si="45">AI35*$K35</f>
        <v>-617.15769443908584</v>
      </c>
      <c r="AS35">
        <f t="shared" ref="AS35:AS66" si="46">AJ35*$K35</f>
        <v>31.323195063394785</v>
      </c>
      <c r="AT35">
        <f t="shared" ref="AT35:AT66" si="47">AK35*$K35</f>
        <v>29.353188800602275</v>
      </c>
      <c r="AU35">
        <f t="shared" ref="AU35:AU66" si="48">AL35*$K35</f>
        <v>-556.48131057508874</v>
      </c>
      <c r="AW35">
        <v>32</v>
      </c>
      <c r="AX35">
        <f>IF(Z35&gt;0, (R35*SUMPRODUCT(K35:$K$98, X35:$X$98)-K35*$AZ$3)/Z35, 0)</f>
        <v>9610.2643045735222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500000</v>
      </c>
      <c r="S36">
        <f t="shared" si="32"/>
        <v>9215.8203552838459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5700.6338321674593</v>
      </c>
      <c r="AC36">
        <f t="shared" si="33"/>
        <v>5229.7811537394564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-9885.671207271007</v>
      </c>
      <c r="AI36">
        <f t="shared" si="38"/>
        <v>-9914.0451390107955</v>
      </c>
      <c r="AJ36">
        <f t="shared" si="39"/>
        <v>470.85267842800295</v>
      </c>
      <c r="AK36">
        <f t="shared" si="30"/>
        <v>399.04436825172218</v>
      </c>
      <c r="AL36">
        <f t="shared" si="40"/>
        <v>-9044.1480923310701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-600.76656659712853</v>
      </c>
      <c r="AR36">
        <f t="shared" si="45"/>
        <v>-602.49089155137506</v>
      </c>
      <c r="AS36">
        <f t="shared" si="46"/>
        <v>28.614399676189684</v>
      </c>
      <c r="AT36">
        <f t="shared" si="47"/>
        <v>24.250504594789856</v>
      </c>
      <c r="AU36">
        <f t="shared" si="48"/>
        <v>-549.62598728039552</v>
      </c>
      <c r="AW36">
        <v>33</v>
      </c>
      <c r="AX36">
        <f>IF(Z36&gt;0, (R36*SUMPRODUCT(K36:$K$98, X36:$X$98)-K36*$AZ$3)/Z36, 0)</f>
        <v>9215.8203552838459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500000</v>
      </c>
      <c r="S37">
        <f t="shared" si="32"/>
        <v>8805.0686541746036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5229.7811537394564</v>
      </c>
      <c r="AC37">
        <f t="shared" si="33"/>
        <v>4757.8416398540503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-10725.629936957272</v>
      </c>
      <c r="AI37">
        <f t="shared" si="38"/>
        <v>-10752.647566385966</v>
      </c>
      <c r="AJ37">
        <f t="shared" si="39"/>
        <v>471.93951388540609</v>
      </c>
      <c r="AK37">
        <f t="shared" si="30"/>
        <v>366.084680761762</v>
      </c>
      <c r="AL37">
        <f t="shared" si="40"/>
        <v>-9914.6233717387968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-581.97506781672132</v>
      </c>
      <c r="AR37">
        <f t="shared" si="45"/>
        <v>-583.44105040342538</v>
      </c>
      <c r="AS37">
        <f t="shared" si="46"/>
        <v>25.607543073294444</v>
      </c>
      <c r="AT37">
        <f t="shared" si="47"/>
        <v>19.863836265586233</v>
      </c>
      <c r="AU37">
        <f t="shared" si="48"/>
        <v>-537.96967106454463</v>
      </c>
      <c r="AW37">
        <v>34</v>
      </c>
      <c r="AX37">
        <f>IF(Z37&gt;0, (R37*SUMPRODUCT(K37:$K$98, X37:$X$98)-K37*$AZ$3)/Z37, 0)</f>
        <v>8805.0686541746036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500000</v>
      </c>
      <c r="S38">
        <f t="shared" si="32"/>
        <v>8386.6422482653525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4757.8416398540503</v>
      </c>
      <c r="AC38">
        <f t="shared" si="33"/>
        <v>4290.8907262442244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-11657.566745893067</v>
      </c>
      <c r="AI38">
        <f t="shared" si="38"/>
        <v>-11683.148442352885</v>
      </c>
      <c r="AJ38">
        <f t="shared" si="39"/>
        <v>466.95091360982588</v>
      </c>
      <c r="AK38">
        <f t="shared" si="30"/>
        <v>333.04891478978357</v>
      </c>
      <c r="AL38">
        <f t="shared" si="40"/>
        <v>-10883.148613953275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-564.76979152775186</v>
      </c>
      <c r="AR38">
        <f t="shared" si="45"/>
        <v>-566.00913844220361</v>
      </c>
      <c r="AS38">
        <f t="shared" si="46"/>
        <v>22.622196885642747</v>
      </c>
      <c r="AT38">
        <f t="shared" si="47"/>
        <v>16.135096652192516</v>
      </c>
      <c r="AU38">
        <f t="shared" si="48"/>
        <v>-527.25184490436823</v>
      </c>
      <c r="AW38">
        <v>35</v>
      </c>
      <c r="AX38">
        <f>IF(Z38&gt;0, (R38*SUMPRODUCT(K38:$K$98, X38:$X$98)-K38*$AZ$3)/Z38, 0)</f>
        <v>8386.6422482653525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500000</v>
      </c>
      <c r="S39">
        <f t="shared" si="32"/>
        <v>7951.4517193142492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4290.8907262442244</v>
      </c>
      <c r="AC39">
        <f t="shared" si="33"/>
        <v>3828.821072401201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-12496.402903656575</v>
      </c>
      <c r="AI39">
        <f t="shared" si="38"/>
        <v>-12520.47914286143</v>
      </c>
      <c r="AJ39">
        <f t="shared" si="39"/>
        <v>462.06965384302339</v>
      </c>
      <c r="AK39">
        <f t="shared" si="30"/>
        <v>300.36235083709573</v>
      </c>
      <c r="AL39">
        <f t="shared" si="40"/>
        <v>-11758.047138181309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-540.54336985761449</v>
      </c>
      <c r="AR39">
        <f t="shared" si="45"/>
        <v>-541.58480966822447</v>
      </c>
      <c r="AS39">
        <f t="shared" si="46"/>
        <v>19.987246707943804</v>
      </c>
      <c r="AT39">
        <f t="shared" si="47"/>
        <v>12.992448991247787</v>
      </c>
      <c r="AU39">
        <f t="shared" si="48"/>
        <v>-508.6051139690328</v>
      </c>
      <c r="AW39">
        <v>36</v>
      </c>
      <c r="AX39">
        <f>IF(Z39&gt;0, (R39*SUMPRODUCT(K39:$K$98, X39:$X$98)-K39*$AZ$3)/Z39, 0)</f>
        <v>7951.4517193142492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500000</v>
      </c>
      <c r="S40">
        <f t="shared" si="32"/>
        <v>7503.5011599355312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3828.821072401201</v>
      </c>
      <c r="AC40">
        <f t="shared" si="33"/>
        <v>3379.9742540478087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-13128.291713622966</v>
      </c>
      <c r="AI40">
        <f t="shared" si="38"/>
        <v>-13150.814361264409</v>
      </c>
      <c r="AJ40">
        <f t="shared" si="39"/>
        <v>448.84681835339234</v>
      </c>
      <c r="AK40">
        <f t="shared" ref="AK40:AK71" si="61">G40*SUM(AB40:AB40, AE40:AF40)</f>
        <v>268.01747506808408</v>
      </c>
      <c r="AL40">
        <f t="shared" si="40"/>
        <v>-12433.950067842934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-507.03241065125337</v>
      </c>
      <c r="AR40">
        <f t="shared" si="45"/>
        <v>-507.90226581420956</v>
      </c>
      <c r="AS40">
        <f t="shared" si="46"/>
        <v>17.335072169878025</v>
      </c>
      <c r="AT40">
        <f t="shared" si="47"/>
        <v>10.351197965796178</v>
      </c>
      <c r="AU40">
        <f t="shared" si="48"/>
        <v>-480.21599567853542</v>
      </c>
      <c r="AW40">
        <v>37</v>
      </c>
      <c r="AX40">
        <f>IF(Z40&gt;0, (R40*SUMPRODUCT(K40:$K$98, X40:$X$98)-K40*$AZ$3)/Z40, 0)</f>
        <v>7503.5011599355312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500000</v>
      </c>
      <c r="S41">
        <f t="shared" si="32"/>
        <v>7059.269946714071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3379.9742540478087</v>
      </c>
      <c r="AC41">
        <f t="shared" si="33"/>
        <v>2954.8137643824662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-13688.139104087277</v>
      </c>
      <c r="AI41">
        <f t="shared" si="38"/>
        <v>-13709.067711341897</v>
      </c>
      <c r="AJ41">
        <f t="shared" si="39"/>
        <v>425.16048966534254</v>
      </c>
      <c r="AK41">
        <f t="shared" si="61"/>
        <v>236.59819778334662</v>
      </c>
      <c r="AL41">
        <f t="shared" si="40"/>
        <v>-13047.309023893207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-472.0129243630555</v>
      </c>
      <c r="AR41">
        <f t="shared" si="45"/>
        <v>-472.73461290216079</v>
      </c>
      <c r="AS41">
        <f t="shared" si="46"/>
        <v>14.660958989717132</v>
      </c>
      <c r="AT41">
        <f t="shared" si="47"/>
        <v>8.1586990302720679</v>
      </c>
      <c r="AU41">
        <f t="shared" si="48"/>
        <v>-449.91495488217157</v>
      </c>
      <c r="AW41">
        <v>38</v>
      </c>
      <c r="AX41">
        <f>IF(Z41&gt;0, (R41*SUMPRODUCT(K41:$K$98, X41:$X$98)-K41*$AZ$3)/Z41, 0)</f>
        <v>7059.269946714071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500000</v>
      </c>
      <c r="S42">
        <f t="shared" si="32"/>
        <v>6618.6532542508903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2954.8137643824662</v>
      </c>
      <c r="AC42">
        <f t="shared" si="33"/>
        <v>2555.9007694711181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-14110.067011065019</v>
      </c>
      <c r="AI42">
        <f t="shared" si="38"/>
        <v>-14129.375325545987</v>
      </c>
      <c r="AJ42">
        <f t="shared" si="39"/>
        <v>398.91299491134805</v>
      </c>
      <c r="AK42">
        <f t="shared" si="61"/>
        <v>206.83696350677266</v>
      </c>
      <c r="AL42">
        <f t="shared" si="40"/>
        <v>-13523.625367127866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-434.43072595072221</v>
      </c>
      <c r="AR42">
        <f t="shared" si="45"/>
        <v>-435.02520399751489</v>
      </c>
      <c r="AS42">
        <f t="shared" si="46"/>
        <v>12.282015516624618</v>
      </c>
      <c r="AT42">
        <f t="shared" si="47"/>
        <v>6.3682427687427401</v>
      </c>
      <c r="AU42">
        <f t="shared" si="48"/>
        <v>-416.37494571214756</v>
      </c>
      <c r="AW42">
        <v>39</v>
      </c>
      <c r="AX42">
        <f>IF(Z42&gt;0, (R42*SUMPRODUCT(K42:$K$98, X42:$X$98)-K42*$AZ$3)/Z42, 0)</f>
        <v>6618.6532542508903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500000</v>
      </c>
      <c r="S43">
        <f t="shared" si="32"/>
        <v>6187.4954220279578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2555.9007694711181</v>
      </c>
      <c r="AC43">
        <f t="shared" si="33"/>
        <v>2186.7378376737051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-14446.094728370352</v>
      </c>
      <c r="AI43">
        <f t="shared" si="38"/>
        <v>-14463.765350233673</v>
      </c>
      <c r="AJ43">
        <f t="shared" si="39"/>
        <v>369.16293179741297</v>
      </c>
      <c r="AK43">
        <f t="shared" si="61"/>
        <v>178.91305386297827</v>
      </c>
      <c r="AL43">
        <f t="shared" si="40"/>
        <v>-13915.689364573282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-397.12195093690985</v>
      </c>
      <c r="AR43">
        <f t="shared" si="45"/>
        <v>-397.60771487246325</v>
      </c>
      <c r="AS43">
        <f t="shared" si="46"/>
        <v>10.148258504844799</v>
      </c>
      <c r="AT43">
        <f t="shared" si="47"/>
        <v>4.9183050737312639</v>
      </c>
      <c r="AU43">
        <f t="shared" si="48"/>
        <v>-382.5411512938872</v>
      </c>
      <c r="AW43">
        <v>40</v>
      </c>
      <c r="AX43">
        <f>IF(Z43&gt;0, (R43*SUMPRODUCT(K43:$K$98, X43:$X$98)-K43*$AZ$3)/Z43, 0)</f>
        <v>6187.4954220279578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500000</v>
      </c>
      <c r="S44">
        <f t="shared" si="32"/>
        <v>5767.0705527491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2186.7378376737051</v>
      </c>
      <c r="AC44">
        <f t="shared" si="33"/>
        <v>1847.8907029451077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-14728.640029296608</v>
      </c>
      <c r="AI44">
        <f t="shared" si="38"/>
        <v>-14744.661080938366</v>
      </c>
      <c r="AJ44">
        <f t="shared" si="39"/>
        <v>338.84713472859744</v>
      </c>
      <c r="AK44">
        <f t="shared" si="61"/>
        <v>153.07164863715937</v>
      </c>
      <c r="AL44">
        <f t="shared" si="40"/>
        <v>-14252.742297572608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-361.50812314563808</v>
      </c>
      <c r="AR44">
        <f t="shared" si="45"/>
        <v>-361.90135295492871</v>
      </c>
      <c r="AS44">
        <f t="shared" si="46"/>
        <v>8.3168569172277085</v>
      </c>
      <c r="AT44">
        <f t="shared" si="47"/>
        <v>3.7570776592786856</v>
      </c>
      <c r="AU44">
        <f t="shared" si="48"/>
        <v>-349.82741837842229</v>
      </c>
      <c r="AW44">
        <v>41</v>
      </c>
      <c r="AX44">
        <f>IF(Z44&gt;0, (R44*SUMPRODUCT(K44:$K$98, X44:$X$98)-K44*$AZ$3)/Z44, 0)</f>
        <v>5767.0705527491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500000</v>
      </c>
      <c r="S45">
        <f t="shared" si="32"/>
        <v>5349.4000176354166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1847.8907029451077</v>
      </c>
      <c r="AC45">
        <f t="shared" si="33"/>
        <v>1538.4136656997484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-14815.307295199327</v>
      </c>
      <c r="AI45">
        <f t="shared" si="38"/>
        <v>-14829.686605595147</v>
      </c>
      <c r="AJ45">
        <f t="shared" si="39"/>
        <v>309.47703724535927</v>
      </c>
      <c r="AK45">
        <f t="shared" si="61"/>
        <v>129.35234920615756</v>
      </c>
      <c r="AL45">
        <f t="shared" si="40"/>
        <v>-14390.857219143631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-324.67440521737302</v>
      </c>
      <c r="AR45">
        <f t="shared" si="45"/>
        <v>-324.9895248404207</v>
      </c>
      <c r="AS45">
        <f t="shared" si="46"/>
        <v>6.782125472930999</v>
      </c>
      <c r="AT45">
        <f t="shared" si="47"/>
        <v>2.8347300670292372</v>
      </c>
      <c r="AU45">
        <f t="shared" si="48"/>
        <v>-315.37266930046047</v>
      </c>
      <c r="AW45">
        <v>42</v>
      </c>
      <c r="AX45">
        <f>IF(Z45&gt;0, (R45*SUMPRODUCT(K45:$K$98, X45:$X$98)-K45*$AZ$3)/Z45, 0)</f>
        <v>5349.4000176354166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500000</v>
      </c>
      <c r="S46">
        <f t="shared" si="32"/>
        <v>4935.5736682973384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1538.4136656997484</v>
      </c>
      <c r="AC46">
        <f t="shared" si="33"/>
        <v>1260.1955871790533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-14690.622465890037</v>
      </c>
      <c r="AI46">
        <f t="shared" si="38"/>
        <v>-14703.388920935311</v>
      </c>
      <c r="AJ46">
        <f t="shared" si="39"/>
        <v>278.21807852069514</v>
      </c>
      <c r="AK46">
        <f t="shared" si="61"/>
        <v>107.6889565989824</v>
      </c>
      <c r="AL46">
        <f t="shared" si="40"/>
        <v>-14317.481885815634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-287.44818114882167</v>
      </c>
      <c r="AR46">
        <f t="shared" si="45"/>
        <v>-287.69797956893643</v>
      </c>
      <c r="AS46">
        <f t="shared" si="46"/>
        <v>5.4438319968526026</v>
      </c>
      <c r="AT46">
        <f t="shared" si="47"/>
        <v>2.1071261463607742</v>
      </c>
      <c r="AU46">
        <f t="shared" si="48"/>
        <v>-280.1470214257231</v>
      </c>
      <c r="AW46">
        <v>43</v>
      </c>
      <c r="AX46">
        <f>IF(Z46&gt;0, (R46*SUMPRODUCT(K46:$K$98, X46:$X$98)-K46*$AZ$3)/Z46, 0)</f>
        <v>4935.5736682973384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500000</v>
      </c>
      <c r="S47">
        <f t="shared" si="32"/>
        <v>4529.7586083102597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1260.1955871790533</v>
      </c>
      <c r="AC47">
        <f t="shared" si="33"/>
        <v>1014.2262691522651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-14436.435029745515</v>
      </c>
      <c r="AI47">
        <f t="shared" si="38"/>
        <v>-14447.630176737361</v>
      </c>
      <c r="AJ47">
        <f t="shared" si="39"/>
        <v>245.96931802678819</v>
      </c>
      <c r="AK47">
        <f t="shared" si="61"/>
        <v>88.213691102533744</v>
      </c>
      <c r="AL47">
        <f t="shared" si="40"/>
        <v>-14113.447167608039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-252.20942093749403</v>
      </c>
      <c r="AR47">
        <f t="shared" si="45"/>
        <v>-252.40500395603743</v>
      </c>
      <c r="AS47">
        <f t="shared" si="46"/>
        <v>4.2971674890722742</v>
      </c>
      <c r="AT47">
        <f t="shared" si="47"/>
        <v>1.5411231308759747</v>
      </c>
      <c r="AU47">
        <f t="shared" si="48"/>
        <v>-246.56671333608921</v>
      </c>
      <c r="AW47">
        <v>44</v>
      </c>
      <c r="AX47">
        <f>IF(Z47&gt;0, (R47*SUMPRODUCT(K47:$K$98, X47:$X$98)-K47*$AZ$3)/Z47, 0)</f>
        <v>4529.7586083102597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500000</v>
      </c>
      <c r="S48">
        <f t="shared" si="32"/>
        <v>4127.5728465875109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1014.2262691522651</v>
      </c>
      <c r="AC48">
        <f t="shared" si="33"/>
        <v>799.05154743087235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-14037.594813075733</v>
      </c>
      <c r="AI48">
        <f t="shared" si="38"/>
        <v>-14047.274249116354</v>
      </c>
      <c r="AJ48">
        <f t="shared" si="39"/>
        <v>215.17472172139276</v>
      </c>
      <c r="AK48">
        <f t="shared" si="61"/>
        <v>70.995838840658564</v>
      </c>
      <c r="AL48">
        <f t="shared" si="40"/>
        <v>-13761.103688554302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-218.96566692106788</v>
      </c>
      <c r="AR48">
        <f t="shared" si="45"/>
        <v>-219.11665177255256</v>
      </c>
      <c r="AS48">
        <f t="shared" si="46"/>
        <v>3.3564066404304875</v>
      </c>
      <c r="AT48">
        <f t="shared" si="47"/>
        <v>1.1074298273579601</v>
      </c>
      <c r="AU48">
        <f t="shared" si="48"/>
        <v>-214.65281530476409</v>
      </c>
      <c r="AW48">
        <v>45</v>
      </c>
      <c r="AX48">
        <f>IF(Z48&gt;0, (R48*SUMPRODUCT(K48:$K$98, X48:$X$98)-K48*$AZ$3)/Z48, 0)</f>
        <v>4127.5728465875109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500000</v>
      </c>
      <c r="S49">
        <f t="shared" si="32"/>
        <v>3723.9380262525283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799.05154743087235</v>
      </c>
      <c r="AC49">
        <f t="shared" si="33"/>
        <v>613.15257623846605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-13500.587006375548</v>
      </c>
      <c r="AI49">
        <f t="shared" si="38"/>
        <v>-13508.819589355124</v>
      </c>
      <c r="AJ49">
        <f t="shared" si="39"/>
        <v>185.89897119240629</v>
      </c>
      <c r="AK49">
        <f t="shared" si="61"/>
        <v>55.933608320161071</v>
      </c>
      <c r="AL49">
        <f t="shared" si="40"/>
        <v>-13266.987009842556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-188.02601902256214</v>
      </c>
      <c r="AR49">
        <f t="shared" si="45"/>
        <v>-188.14067624474006</v>
      </c>
      <c r="AS49">
        <f t="shared" si="46"/>
        <v>2.5890610146945043</v>
      </c>
      <c r="AT49">
        <f t="shared" si="47"/>
        <v>0.77900121654270182</v>
      </c>
      <c r="AU49">
        <f t="shared" si="48"/>
        <v>-184.77261401350285</v>
      </c>
      <c r="AW49">
        <v>46</v>
      </c>
      <c r="AX49">
        <f>IF(Z49&gt;0, (R49*SUMPRODUCT(K49:$K$98, X49:$X$98)-K49*$AZ$3)/Z49, 0)</f>
        <v>3723.9380262525283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500000</v>
      </c>
      <c r="S50">
        <f t="shared" si="32"/>
        <v>3309.8353719369702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613.15257623846605</v>
      </c>
      <c r="AC50">
        <f t="shared" si="33"/>
        <v>454.65039268792373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-12820.848451583468</v>
      </c>
      <c r="AI50">
        <f t="shared" si="38"/>
        <v>-12827.716623888091</v>
      </c>
      <c r="AJ50">
        <f t="shared" si="39"/>
        <v>158.50218355054233</v>
      </c>
      <c r="AK50">
        <f t="shared" si="61"/>
        <v>42.920680336692627</v>
      </c>
      <c r="AL50">
        <f t="shared" si="40"/>
        <v>-12626.293760000855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-159.42779626283277</v>
      </c>
      <c r="AR50">
        <f t="shared" si="45"/>
        <v>-159.51320227781022</v>
      </c>
      <c r="AS50">
        <f t="shared" si="46"/>
        <v>1.9709813996895815</v>
      </c>
      <c r="AT50">
        <f t="shared" si="47"/>
        <v>0.53372048706614861</v>
      </c>
      <c r="AU50">
        <f t="shared" si="48"/>
        <v>-157.0085003910545</v>
      </c>
      <c r="AW50">
        <v>47</v>
      </c>
      <c r="AX50">
        <f>IF(Z50&gt;0, (R50*SUMPRODUCT(K50:$K$98, X50:$X$98)-K50*$AZ$3)/Z50, 0)</f>
        <v>3309.8353719369702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500000</v>
      </c>
      <c r="S51">
        <f t="shared" si="32"/>
        <v>2870.6733794514685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454.65039268792373</v>
      </c>
      <c r="AC51">
        <f t="shared" si="33"/>
        <v>321.58316381082273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-11983.106265043369</v>
      </c>
      <c r="AI51">
        <f t="shared" si="38"/>
        <v>-11988.707444998441</v>
      </c>
      <c r="AJ51">
        <f t="shared" si="39"/>
        <v>133.067228877101</v>
      </c>
      <c r="AK51">
        <f t="shared" si="61"/>
        <v>31.825527488154663</v>
      </c>
      <c r="AL51">
        <f t="shared" si="40"/>
        <v>-11823.814688633187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-133.04503259962095</v>
      </c>
      <c r="AR51">
        <f t="shared" si="45"/>
        <v>-133.10722091317143</v>
      </c>
      <c r="AS51">
        <f t="shared" si="46"/>
        <v>1.4774077282065272</v>
      </c>
      <c r="AT51">
        <f t="shared" si="47"/>
        <v>0.3533498116856052</v>
      </c>
      <c r="AU51">
        <f t="shared" si="48"/>
        <v>-131.27646337327931</v>
      </c>
      <c r="AW51">
        <v>48</v>
      </c>
      <c r="AX51">
        <f>IF(Z51&gt;0, (R51*SUMPRODUCT(K51:$K$98, X51:$X$98)-K51*$AZ$3)/Z51, 0)</f>
        <v>2870.6733794514685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500000</v>
      </c>
      <c r="S52">
        <f t="shared" si="32"/>
        <v>2386.6834780181589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321.58316381082273</v>
      </c>
      <c r="AC52">
        <f t="shared" si="33"/>
        <v>212.07435209131941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-11023.010127981754</v>
      </c>
      <c r="AI52">
        <f t="shared" si="38"/>
        <v>-11027.452995124477</v>
      </c>
      <c r="AJ52">
        <f t="shared" si="39"/>
        <v>109.50881171950331</v>
      </c>
      <c r="AK52">
        <f t="shared" si="61"/>
        <v>22.510821466757594</v>
      </c>
      <c r="AL52">
        <f t="shared" si="40"/>
        <v>-10895.433361938216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-109.27264044732888</v>
      </c>
      <c r="AR52">
        <f t="shared" si="45"/>
        <v>-109.31668321044036</v>
      </c>
      <c r="AS52">
        <f t="shared" si="46"/>
        <v>1.0855761602235305</v>
      </c>
      <c r="AT52">
        <f t="shared" si="47"/>
        <v>0.22315292027781097</v>
      </c>
      <c r="AU52">
        <f t="shared" si="48"/>
        <v>-108.00795412993901</v>
      </c>
      <c r="AW52">
        <v>49</v>
      </c>
      <c r="AX52">
        <f>IF(Z52&gt;0, (R52*SUMPRODUCT(K52:$K$98, X52:$X$98)-K52*$AZ$3)/Z52, 0)</f>
        <v>2386.6834780181589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500000</v>
      </c>
      <c r="S53">
        <f t="shared" si="32"/>
        <v>1815.6485029325945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212.07435209131941</v>
      </c>
      <c r="AC53">
        <f t="shared" si="33"/>
        <v>123.81619457266697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-9887.4231114436188</v>
      </c>
      <c r="AI53">
        <f t="shared" si="38"/>
        <v>-9890.8328076037706</v>
      </c>
      <c r="AJ53">
        <f t="shared" si="39"/>
        <v>88.258157518652439</v>
      </c>
      <c r="AK53">
        <f t="shared" si="61"/>
        <v>14.845204646392361</v>
      </c>
      <c r="AL53">
        <f t="shared" si="40"/>
        <v>-9787.7294454387265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-87.513756780394928</v>
      </c>
      <c r="AR53">
        <f t="shared" si="45"/>
        <v>-87.543936061395783</v>
      </c>
      <c r="AS53">
        <f t="shared" si="46"/>
        <v>0.78117451270328164</v>
      </c>
      <c r="AT53">
        <f t="shared" si="47"/>
        <v>0.13139516880550339</v>
      </c>
      <c r="AU53">
        <f t="shared" si="48"/>
        <v>-86.631366379886998</v>
      </c>
      <c r="AW53">
        <v>50</v>
      </c>
      <c r="AX53">
        <f>IF(Z53&gt;0, (R53*SUMPRODUCT(K53:$K$98, X53:$X$98)-K53*$AZ$3)/Z53, 0)</f>
        <v>1815.6485029325945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500000</v>
      </c>
      <c r="S54">
        <f t="shared" si="32"/>
        <v>1094.3181617099763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123.81619457266697</v>
      </c>
      <c r="AC54">
        <f t="shared" si="33"/>
        <v>55.065368978590328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-8596.3213772033287</v>
      </c>
      <c r="AI54">
        <f t="shared" si="38"/>
        <v>-8598.8373442641587</v>
      </c>
      <c r="AJ54">
        <f t="shared" si="39"/>
        <v>68.750825594076645</v>
      </c>
      <c r="AK54">
        <f t="shared" si="61"/>
        <v>8.6671336200866893</v>
      </c>
      <c r="AL54">
        <f t="shared" si="40"/>
        <v>-8521.4193850499942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-67.934100448634979</v>
      </c>
      <c r="AR54">
        <f t="shared" si="45"/>
        <v>-67.953983367331944</v>
      </c>
      <c r="AS54">
        <f t="shared" si="46"/>
        <v>0.54331676154179176</v>
      </c>
      <c r="AT54">
        <f t="shared" si="47"/>
        <v>6.8493707960958633E-2</v>
      </c>
      <c r="AU54">
        <f t="shared" si="48"/>
        <v>-67.342172897829187</v>
      </c>
      <c r="AW54">
        <v>51</v>
      </c>
      <c r="AX54">
        <f>IF(Z54&gt;0, (R54*SUMPRODUCT(K54:$K$98, X54:$X$98)-K54*$AZ$3)/Z54, 0)</f>
        <v>1094.3181617099763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500000</v>
      </c>
      <c r="S55">
        <f t="shared" si="32"/>
        <v>109.67933455643171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55.065368978590328</v>
      </c>
      <c r="AC55">
        <f t="shared" si="33"/>
        <v>3.8838856605966328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-7202.4337453652834</v>
      </c>
      <c r="AI55">
        <f t="shared" si="38"/>
        <v>-7204.204309380968</v>
      </c>
      <c r="AJ55">
        <f t="shared" si="39"/>
        <v>51.181483317993695</v>
      </c>
      <c r="AK55">
        <f t="shared" si="61"/>
        <v>3.8545758285013232</v>
      </c>
      <c r="AL55">
        <f t="shared" si="40"/>
        <v>-7149.1682502344729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-50.820207611237919</v>
      </c>
      <c r="AR55">
        <f t="shared" si="45"/>
        <v>-50.832700670396427</v>
      </c>
      <c r="AS55">
        <f t="shared" si="46"/>
        <v>0.3611353745177191</v>
      </c>
      <c r="AT55">
        <f t="shared" si="47"/>
        <v>2.7197798797351069E-2</v>
      </c>
      <c r="AU55">
        <f t="shared" si="48"/>
        <v>-50.444367497081359</v>
      </c>
      <c r="AW55">
        <v>52</v>
      </c>
      <c r="AX55">
        <f>IF(Z55&gt;0, (R55*SUMPRODUCT(K55:$K$98, X55:$X$98)-K55*$AZ$3)/Z55, 0)</f>
        <v>109.67933455643171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500000</v>
      </c>
      <c r="S56">
        <f t="shared" si="32"/>
        <v>-1356.8840314354673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3.8838856605966328</v>
      </c>
      <c r="AC56">
        <f t="shared" si="33"/>
        <v>-31.978628083997236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-5744.7365940093832</v>
      </c>
      <c r="AI56">
        <f t="shared" si="38"/>
        <v>-5745.9149787255101</v>
      </c>
      <c r="AJ56">
        <f t="shared" si="39"/>
        <v>35.862513744593869</v>
      </c>
      <c r="AK56">
        <f t="shared" si="61"/>
        <v>0.27187199624176434</v>
      </c>
      <c r="AL56">
        <f t="shared" si="40"/>
        <v>-5709.7805929846745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-36.19172311116607</v>
      </c>
      <c r="AR56">
        <f t="shared" si="45"/>
        <v>-36.199146910789707</v>
      </c>
      <c r="AS56">
        <f t="shared" si="46"/>
        <v>0.22593310350699239</v>
      </c>
      <c r="AT56">
        <f t="shared" si="47"/>
        <v>1.7127880188488667E-3</v>
      </c>
      <c r="AU56">
        <f t="shared" si="48"/>
        <v>-35.971501019263869</v>
      </c>
      <c r="AW56">
        <v>53</v>
      </c>
      <c r="AX56">
        <f>IF(Z56&gt;0, (R56*SUMPRODUCT(K56:$K$98, X56:$X$98)-K56*$AZ$3)/Z56, 0)</f>
        <v>-1356.8840314354673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500000</v>
      </c>
      <c r="S57">
        <f t="shared" si="32"/>
        <v>-3733.1024140308027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-31.978628083997236</v>
      </c>
      <c r="AC57">
        <f t="shared" si="33"/>
        <v>-54.81526738565973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-4324.2241219926618</v>
      </c>
      <c r="AI57">
        <f t="shared" si="38"/>
        <v>-4324.958300449428</v>
      </c>
      <c r="AJ57">
        <f t="shared" si="39"/>
        <v>22.836639301662494</v>
      </c>
      <c r="AK57">
        <f t="shared" si="61"/>
        <v>-2.2385039658798069</v>
      </c>
      <c r="AL57">
        <f t="shared" si="40"/>
        <v>-4304.360165113646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-24.323681763286828</v>
      </c>
      <c r="AR57">
        <f t="shared" si="45"/>
        <v>-24.327811503706389</v>
      </c>
      <c r="AS57">
        <f t="shared" si="46"/>
        <v>0.12845567927238669</v>
      </c>
      <c r="AT57">
        <f t="shared" si="47"/>
        <v>-1.2591543952357681E-2</v>
      </c>
      <c r="AU57">
        <f t="shared" si="48"/>
        <v>-24.211947368386365</v>
      </c>
      <c r="AW57">
        <v>54</v>
      </c>
      <c r="AX57">
        <f>IF(Z57&gt;0, (R57*SUMPRODUCT(K57:$K$98, X57:$X$98)-K57*$AZ$3)/Z57, 0)</f>
        <v>-3733.1024140308027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500000</v>
      </c>
      <c r="S58">
        <f t="shared" si="32"/>
        <v>-7938.2181449057434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-54.81526738565973</v>
      </c>
      <c r="AC58">
        <f t="shared" si="33"/>
        <v>-67.214767176175513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-3034.7486763964321</v>
      </c>
      <c r="AI58">
        <f t="shared" si="38"/>
        <v>-3035.1720382009908</v>
      </c>
      <c r="AJ58">
        <f t="shared" si="39"/>
        <v>12.399499790515783</v>
      </c>
      <c r="AK58">
        <f t="shared" si="61"/>
        <v>-3.8370687169961815</v>
      </c>
      <c r="AL58">
        <f t="shared" si="40"/>
        <v>-3026.6096071274715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-15.241433853994563</v>
      </c>
      <c r="AR58">
        <f t="shared" si="45"/>
        <v>-15.243560106158597</v>
      </c>
      <c r="AS58">
        <f t="shared" si="46"/>
        <v>6.2274071441123284E-2</v>
      </c>
      <c r="AT58">
        <f t="shared" si="47"/>
        <v>-1.9270929911986381E-2</v>
      </c>
      <c r="AU58">
        <f t="shared" si="48"/>
        <v>-15.200556964629461</v>
      </c>
      <c r="AW58">
        <v>55</v>
      </c>
      <c r="AX58">
        <f>IF(Z58&gt;0, (R58*SUMPRODUCT(K58:$K$98, X58:$X$98)-K58*$AZ$3)/Z58, 0)</f>
        <v>-7938.2181449057434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500000</v>
      </c>
      <c r="S59">
        <f t="shared" si="32"/>
        <v>-16133.988805540555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-67.214767176175513</v>
      </c>
      <c r="AC59">
        <f t="shared" si="33"/>
        <v>-71.809609983053065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-1965.8678386146921</v>
      </c>
      <c r="AI59">
        <f t="shared" si="38"/>
        <v>-1966.0903800173439</v>
      </c>
      <c r="AJ59">
        <f t="shared" si="39"/>
        <v>4.5948428068775513</v>
      </c>
      <c r="AK59">
        <f t="shared" si="61"/>
        <v>-4.7050337023322868</v>
      </c>
      <c r="AL59">
        <f t="shared" si="40"/>
        <v>-1966.2005709127986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-8.8153465501183117</v>
      </c>
      <c r="AR59">
        <f t="shared" si="45"/>
        <v>-8.8163444705011518</v>
      </c>
      <c r="AS59">
        <f t="shared" si="46"/>
        <v>2.0604198761645705E-2</v>
      </c>
      <c r="AT59">
        <f t="shared" si="47"/>
        <v>-2.1098316886486619E-2</v>
      </c>
      <c r="AU59">
        <f t="shared" si="48"/>
        <v>-8.816838588625993</v>
      </c>
      <c r="AW59">
        <v>56</v>
      </c>
      <c r="AX59">
        <f>IF(Z59&gt;0, (R59*SUMPRODUCT(K59:$K$98, X59:$X$98)-K59*$AZ$3)/Z59, 0)</f>
        <v>-16133.988805540555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500000</v>
      </c>
      <c r="S60">
        <f t="shared" si="32"/>
        <v>-34121.823592223234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-71.809609983053065</v>
      </c>
      <c r="AC60">
        <f t="shared" si="33"/>
        <v>-71.119071669674042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-1161.0252026025062</v>
      </c>
      <c r="AI60">
        <f t="shared" si="38"/>
        <v>-1161.1294160708712</v>
      </c>
      <c r="AJ60">
        <f t="shared" si="39"/>
        <v>-0.69053831337902238</v>
      </c>
      <c r="AK60">
        <f t="shared" si="61"/>
        <v>-5.0266726988137149</v>
      </c>
      <c r="AL60">
        <f t="shared" si="40"/>
        <v>-1166.8466270830638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-4.6484557033267082</v>
      </c>
      <c r="AR60">
        <f t="shared" si="45"/>
        <v>-4.6488729480947795</v>
      </c>
      <c r="AS60">
        <f t="shared" si="46"/>
        <v>-2.7647433957480511E-3</v>
      </c>
      <c r="AT60">
        <f t="shared" si="47"/>
        <v>-2.0125545356965906E-2</v>
      </c>
      <c r="AU60">
        <f t="shared" si="48"/>
        <v>-4.6717632368474931</v>
      </c>
      <c r="AW60">
        <v>57</v>
      </c>
      <c r="AX60">
        <f>IF(Z60&gt;0, (R60*SUMPRODUCT(K60:$K$98, X60:$X$98)-K60*$AZ$3)/Z60, 0)</f>
        <v>-34121.823592223234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500000</v>
      </c>
      <c r="S61">
        <f t="shared" si="32"/>
        <v>-79936.504424970262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-71.119071669674042</v>
      </c>
      <c r="AC61">
        <f t="shared" si="33"/>
        <v>-67.28013017344955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-610.87850886186004</v>
      </c>
      <c r="AI61">
        <f t="shared" si="38"/>
        <v>-610.92059234465523</v>
      </c>
      <c r="AJ61">
        <f t="shared" si="39"/>
        <v>-3.8389414962244928</v>
      </c>
      <c r="AK61">
        <f t="shared" si="61"/>
        <v>-4.9783350168771836</v>
      </c>
      <c r="AL61">
        <f t="shared" si="40"/>
        <v>-619.73786885775689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-2.1837548048924811</v>
      </c>
      <c r="AR61">
        <f t="shared" si="45"/>
        <v>-2.1839052439837694</v>
      </c>
      <c r="AS61">
        <f t="shared" si="46"/>
        <v>-1.3723362037568606E-2</v>
      </c>
      <c r="AT61">
        <f t="shared" si="47"/>
        <v>-1.7796440463628164E-2</v>
      </c>
      <c r="AU61">
        <f t="shared" si="48"/>
        <v>-2.2154250464849659</v>
      </c>
      <c r="AW61">
        <v>58</v>
      </c>
      <c r="AX61">
        <f>IF(Z61&gt;0, (R61*SUMPRODUCT(K61:$K$98, X61:$X$98)-K61*$AZ$3)/Z61, 0)</f>
        <v>-79936.504424970262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500000</v>
      </c>
      <c r="S62">
        <f t="shared" si="32"/>
        <v>-222060.93228554021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-67.28013017344955</v>
      </c>
      <c r="AC62">
        <f t="shared" si="33"/>
        <v>-61.885851764457037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-277.28217644963632</v>
      </c>
      <c r="AI62">
        <f t="shared" si="38"/>
        <v>-277.29611087995858</v>
      </c>
      <c r="AJ62">
        <f t="shared" si="39"/>
        <v>-5.3942784089925127</v>
      </c>
      <c r="AK62">
        <f t="shared" si="61"/>
        <v>-4.7096091121414689</v>
      </c>
      <c r="AL62">
        <f t="shared" si="40"/>
        <v>-287.3999984010926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-0.8850197419852639</v>
      </c>
      <c r="AR62">
        <f t="shared" si="45"/>
        <v>-0.88506421742211461</v>
      </c>
      <c r="AS62">
        <f t="shared" si="46"/>
        <v>-1.7217272840435737E-2</v>
      </c>
      <c r="AT62">
        <f t="shared" si="47"/>
        <v>-1.5031968858034248E-2</v>
      </c>
      <c r="AU62">
        <f t="shared" si="48"/>
        <v>-0.91731345912058471</v>
      </c>
      <c r="AW62">
        <v>59</v>
      </c>
      <c r="AX62">
        <f>IF(Z62&gt;0, (R62*SUMPRODUCT(K62:$K$98, X62:$X$98)-K62*$AZ$3)/Z62, 0)</f>
        <v>-222060.93228554021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500000</v>
      </c>
      <c r="S63">
        <f t="shared" si="32"/>
        <v>-795641.01944503724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-61.885851764457037</v>
      </c>
      <c r="AC63">
        <f t="shared" si="33"/>
        <v>-56.004770422616424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-102.75611214802632</v>
      </c>
      <c r="AI63">
        <f t="shared" si="38"/>
        <v>-102.75963162283053</v>
      </c>
      <c r="AJ63">
        <f t="shared" si="39"/>
        <v>-5.8810813418406127</v>
      </c>
      <c r="AK63">
        <f t="shared" si="61"/>
        <v>-4.3320096235119934</v>
      </c>
      <c r="AL63">
        <f t="shared" si="40"/>
        <v>-112.97272258818313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-0.29283342406267993</v>
      </c>
      <c r="AR63">
        <f t="shared" si="45"/>
        <v>-0.29284345382963267</v>
      </c>
      <c r="AS63">
        <f t="shared" si="46"/>
        <v>-1.675985156037655E-2</v>
      </c>
      <c r="AT63">
        <f t="shared" si="47"/>
        <v>-1.2345321213574774E-2</v>
      </c>
      <c r="AU63">
        <f t="shared" si="48"/>
        <v>-0.32194862660358403</v>
      </c>
      <c r="AW63">
        <v>60</v>
      </c>
      <c r="AX63">
        <f>IF(Z63&gt;0, (R63*SUMPRODUCT(K63:$K$98, X63:$X$98)-K63*$AZ$3)/Z63, 0)</f>
        <v>-795641.01944503724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500000</v>
      </c>
      <c r="S64">
        <f t="shared" si="32"/>
        <v>-4187348.6568933548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-56.004770422616424</v>
      </c>
      <c r="AC64">
        <f t="shared" si="33"/>
        <v>-50.256442164691705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-28.841814462496572</v>
      </c>
      <c r="AI64">
        <f t="shared" si="38"/>
        <v>-28.842414561106487</v>
      </c>
      <c r="AJ64">
        <f t="shared" si="39"/>
        <v>-5.7483282579247188</v>
      </c>
      <c r="AK64">
        <f t="shared" si="61"/>
        <v>-3.9203339295831499</v>
      </c>
      <c r="AL64">
        <f t="shared" si="40"/>
        <v>-38.511076748614357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-7.3386730175603335E-2</v>
      </c>
      <c r="AR64">
        <f t="shared" si="45"/>
        <v>-7.3388257100160115E-2</v>
      </c>
      <c r="AS64">
        <f t="shared" si="46"/>
        <v>-1.4626368787361014E-2</v>
      </c>
      <c r="AT64">
        <f t="shared" si="47"/>
        <v>-9.9751175038825125E-3</v>
      </c>
      <c r="AU64">
        <f t="shared" si="48"/>
        <v>-9.7989743391403636E-2</v>
      </c>
      <c r="AW64">
        <v>61</v>
      </c>
      <c r="AX64">
        <f>IF(Z64&gt;0, (R64*SUMPRODUCT(K64:$K$98, X64:$X$98)-K64*$AZ$3)/Z64, 0)</f>
        <v>-4187348.6568933548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500000</v>
      </c>
      <c r="S65">
        <f t="shared" si="32"/>
        <v>-22281120.270016316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-50.256442164691705</v>
      </c>
      <c r="AC65">
        <f t="shared" si="33"/>
        <v>-44.93593453594999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-4.9325903493201873</v>
      </c>
      <c r="AI65">
        <f t="shared" si="38"/>
        <v>-4.9326911879090716</v>
      </c>
      <c r="AJ65">
        <f t="shared" si="39"/>
        <v>-5.3205076287417157</v>
      </c>
      <c r="AK65">
        <f t="shared" si="61"/>
        <v>-3.5179509515284195</v>
      </c>
      <c r="AL65">
        <f t="shared" si="40"/>
        <v>-13.771149768179207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-1.1206035273117651E-2</v>
      </c>
      <c r="AR65">
        <f t="shared" si="45"/>
        <v>-1.1206264361832486E-2</v>
      </c>
      <c r="AS65">
        <f t="shared" si="46"/>
        <v>-1.2087319630503746E-2</v>
      </c>
      <c r="AT65">
        <f t="shared" si="47"/>
        <v>-7.9922068649707512E-3</v>
      </c>
      <c r="AU65">
        <f t="shared" si="48"/>
        <v>-3.1285790857306983E-2</v>
      </c>
      <c r="AW65">
        <v>62</v>
      </c>
      <c r="AX65">
        <f>IF(Z65&gt;0, (R65*SUMPRODUCT(K65:$K$98, X65:$X$98)-K65*$AZ$3)/Z65, 0)</f>
        <v>-22281120.270016316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500000</v>
      </c>
      <c r="S66">
        <f t="shared" si="32"/>
        <v>-120330446.43930903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-44.93593453594999</v>
      </c>
      <c r="AC66">
        <f t="shared" si="33"/>
        <v>-40.131163465046924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-0.8315480426980425</v>
      </c>
      <c r="AI66">
        <f t="shared" si="38"/>
        <v>-0.83156471809676846</v>
      </c>
      <c r="AJ66">
        <f t="shared" si="39"/>
        <v>-4.8047710709030653</v>
      </c>
      <c r="AK66">
        <f t="shared" si="61"/>
        <v>-3.1455154175164997</v>
      </c>
      <c r="AL66">
        <f t="shared" si="40"/>
        <v>-8.7818512065163326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-1.6867326796026997E-3</v>
      </c>
      <c r="AR66">
        <f t="shared" si="45"/>
        <v>-1.6867665043951738E-3</v>
      </c>
      <c r="AS66">
        <f t="shared" si="46"/>
        <v>-9.7461168413149318E-3</v>
      </c>
      <c r="AT66">
        <f t="shared" si="47"/>
        <v>-6.3804415096745436E-3</v>
      </c>
      <c r="AU66">
        <f t="shared" si="48"/>
        <v>-1.7813324855384647E-2</v>
      </c>
      <c r="AW66">
        <v>63</v>
      </c>
      <c r="AX66">
        <f>IF(Z66&gt;0, (R66*SUMPRODUCT(K66:$K$98, X66:$X$98)-K66*$AZ$3)/Z66, 0)</f>
        <v>-120330446.43930903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-661485709.10189986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-40.131163465046924</v>
      </c>
      <c r="AC67">
        <f t="shared" ref="AC67:AC98" si="64">S67*Z67</f>
        <v>-35.832870638640657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-0.13800130394010676</v>
      </c>
      <c r="AI67">
        <f t="shared" ref="AI67:AI98" si="69">SUM(AE67:AH67)</f>
        <v>-0.13800401245445149</v>
      </c>
      <c r="AJ67">
        <f t="shared" ref="AJ67:AJ98" si="70">AB67-AC67</f>
        <v>-4.2982928264062679</v>
      </c>
      <c r="AK67">
        <f t="shared" si="61"/>
        <v>-2.8091814425532848</v>
      </c>
      <c r="AL67">
        <f t="shared" ref="AL67:AL98" si="71">SUM(AI67:AK67)</f>
        <v>-7.2454782814140035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-2.4993327551156509E-4</v>
      </c>
      <c r="AR67">
        <f t="shared" ref="AR67:AR98" si="76">AI67*$K67</f>
        <v>-2.4993818088450443E-4</v>
      </c>
      <c r="AS67">
        <f t="shared" ref="AS67:AS98" si="77">AJ67*$K67</f>
        <v>-7.7846105401861059E-3</v>
      </c>
      <c r="AT67">
        <f t="shared" ref="AT67:AT98" si="78">AK67*$K67</f>
        <v>-5.0876904739129434E-3</v>
      </c>
      <c r="AU67">
        <f t="shared" ref="AU67:AU98" si="79">AL67*$K67</f>
        <v>-1.3122239194983553E-2</v>
      </c>
      <c r="AW67">
        <v>64</v>
      </c>
      <c r="AX67">
        <f>IF(Z67&gt;0, (R67*SUMPRODUCT(K67:$K$98, X67:$X$98)-K67*$AZ$3)/Z67, 0)</f>
        <v>-661485709.10189986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500000</v>
      </c>
      <c r="S68">
        <f t="shared" si="63"/>
        <v>-3710535051.2604942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-35.832870638640657</v>
      </c>
      <c r="AC68">
        <f t="shared" si="64"/>
        <v>-31.99385310844664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-2.2503073729353E-2</v>
      </c>
      <c r="AI68">
        <f t="shared" si="69"/>
        <v>-2.2503504851181341E-2</v>
      </c>
      <c r="AJ68">
        <f t="shared" si="70"/>
        <v>-3.8390175301940168</v>
      </c>
      <c r="AK68">
        <f t="shared" si="61"/>
        <v>-2.5083009447048461</v>
      </c>
      <c r="AL68">
        <f t="shared" si="71"/>
        <v>-6.3698219797500446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-3.6388546738817697E-5</v>
      </c>
      <c r="AR68">
        <f t="shared" si="76"/>
        <v>-3.6389243883438449E-5</v>
      </c>
      <c r="AS68">
        <f t="shared" si="77"/>
        <v>-6.2078750000443585E-3</v>
      </c>
      <c r="AT68">
        <f t="shared" si="78"/>
        <v>-4.0560426215177818E-3</v>
      </c>
      <c r="AU68">
        <f t="shared" si="79"/>
        <v>-1.030030686544558E-2</v>
      </c>
      <c r="AW68">
        <v>65</v>
      </c>
      <c r="AX68">
        <f>IF(Z68&gt;0, (R68*SUMPRODUCT(K68:$K$98, X68:$X$98)-K68*$AZ$3)/Z68, 0)</f>
        <v>-3710535051.2604942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500000</v>
      </c>
      <c r="S69">
        <f t="shared" si="63"/>
        <v>-21244955456.664539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-31.99385310844664</v>
      </c>
      <c r="AC69">
        <f t="shared" si="64"/>
        <v>-28.565972118895584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-3.5958059826204534E-3</v>
      </c>
      <c r="AI69">
        <f t="shared" si="69"/>
        <v>-3.5958732126322489E-3</v>
      </c>
      <c r="AJ69">
        <f t="shared" si="70"/>
        <v>-3.4278809895510562</v>
      </c>
      <c r="AK69">
        <f t="shared" si="61"/>
        <v>-2.239569717591265</v>
      </c>
      <c r="AL69">
        <f t="shared" si="71"/>
        <v>-5.6710465803549539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-5.1915984756129512E-6</v>
      </c>
      <c r="AR69">
        <f t="shared" si="76"/>
        <v>-5.1916955418140863E-6</v>
      </c>
      <c r="AS69">
        <f t="shared" si="77"/>
        <v>-4.9491495942633867E-3</v>
      </c>
      <c r="AT69">
        <f t="shared" si="78"/>
        <v>-3.2334744388523903E-3</v>
      </c>
      <c r="AU69">
        <f t="shared" si="79"/>
        <v>-8.1878157286575919E-3</v>
      </c>
      <c r="AW69">
        <v>66</v>
      </c>
      <c r="AX69">
        <f>IF(Z69&gt;0, (R69*SUMPRODUCT(K69:$K$98, X69:$X$98)-K69*$AZ$3)/Z69, 0)</f>
        <v>-21244955456.664539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500000</v>
      </c>
      <c r="S70">
        <f t="shared" si="63"/>
        <v>-124423462692.83762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-28.565972118895584</v>
      </c>
      <c r="AC70">
        <f t="shared" si="64"/>
        <v>-25.505336794335317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-5.6308303630812169E-4</v>
      </c>
      <c r="AI70">
        <f t="shared" si="69"/>
        <v>-5.6309328571616836E-4</v>
      </c>
      <c r="AJ70">
        <f t="shared" si="70"/>
        <v>-3.0606353245602662</v>
      </c>
      <c r="AK70">
        <f t="shared" si="61"/>
        <v>-1.9996180483226911</v>
      </c>
      <c r="AL70">
        <f t="shared" si="71"/>
        <v>-5.0608164661686734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-7.2587070064350578E-7</v>
      </c>
      <c r="AR70">
        <f t="shared" si="76"/>
        <v>-7.2588391316194496E-7</v>
      </c>
      <c r="AS70">
        <f t="shared" si="77"/>
        <v>-3.9454669457261718E-3</v>
      </c>
      <c r="AT70">
        <f t="shared" si="78"/>
        <v>-2.5777088993338866E-3</v>
      </c>
      <c r="AU70">
        <f t="shared" si="79"/>
        <v>-6.5239017289732207E-3</v>
      </c>
      <c r="AW70">
        <v>67</v>
      </c>
      <c r="AX70">
        <f>IF(Z70&gt;0, (R70*SUMPRODUCT(K70:$K$98, X70:$X$98)-K70*$AZ$3)/Z70, 0)</f>
        <v>-124423462692.83762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500000</v>
      </c>
      <c r="S71">
        <f t="shared" si="63"/>
        <v>-746604248328.00098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-25.505336794335317</v>
      </c>
      <c r="AC71">
        <f t="shared" si="64"/>
        <v>-22.772622773635714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-8.621834057748312E-5</v>
      </c>
      <c r="AI71">
        <f t="shared" si="69"/>
        <v>-8.6219865657391563E-5</v>
      </c>
      <c r="AJ71">
        <f t="shared" si="70"/>
        <v>-2.7327140206996035</v>
      </c>
      <c r="AK71">
        <f t="shared" si="61"/>
        <v>-1.7853735756034723</v>
      </c>
      <c r="AL71">
        <f t="shared" si="71"/>
        <v>-4.5181738161687335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-9.9235819408290601E-8</v>
      </c>
      <c r="AR71">
        <f t="shared" si="76"/>
        <v>-9.9237574748898696E-8</v>
      </c>
      <c r="AS71">
        <f t="shared" si="77"/>
        <v>-3.1453065929625658E-3</v>
      </c>
      <c r="AT71">
        <f t="shared" si="78"/>
        <v>-2.0549341188687985E-3</v>
      </c>
      <c r="AU71">
        <f t="shared" si="79"/>
        <v>-5.2003399494061136E-3</v>
      </c>
      <c r="AW71">
        <v>68</v>
      </c>
      <c r="AX71">
        <f>IF(Z71&gt;0, (R71*SUMPRODUCT(K71:$K$98, X71:$X$98)-K71*$AZ$3)/Z71, 0)</f>
        <v>-746604248328.00098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500000</v>
      </c>
      <c r="S72">
        <f t="shared" si="63"/>
        <v>-4596700893495.9893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-22.772622773635714</v>
      </c>
      <c r="AC72">
        <f t="shared" si="64"/>
        <v>-20.332698992005188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-1.2886628918551679E-5</v>
      </c>
      <c r="AI72">
        <f t="shared" si="69"/>
        <v>-1.288685008476918E-5</v>
      </c>
      <c r="AJ72">
        <f t="shared" si="70"/>
        <v>-2.4399237816305259</v>
      </c>
      <c r="AK72">
        <f t="shared" ref="AK72:AK98" si="92">G72*SUM(AB72:AB72, AE72:AF72)</f>
        <v>-1.5940835941545002</v>
      </c>
      <c r="AL72">
        <f t="shared" si="71"/>
        <v>-4.0340202626351109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-1.3243113476056153E-8</v>
      </c>
      <c r="AR72">
        <f t="shared" si="76"/>
        <v>-1.3243340760424622E-8</v>
      </c>
      <c r="AS72">
        <f t="shared" si="77"/>
        <v>-2.5074197229769117E-3</v>
      </c>
      <c r="AT72">
        <f t="shared" si="78"/>
        <v>-1.6381809440726956E-3</v>
      </c>
      <c r="AU72">
        <f t="shared" si="79"/>
        <v>-4.1456139103903675E-3</v>
      </c>
      <c r="AW72">
        <v>69</v>
      </c>
      <c r="AX72">
        <f>IF(Z72&gt;0, (R72*SUMPRODUCT(K72:$K$98, X72:$X$98)-K72*$AZ$3)/Z72, 0)</f>
        <v>-4596700893495.9893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500000</v>
      </c>
      <c r="S73">
        <f t="shared" si="63"/>
        <v>-29114739155902.313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-20.332698992005188</v>
      </c>
      <c r="AC73">
        <f t="shared" si="64"/>
        <v>-18.154195540189065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-1.8777757063330341E-6</v>
      </c>
      <c r="AI73">
        <f t="shared" si="69"/>
        <v>-1.8778068833177273E-6</v>
      </c>
      <c r="AJ73">
        <f t="shared" si="70"/>
        <v>-2.1785034518161233</v>
      </c>
      <c r="AK73">
        <f t="shared" si="92"/>
        <v>-1.4232889294403632</v>
      </c>
      <c r="AL73">
        <f t="shared" si="71"/>
        <v>-3.6017942590633698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-1.7229650620479228E-9</v>
      </c>
      <c r="AR73">
        <f t="shared" si="76"/>
        <v>-1.7229936686888466E-9</v>
      </c>
      <c r="AS73">
        <f t="shared" si="77"/>
        <v>-1.9988997207551896E-3</v>
      </c>
      <c r="AT73">
        <f t="shared" si="78"/>
        <v>-1.3059478245217068E-3</v>
      </c>
      <c r="AU73">
        <f t="shared" si="79"/>
        <v>-3.3048492682705649E-3</v>
      </c>
      <c r="AW73">
        <v>70</v>
      </c>
      <c r="AX73">
        <f>IF(Z73&gt;0, (R73*SUMPRODUCT(K73:$K$98, X73:$X$98)-K73*$AZ$3)/Z73, 0)</f>
        <v>-29114739155902.313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500000</v>
      </c>
      <c r="S74">
        <f t="shared" si="63"/>
        <v>-190026878531566.06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-18.154195540189065</v>
      </c>
      <c r="AC74">
        <f t="shared" si="64"/>
        <v>-16.209103162394854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-2.6600264727702821E-7</v>
      </c>
      <c r="AI74">
        <f t="shared" si="69"/>
        <v>-2.6600691222714677E-7</v>
      </c>
      <c r="AJ74">
        <f t="shared" si="70"/>
        <v>-1.9450923777942108</v>
      </c>
      <c r="AK74">
        <f t="shared" si="92"/>
        <v>-1.2707936878132347</v>
      </c>
      <c r="AL74">
        <f t="shared" si="71"/>
        <v>-3.2158863316143576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-2.1792180680885676E-10</v>
      </c>
      <c r="AR74">
        <f t="shared" si="76"/>
        <v>-2.1792530085542096E-10</v>
      </c>
      <c r="AS74">
        <f t="shared" si="77"/>
        <v>-1.5935106274998926E-3</v>
      </c>
      <c r="AT74">
        <f t="shared" si="78"/>
        <v>-1.0410936107757532E-3</v>
      </c>
      <c r="AU74">
        <f t="shared" si="79"/>
        <v>-2.6346044562009464E-3</v>
      </c>
      <c r="AW74">
        <v>71</v>
      </c>
      <c r="AX74">
        <f>IF(Z74&gt;0, (R74*SUMPRODUCT(K74:$K$98, X74:$X$98)-K74*$AZ$3)/Z74, 0)</f>
        <v>-190026878531566.06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500000</v>
      </c>
      <c r="S75">
        <f t="shared" si="63"/>
        <v>-1281634587129357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-16.209103162394854</v>
      </c>
      <c r="AC75">
        <f t="shared" si="64"/>
        <v>-14.47241353804387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-3.6576929794490505E-8</v>
      </c>
      <c r="AI75">
        <f t="shared" si="69"/>
        <v>-3.6577494402128418E-8</v>
      </c>
      <c r="AJ75">
        <f t="shared" si="70"/>
        <v>-1.7366896243509835</v>
      </c>
      <c r="AK75">
        <f t="shared" si="92"/>
        <v>-1.1346372213676399</v>
      </c>
      <c r="AL75">
        <f t="shared" si="71"/>
        <v>-2.8713268822961178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-2.6754938578389069E-11</v>
      </c>
      <c r="AR75">
        <f t="shared" si="76"/>
        <v>-2.6755351572119217E-11</v>
      </c>
      <c r="AS75">
        <f t="shared" si="77"/>
        <v>-1.2703369170212603E-3</v>
      </c>
      <c r="AT75">
        <f t="shared" si="78"/>
        <v>-8.2995345254532188E-4</v>
      </c>
      <c r="AU75">
        <f t="shared" si="79"/>
        <v>-2.1002903963219335E-3</v>
      </c>
      <c r="AW75">
        <v>72</v>
      </c>
      <c r="AX75">
        <f>IF(Z75&gt;0, (R75*SUMPRODUCT(K75:$K$98, X75:$X$98)-K75*$AZ$3)/Z75, 0)</f>
        <v>-1281634587129357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500000</v>
      </c>
      <c r="S76">
        <f t="shared" si="63"/>
        <v>-8960306930054366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-14.47241353804387</v>
      </c>
      <c r="AC76">
        <f t="shared" si="64"/>
        <v>-12.921797801848385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-4.8685578489394479E-9</v>
      </c>
      <c r="AI76">
        <f t="shared" si="69"/>
        <v>-4.8686299547160842E-9</v>
      </c>
      <c r="AJ76">
        <f t="shared" si="70"/>
        <v>-1.5506157361954855</v>
      </c>
      <c r="AK76">
        <f t="shared" si="92"/>
        <v>-1.013068947663071</v>
      </c>
      <c r="AL76">
        <f t="shared" si="71"/>
        <v>-2.5636846887271867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-3.1796478327022584E-12</v>
      </c>
      <c r="AR76">
        <f t="shared" si="76"/>
        <v>-3.179694924876886E-12</v>
      </c>
      <c r="AS76">
        <f t="shared" si="77"/>
        <v>-1.0127048127859914E-3</v>
      </c>
      <c r="AT76">
        <f t="shared" si="78"/>
        <v>-6.6163381103020861E-4</v>
      </c>
      <c r="AU76">
        <f t="shared" si="79"/>
        <v>-1.6743386269958949E-3</v>
      </c>
      <c r="AW76">
        <v>73</v>
      </c>
      <c r="AX76">
        <f>IF(Z76&gt;0, (R76*SUMPRODUCT(K76:$K$98, X76:$X$98)-K76*$AZ$3)/Z76, 0)</f>
        <v>-8960306930054366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500000</v>
      </c>
      <c r="S77">
        <f t="shared" si="63"/>
        <v>-6.5069527822417792E+16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-12.921797801848385</v>
      </c>
      <c r="AC77">
        <f t="shared" si="64"/>
        <v>-11.537319465938852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-6.2519340672288999E-10</v>
      </c>
      <c r="AI77">
        <f t="shared" si="69"/>
        <v>-6.2520227210108782E-10</v>
      </c>
      <c r="AJ77">
        <f t="shared" si="70"/>
        <v>-1.3844783359095327</v>
      </c>
      <c r="AK77">
        <f t="shared" si="92"/>
        <v>-0.90452584612938702</v>
      </c>
      <c r="AL77">
        <f t="shared" si="71"/>
        <v>-2.2890041826641223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-3.6456506848679158E-13</v>
      </c>
      <c r="AR77">
        <f t="shared" si="76"/>
        <v>-3.6457023809858707E-13</v>
      </c>
      <c r="AS77">
        <f t="shared" si="77"/>
        <v>-8.0732207653151894E-4</v>
      </c>
      <c r="AT77">
        <f t="shared" si="78"/>
        <v>-5.2745042333499027E-4</v>
      </c>
      <c r="AU77">
        <f t="shared" si="79"/>
        <v>-1.3347725002310798E-3</v>
      </c>
      <c r="AW77">
        <v>74</v>
      </c>
      <c r="AX77">
        <f>IF(Z77&gt;0, (R77*SUMPRODUCT(K77:$K$98, X77:$X$98)-K77*$AZ$3)/Z77, 0)</f>
        <v>-6.5069527822417792E+16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500000</v>
      </c>
      <c r="S78">
        <f t="shared" si="63"/>
        <v>-4.9245733270287206E+17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-11.537319465938852</v>
      </c>
      <c r="AC78">
        <f t="shared" si="64"/>
        <v>-10.301178094588584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-7.73082892288568E-11</v>
      </c>
      <c r="AI78">
        <f t="shared" si="69"/>
        <v>-7.7309335124349725E-11</v>
      </c>
      <c r="AJ78">
        <f t="shared" si="70"/>
        <v>-1.2361413713502678</v>
      </c>
      <c r="AK78">
        <f t="shared" si="92"/>
        <v>-0.80761236261571967</v>
      </c>
      <c r="AL78">
        <f t="shared" si="71"/>
        <v>-2.043753734043297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-4.0250261322343594E-14</v>
      </c>
      <c r="AR78">
        <f t="shared" si="76"/>
        <v>-4.0250805863780558E-14</v>
      </c>
      <c r="AS78">
        <f t="shared" si="77"/>
        <v>-6.435922166239897E-4</v>
      </c>
      <c r="AT78">
        <f t="shared" si="78"/>
        <v>-4.2048024819444995E-4</v>
      </c>
      <c r="AU78">
        <f t="shared" si="79"/>
        <v>-1.0640724648586905E-3</v>
      </c>
      <c r="AW78">
        <v>75</v>
      </c>
      <c r="AX78">
        <f>IF(Z78&gt;0, (R78*SUMPRODUCT(K78:$K$98, X78:$X$98)-K78*$AZ$3)/Z78, 0)</f>
        <v>-4.9245733270287206E+17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500000</v>
      </c>
      <c r="S79">
        <f t="shared" si="63"/>
        <v>-3.8922216491710449E+18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-10.301178094588584</v>
      </c>
      <c r="AC79">
        <f t="shared" si="64"/>
        <v>-9.1974804415969835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-9.1728447381503936E-12</v>
      </c>
      <c r="AI79">
        <f t="shared" si="69"/>
        <v>-9.1729628902145699E-12</v>
      </c>
      <c r="AJ79">
        <f t="shared" si="70"/>
        <v>-1.1036976529916007</v>
      </c>
      <c r="AK79">
        <f t="shared" si="92"/>
        <v>-0.72108246662120101</v>
      </c>
      <c r="AL79">
        <f t="shared" si="71"/>
        <v>-1.8247801196219746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-4.264112571962899E-15</v>
      </c>
      <c r="AR79">
        <f t="shared" si="76"/>
        <v>-4.2641674964401615E-15</v>
      </c>
      <c r="AS79">
        <f t="shared" si="77"/>
        <v>-5.1306777473226941E-4</v>
      </c>
      <c r="AT79">
        <f t="shared" si="78"/>
        <v>-3.3520427949175957E-4</v>
      </c>
      <c r="AU79">
        <f t="shared" si="79"/>
        <v>-8.4827205422829315E-4</v>
      </c>
      <c r="AW79">
        <v>76</v>
      </c>
      <c r="AX79">
        <f>IF(Z79&gt;0, (R79*SUMPRODUCT(K79:$K$98, X79:$X$98)-K79*$AZ$3)/Z79, 0)</f>
        <v>-3.8922216491710449E+18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500000</v>
      </c>
      <c r="S80">
        <f t="shared" si="63"/>
        <v>-3.2165413376491893E+19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-9.1974804415969835</v>
      </c>
      <c r="AC80">
        <f t="shared" si="64"/>
        <v>-8.2120361085687392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-1.0420522320012099E-12</v>
      </c>
      <c r="AI80">
        <f t="shared" si="69"/>
        <v>-1.0420649973215439E-12</v>
      </c>
      <c r="AJ80">
        <f t="shared" si="70"/>
        <v>-0.9854443330282443</v>
      </c>
      <c r="AK80">
        <f t="shared" si="92"/>
        <v>-0.64382363091178896</v>
      </c>
      <c r="AL80">
        <f t="shared" si="71"/>
        <v>-1.6292679639410754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-4.3250993148422056E-16</v>
      </c>
      <c r="AR80">
        <f t="shared" si="76"/>
        <v>-4.3251522980579551E-16</v>
      </c>
      <c r="AS80">
        <f t="shared" si="77"/>
        <v>-4.0901448878530349E-4</v>
      </c>
      <c r="AT80">
        <f t="shared" si="78"/>
        <v>-2.6722279933973276E-4</v>
      </c>
      <c r="AU80">
        <f t="shared" si="79"/>
        <v>-6.7623728812546879E-4</v>
      </c>
      <c r="AW80">
        <v>77</v>
      </c>
      <c r="AX80">
        <f>IF(Z80&gt;0, (R80*SUMPRODUCT(K80:$K$98, X80:$X$98)-K80*$AZ$3)/Z80, 0)</f>
        <v>-3.2165413376491893E+19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500000</v>
      </c>
      <c r="S81">
        <f t="shared" si="63"/>
        <v>-2.7883254133193959E+20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-8.2120361085687392</v>
      </c>
      <c r="AC81">
        <f t="shared" si="64"/>
        <v>-7.3321750969363739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-1.13228681008247E-13</v>
      </c>
      <c r="AI81">
        <f t="shared" si="69"/>
        <v>-1.1322999580727689E-13</v>
      </c>
      <c r="AJ81">
        <f t="shared" si="70"/>
        <v>-0.8798610116323653</v>
      </c>
      <c r="AK81">
        <f t="shared" si="92"/>
        <v>-0.5748425275998118</v>
      </c>
      <c r="AL81">
        <f t="shared" si="71"/>
        <v>-1.4547035392322902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-4.1960921954387272E-17</v>
      </c>
      <c r="AR81">
        <f t="shared" si="76"/>
        <v>-4.196140920001257E-17</v>
      </c>
      <c r="AS81">
        <f t="shared" si="77"/>
        <v>-3.2606384628930602E-4</v>
      </c>
      <c r="AT81">
        <f t="shared" si="78"/>
        <v>-2.1302837957567987E-4</v>
      </c>
      <c r="AU81">
        <f t="shared" si="79"/>
        <v>-5.3909222586502787E-4</v>
      </c>
      <c r="AW81">
        <v>78</v>
      </c>
      <c r="AX81">
        <f>IF(Z81&gt;0, (R81*SUMPRODUCT(K81:$K$98, X81:$X$98)-K81*$AZ$3)/Z81, 0)</f>
        <v>-2.7883254133193959E+20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500000</v>
      </c>
      <c r="S82">
        <f t="shared" si="63"/>
        <v>-2.5438696911296444E+21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-7.3321750969363739</v>
      </c>
      <c r="AC82">
        <f t="shared" si="64"/>
        <v>-6.5465849079789038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-1.1729772924554358E-14</v>
      </c>
      <c r="AI82">
        <f t="shared" si="69"/>
        <v>-1.17299015983015E-14</v>
      </c>
      <c r="AJ82">
        <f t="shared" si="70"/>
        <v>-0.78559018895747013</v>
      </c>
      <c r="AK82">
        <f t="shared" si="92"/>
        <v>-0.5132522567855462</v>
      </c>
      <c r="AL82">
        <f t="shared" si="71"/>
        <v>-1.2988424457430281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-3.8811475673387592E-18</v>
      </c>
      <c r="AR82">
        <f t="shared" si="76"/>
        <v>-3.8811901429115277E-18</v>
      </c>
      <c r="AS82">
        <f t="shared" si="77"/>
        <v>-2.5993610195257209E-4</v>
      </c>
      <c r="AT82">
        <f t="shared" si="78"/>
        <v>-1.6982491994234681E-4</v>
      </c>
      <c r="AU82">
        <f t="shared" si="79"/>
        <v>-4.297610218949228E-4</v>
      </c>
      <c r="AW82">
        <v>79</v>
      </c>
      <c r="AX82">
        <f>IF(Z82&gt;0, (R82*SUMPRODUCT(K82:$K$98, X82:$X$98)-K82*$AZ$3)/Z82, 0)</f>
        <v>-2.5438696911296444E+21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500000</v>
      </c>
      <c r="S83">
        <f t="shared" si="63"/>
        <v>-2.4507417100494737E+22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-6.5465849079789038</v>
      </c>
      <c r="AC83">
        <f t="shared" si="64"/>
        <v>-5.845165096409735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-1.1546171156107733E-15</v>
      </c>
      <c r="AI83">
        <f t="shared" si="69"/>
        <v>-1.1546290409088829E-15</v>
      </c>
      <c r="AJ83">
        <f t="shared" si="70"/>
        <v>-0.70141981156916877</v>
      </c>
      <c r="AK83">
        <f t="shared" si="92"/>
        <v>-0.45826094355852331</v>
      </c>
      <c r="AL83">
        <f t="shared" si="71"/>
        <v>-1.1596807551276931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-3.4110691155956002E-19</v>
      </c>
      <c r="AR83">
        <f t="shared" si="76"/>
        <v>-3.411104346336186E-19</v>
      </c>
      <c r="AS83">
        <f t="shared" si="77"/>
        <v>-2.0721946903106802E-4</v>
      </c>
      <c r="AT83">
        <f t="shared" si="78"/>
        <v>-1.3538338643363101E-4</v>
      </c>
      <c r="AU83">
        <f t="shared" si="79"/>
        <v>-3.4260285546469931E-4</v>
      </c>
      <c r="AW83">
        <v>80</v>
      </c>
      <c r="AX83">
        <f>IF(Z83&gt;0, (R83*SUMPRODUCT(K83:$K$98, X83:$X$98)-K83*$AZ$3)/Z83, 0)</f>
        <v>-2.4507417100494737E+22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500000</v>
      </c>
      <c r="S84">
        <f t="shared" si="63"/>
        <v>-2.5016421710060329E+23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-5.845165096409735</v>
      </c>
      <c r="AC84">
        <f t="shared" si="64"/>
        <v>-5.2188974075086927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-1.0762950822723921E-16</v>
      </c>
      <c r="AI84">
        <f t="shared" si="69"/>
        <v>-1.0763055132154502E-16</v>
      </c>
      <c r="AJ84">
        <f t="shared" si="70"/>
        <v>-0.62626768890104234</v>
      </c>
      <c r="AK84">
        <f t="shared" si="92"/>
        <v>-0.40916155674868149</v>
      </c>
      <c r="AL84">
        <f t="shared" si="71"/>
        <v>-1.0354292456497238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-2.8390030655195635E-20</v>
      </c>
      <c r="AR84">
        <f t="shared" si="76"/>
        <v>-2.8390305797949751E-20</v>
      </c>
      <c r="AS84">
        <f t="shared" si="77"/>
        <v>-1.6519409202094039E-4</v>
      </c>
      <c r="AT84">
        <f t="shared" si="78"/>
        <v>-1.0792680678701451E-4</v>
      </c>
      <c r="AU84">
        <f t="shared" si="79"/>
        <v>-2.7312089880795489E-4</v>
      </c>
      <c r="AW84">
        <v>81</v>
      </c>
      <c r="AX84">
        <f>IF(Z84&gt;0, (R84*SUMPRODUCT(K84:$K$98, X84:$X$98)-K84*$AZ$3)/Z84, 0)</f>
        <v>-2.5016421710060329E+23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500000</v>
      </c>
      <c r="S85">
        <f t="shared" si="63"/>
        <v>-2.7162340245178587E+24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-5.2188974075086927</v>
      </c>
      <c r="AC85">
        <f t="shared" si="64"/>
        <v>-4.659729828132761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-9.4688780390846671E-18</v>
      </c>
      <c r="AI85">
        <f t="shared" si="69"/>
        <v>-9.4689638146435118E-18</v>
      </c>
      <c r="AJ85">
        <f t="shared" si="70"/>
        <v>-0.55916757937593164</v>
      </c>
      <c r="AK85">
        <f t="shared" si="92"/>
        <v>-0.36532281852560855</v>
      </c>
      <c r="AL85">
        <f t="shared" si="71"/>
        <v>-0.9244903979015402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-2.230052080542591E-21</v>
      </c>
      <c r="AR85">
        <f t="shared" si="76"/>
        <v>-2.2300722818761249E-21</v>
      </c>
      <c r="AS85">
        <f t="shared" si="77"/>
        <v>-1.3169171876669376E-4</v>
      </c>
      <c r="AT85">
        <f t="shared" si="78"/>
        <v>-8.6038589594239891E-5</v>
      </c>
      <c r="AU85">
        <f t="shared" si="79"/>
        <v>-2.1773030836093365E-4</v>
      </c>
      <c r="AW85">
        <v>82</v>
      </c>
      <c r="AX85">
        <f>IF(Z85&gt;0, (R85*SUMPRODUCT(K85:$K$98, X85:$X$98)-K85*$AZ$3)/Z85, 0)</f>
        <v>-2.7162340245178587E+24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500000</v>
      </c>
      <c r="S86">
        <f t="shared" si="63"/>
        <v>-3.1513652915692422E+25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-4.659729828132761</v>
      </c>
      <c r="AC86">
        <f t="shared" si="64"/>
        <v>-4.160473060832822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-7.8316738835351918E-19</v>
      </c>
      <c r="AI86">
        <f t="shared" si="69"/>
        <v>-7.8317398941794035E-19</v>
      </c>
      <c r="AJ86">
        <f t="shared" si="70"/>
        <v>-0.49925676729993906</v>
      </c>
      <c r="AK86">
        <f t="shared" si="92"/>
        <v>-0.32618108796929329</v>
      </c>
      <c r="AL86">
        <f t="shared" si="71"/>
        <v>-0.8254378552692323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-1.6468462493295628E-22</v>
      </c>
      <c r="AR86">
        <f t="shared" si="76"/>
        <v>-1.6468601300635479E-22</v>
      </c>
      <c r="AS86">
        <f t="shared" si="77"/>
        <v>-1.049838319249791E-4</v>
      </c>
      <c r="AT86">
        <f t="shared" si="78"/>
        <v>-6.8589436857652961E-5</v>
      </c>
      <c r="AU86">
        <f t="shared" si="79"/>
        <v>-1.7357326878263206E-4</v>
      </c>
      <c r="AW86">
        <v>83</v>
      </c>
      <c r="AX86">
        <f>IF(Z86&gt;0, (R86*SUMPRODUCT(K86:$K$98, X86:$X$98)-K86*$AZ$3)/Z86, 0)</f>
        <v>-3.1513652915692422E+25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500000</v>
      </c>
      <c r="S87">
        <f t="shared" si="63"/>
        <v>-3.925627476457733E+26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-4.160473060832822</v>
      </c>
      <c r="AC87">
        <f t="shared" si="64"/>
        <v>-3.7147080900293048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-6.0619181938430373E-20</v>
      </c>
      <c r="AI87">
        <f t="shared" si="69"/>
        <v>-6.0619655074013453E-20</v>
      </c>
      <c r="AJ87">
        <f t="shared" si="70"/>
        <v>-0.44576497080351718</v>
      </c>
      <c r="AK87">
        <f t="shared" si="92"/>
        <v>-0.29123311425829757</v>
      </c>
      <c r="AL87">
        <f t="shared" si="71"/>
        <v>-0.73699808506181474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-1.1381264298542824E-23</v>
      </c>
      <c r="AR87">
        <f t="shared" si="76"/>
        <v>-1.1381353129849152E-23</v>
      </c>
      <c r="AS87">
        <f t="shared" si="77"/>
        <v>-8.3692468052438723E-5</v>
      </c>
      <c r="AT87">
        <f t="shared" si="78"/>
        <v>-5.4679079127593241E-5</v>
      </c>
      <c r="AU87">
        <f t="shared" si="79"/>
        <v>-1.3837154718003195E-4</v>
      </c>
      <c r="AW87">
        <v>84</v>
      </c>
      <c r="AX87">
        <f>IF(Z87&gt;0, (R87*SUMPRODUCT(K87:$K$98, X87:$X$98)-K87*$AZ$3)/Z87, 0)</f>
        <v>-3.925627476457733E+26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500000</v>
      </c>
      <c r="S88">
        <f t="shared" si="63"/>
        <v>-5.2772770870446605E+27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-3.7147080900293048</v>
      </c>
      <c r="AC88">
        <f t="shared" si="64"/>
        <v>-3.3167036518118791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-4.3697984306888073E-21</v>
      </c>
      <c r="AI88">
        <f t="shared" si="69"/>
        <v>-4.3698298550729841E-21</v>
      </c>
      <c r="AJ88">
        <f t="shared" si="70"/>
        <v>-0.3980044382174257</v>
      </c>
      <c r="AK88">
        <f t="shared" si="92"/>
        <v>-0.26002956630205137</v>
      </c>
      <c r="AL88">
        <f t="shared" si="71"/>
        <v>-0.65803400451947702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-7.3252730760944534E-25</v>
      </c>
      <c r="AR88">
        <f t="shared" si="76"/>
        <v>-7.3253257540838373E-25</v>
      </c>
      <c r="AS88">
        <f t="shared" si="77"/>
        <v>-6.6719123128538462E-5</v>
      </c>
      <c r="AT88">
        <f t="shared" si="78"/>
        <v>-4.3589827110645116E-5</v>
      </c>
      <c r="AU88">
        <f t="shared" si="79"/>
        <v>-1.1030895023918356E-4</v>
      </c>
      <c r="AW88">
        <v>85</v>
      </c>
      <c r="AX88">
        <f>IF(Z88&gt;0, (R88*SUMPRODUCT(K88:$K$98, X88:$X$98)-K88*$AZ$3)/Z88, 0)</f>
        <v>-5.2772770870446605E+27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500000</v>
      </c>
      <c r="S89">
        <f t="shared" si="63"/>
        <v>-7.8124168570435614E+28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-3.3167036518118791</v>
      </c>
      <c r="AC89">
        <f t="shared" si="64"/>
        <v>-2.9613425462606062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-2.9214860935273456E-22</v>
      </c>
      <c r="AI89">
        <f t="shared" si="69"/>
        <v>-2.9215050463213428E-22</v>
      </c>
      <c r="AJ89">
        <f t="shared" si="70"/>
        <v>-0.35536110555127287</v>
      </c>
      <c r="AK89">
        <f t="shared" si="92"/>
        <v>-0.23216925562683155</v>
      </c>
      <c r="AL89">
        <f t="shared" si="71"/>
        <v>-0.58753036117810442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-4.3726852300891026E-26</v>
      </c>
      <c r="AR89">
        <f t="shared" si="76"/>
        <v>-4.3727135973651145E-26</v>
      </c>
      <c r="AS89">
        <f t="shared" si="77"/>
        <v>-5.3188076473643525E-5</v>
      </c>
      <c r="AT89">
        <f t="shared" si="78"/>
        <v>-3.4749543296113761E-5</v>
      </c>
      <c r="AU89">
        <f t="shared" si="79"/>
        <v>-8.7937619769757293E-5</v>
      </c>
      <c r="AW89">
        <v>86</v>
      </c>
      <c r="AX89">
        <f>IF(Z89&gt;0, (R89*SUMPRODUCT(K89:$K$98, X89:$X$98)-K89*$AZ$3)/Z89, 0)</f>
        <v>-7.8124168570435614E+28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500000</v>
      </c>
      <c r="S90">
        <f t="shared" si="63"/>
        <v>-1.2860049865181114E+30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-2.9613425462606062</v>
      </c>
      <c r="AC90">
        <f t="shared" si="64"/>
        <v>-2.6440558448755414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-1.7735254551754307E-23</v>
      </c>
      <c r="AI90">
        <f t="shared" si="69"/>
        <v>-1.773535735290487E-23</v>
      </c>
      <c r="AJ90">
        <f t="shared" si="70"/>
        <v>-0.31728670138506487</v>
      </c>
      <c r="AK90">
        <f t="shared" si="92"/>
        <v>-0.20729397823824244</v>
      </c>
      <c r="AL90">
        <f t="shared" si="71"/>
        <v>-0.52458067962330734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-2.3700843126350402E-27</v>
      </c>
      <c r="AR90">
        <f t="shared" si="76"/>
        <v>-2.3700980506613854E-27</v>
      </c>
      <c r="AS90">
        <f t="shared" si="77"/>
        <v>-4.2401208923504063E-5</v>
      </c>
      <c r="AT90">
        <f t="shared" si="78"/>
        <v>-2.7702123163355996E-5</v>
      </c>
      <c r="AU90">
        <f t="shared" si="79"/>
        <v>-7.0103332086860062E-5</v>
      </c>
      <c r="AW90">
        <v>87</v>
      </c>
      <c r="AX90">
        <f>IF(Z90&gt;0, (R90*SUMPRODUCT(K90:$K$98, X90:$X$98)-K90*$AZ$3)/Z90, 0)</f>
        <v>-1.2860049865181114E+30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500000</v>
      </c>
      <c r="S91">
        <f t="shared" si="63"/>
        <v>-2.3817236165876676E+31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-2.6440558448755414</v>
      </c>
      <c r="AC91">
        <f t="shared" si="64"/>
        <v>-2.3607641472103045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-9.6817139690392E-25</v>
      </c>
      <c r="AI91">
        <f t="shared" si="69"/>
        <v>-9.68176352903287E-25</v>
      </c>
      <c r="AJ91">
        <f t="shared" si="70"/>
        <v>-0.28329169766523687</v>
      </c>
      <c r="AK91">
        <f t="shared" si="92"/>
        <v>-0.18508390914128792</v>
      </c>
      <c r="AL91">
        <f t="shared" si="71"/>
        <v>-0.46837560680652479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-1.1552090826090931E-28</v>
      </c>
      <c r="AR91">
        <f t="shared" si="76"/>
        <v>-1.1552149960408476E-28</v>
      </c>
      <c r="AS91">
        <f t="shared" si="77"/>
        <v>-3.3801984154579171E-5</v>
      </c>
      <c r="AT91">
        <f t="shared" si="78"/>
        <v>-2.2083962980991706E-5</v>
      </c>
      <c r="AU91">
        <f t="shared" si="79"/>
        <v>-5.5885947135570877E-5</v>
      </c>
      <c r="AW91">
        <v>88</v>
      </c>
      <c r="AX91">
        <f>IF(Z91&gt;0, (R91*SUMPRODUCT(K91:$K$98, X91:$X$98)-K91*$AZ$3)/Z91, 0)</f>
        <v>-2.3817236165876676E+31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500000</v>
      </c>
      <c r="S92">
        <f t="shared" si="63"/>
        <v>-5.0360020625368461E+32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-2.3607641472103045</v>
      </c>
      <c r="AC92">
        <f t="shared" si="64"/>
        <v>-2.1078251314377718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-4.6971637310854159E-26</v>
      </c>
      <c r="AI92">
        <f t="shared" si="69"/>
        <v>-4.6971846586496349E-26</v>
      </c>
      <c r="AJ92">
        <f t="shared" si="70"/>
        <v>-0.25293901577253264</v>
      </c>
      <c r="AK92">
        <f t="shared" si="92"/>
        <v>-0.16525349030472133</v>
      </c>
      <c r="AL92">
        <f t="shared" si="71"/>
        <v>-0.418192506077254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-5.0041004970114604E-30</v>
      </c>
      <c r="AR92">
        <f t="shared" si="76"/>
        <v>-5.0041227920900453E-30</v>
      </c>
      <c r="AS92">
        <f t="shared" si="77"/>
        <v>-2.6946734817107091E-5</v>
      </c>
      <c r="AT92">
        <f t="shared" si="78"/>
        <v>-1.7605200080509965E-5</v>
      </c>
      <c r="AU92">
        <f t="shared" si="79"/>
        <v>-4.4551934897617059E-5</v>
      </c>
      <c r="AW92">
        <v>89</v>
      </c>
      <c r="AX92">
        <f>IF(Z92&gt;0, (R92*SUMPRODUCT(K92:$K$98, X92:$X$98)-K92*$AZ$3)/Z92, 0)</f>
        <v>-5.0360020625368461E+32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500000</v>
      </c>
      <c r="S93">
        <f t="shared" si="63"/>
        <v>-1.2387055490540425E+34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-2.1078251314377718</v>
      </c>
      <c r="AC93">
        <f t="shared" si="64"/>
        <v>-1.8819867244980102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-1.9958629945513897E-27</v>
      </c>
      <c r="AI93">
        <f t="shared" si="69"/>
        <v>-1.9958705911377049E-27</v>
      </c>
      <c r="AJ93">
        <f t="shared" si="70"/>
        <v>-0.22583840693976165</v>
      </c>
      <c r="AK93">
        <f t="shared" si="92"/>
        <v>-0.14754775920064403</v>
      </c>
      <c r="AL93">
        <f t="shared" si="71"/>
        <v>-0.37338616614040565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-1.8984668907949177E-31</v>
      </c>
      <c r="AR93">
        <f t="shared" si="76"/>
        <v>-1.8984741166754725E-31</v>
      </c>
      <c r="AS93">
        <f t="shared" si="77"/>
        <v>-2.1481772016188722E-5</v>
      </c>
      <c r="AT93">
        <f t="shared" si="78"/>
        <v>-1.4034757717243273E-5</v>
      </c>
      <c r="AU93">
        <f t="shared" si="79"/>
        <v>-3.5516529733431989E-5</v>
      </c>
      <c r="AW93">
        <v>90</v>
      </c>
      <c r="AX93">
        <f>IF(Z93&gt;0, (R93*SUMPRODUCT(K93:$K$98, X93:$X$98)-K93*$AZ$3)/Z93, 0)</f>
        <v>-1.2387055490540425E+34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500000</v>
      </c>
      <c r="S94">
        <f t="shared" si="63"/>
        <v>-3.6378475196174886E+35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-1.8819867244980102</v>
      </c>
      <c r="AC94">
        <f t="shared" si="64"/>
        <v>-1.6803452897303663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-7.2896672192966176E-29</v>
      </c>
      <c r="AI94">
        <f t="shared" si="69"/>
        <v>-7.2896903146198911E-29</v>
      </c>
      <c r="AJ94">
        <f t="shared" si="70"/>
        <v>-0.20164143476764385</v>
      </c>
      <c r="AK94">
        <f t="shared" si="92"/>
        <v>-0.13173907071486071</v>
      </c>
      <c r="AL94">
        <f t="shared" si="71"/>
        <v>-0.33338050548250453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-6.1910167872100635E-33</v>
      </c>
      <c r="AR94">
        <f t="shared" si="76"/>
        <v>-6.1910364017589574E-33</v>
      </c>
      <c r="AS94">
        <f t="shared" si="77"/>
        <v>-1.7125137130252445E-5</v>
      </c>
      <c r="AT94">
        <f t="shared" si="78"/>
        <v>-1.118842292509827E-5</v>
      </c>
      <c r="AU94">
        <f t="shared" si="79"/>
        <v>-2.8313560055350713E-5</v>
      </c>
      <c r="AW94">
        <v>91</v>
      </c>
      <c r="AX94">
        <f>IF(Z94&gt;0, (R94*SUMPRODUCT(K94:$K$98, X94:$X$98)-K94*$AZ$3)/Z94, 0)</f>
        <v>-3.6378475196174886E+35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500000</v>
      </c>
      <c r="S95">
        <f t="shared" si="63"/>
        <v>-1.3254619907477032E+37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-1.6803452897303663</v>
      </c>
      <c r="AC95">
        <f t="shared" si="64"/>
        <v>-1.5003082944021127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-2.2298413301163453E-30</v>
      </c>
      <c r="AI95">
        <f t="shared" si="69"/>
        <v>-2.2298469896837447E-30</v>
      </c>
      <c r="AJ95">
        <f t="shared" si="70"/>
        <v>-0.18003699532825368</v>
      </c>
      <c r="AK95">
        <f t="shared" si="92"/>
        <v>-0.11762417028112565</v>
      </c>
      <c r="AL95">
        <f t="shared" si="71"/>
        <v>-0.29766116560937933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-1.6908699930358849E-34</v>
      </c>
      <c r="AR95">
        <f t="shared" si="76"/>
        <v>-1.6908742846384129E-34</v>
      </c>
      <c r="AS95">
        <f t="shared" si="77"/>
        <v>-1.3652054472458918E-5</v>
      </c>
      <c r="AT95">
        <f t="shared" si="78"/>
        <v>-8.9193422553398194E-6</v>
      </c>
      <c r="AU95">
        <f t="shared" si="79"/>
        <v>-2.2571396727798739E-5</v>
      </c>
      <c r="AW95">
        <v>92</v>
      </c>
      <c r="AX95">
        <f>IF(Z95&gt;0, (R95*SUMPRODUCT(K95:$K$98, X95:$X$98)-K95*$AZ$3)/Z95, 0)</f>
        <v>-1.3254619907477032E+37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500000</v>
      </c>
      <c r="S96">
        <f t="shared" si="63"/>
        <v>-6.3598677950775182E+38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-1.5003082944021127</v>
      </c>
      <c r="AC96">
        <f t="shared" si="64"/>
        <v>-1.3395609771447432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-5.4976581387079657E-32</v>
      </c>
      <c r="AI96">
        <f t="shared" si="69"/>
        <v>-5.4976686700666376E-32</v>
      </c>
      <c r="AJ96">
        <f t="shared" si="70"/>
        <v>-0.16074731725736946</v>
      </c>
      <c r="AK96">
        <f t="shared" si="92"/>
        <v>-0.1050215806081479</v>
      </c>
      <c r="AL96">
        <f t="shared" si="71"/>
        <v>-0.26576889786551738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-3.7221679396937939E-36</v>
      </c>
      <c r="AR96">
        <f t="shared" si="76"/>
        <v>-3.7221750699089913E-36</v>
      </c>
      <c r="AS96">
        <f t="shared" si="77"/>
        <v>-1.0883334241437281E-5</v>
      </c>
      <c r="AT96">
        <f t="shared" si="78"/>
        <v>-7.1104450377390129E-6</v>
      </c>
      <c r="AU96">
        <f t="shared" si="79"/>
        <v>-1.7993779279176296E-5</v>
      </c>
      <c r="AW96">
        <v>93</v>
      </c>
      <c r="AX96">
        <f>IF(Z96&gt;0, (R96*SUMPRODUCT(K96:$K$98, X96:$X$98)-K96*$AZ$3)/Z96, 0)</f>
        <v>-6.3598677950775182E+38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500000</v>
      </c>
      <c r="S97">
        <f t="shared" si="63"/>
        <v>-4.4673980628413564E+40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-1.3395609771447432</v>
      </c>
      <c r="AC97">
        <f t="shared" si="64"/>
        <v>-1.1960365867363778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-1.029218231227034E-33</v>
      </c>
      <c r="AI97">
        <f t="shared" si="69"/>
        <v>-1.0292195698547652E-33</v>
      </c>
      <c r="AJ97">
        <f t="shared" si="70"/>
        <v>-0.1435243904083654</v>
      </c>
      <c r="AK97">
        <f t="shared" si="92"/>
        <v>-9.3769268400132028E-2</v>
      </c>
      <c r="AL97">
        <f t="shared" si="71"/>
        <v>-0.23729365880849743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-6.221680159348244E-38</v>
      </c>
      <c r="AR97">
        <f t="shared" si="76"/>
        <v>-6.2216882514256509E-38</v>
      </c>
      <c r="AS97">
        <f t="shared" si="77"/>
        <v>-8.6761274246151672E-6</v>
      </c>
      <c r="AT97">
        <f t="shared" si="78"/>
        <v>-5.6684032507485742E-6</v>
      </c>
      <c r="AU97">
        <f t="shared" si="79"/>
        <v>-1.4344530675363741E-5</v>
      </c>
      <c r="AW97">
        <v>94</v>
      </c>
      <c r="AX97">
        <f>IF(Z97&gt;0, (R97*SUMPRODUCT(K97:$K$98, X97:$X$98)-K97*$AZ$3)/Z97, 0)</f>
        <v>-4.4673980628413564E+40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-1.1960365867363778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-1.1960365867363778</v>
      </c>
      <c r="AK98">
        <f t="shared" si="92"/>
        <v>-8.372256107154645E-2</v>
      </c>
      <c r="AL98">
        <f t="shared" si="71"/>
        <v>-1.2797591478079242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-7.2250691140928504E-40</v>
      </c>
      <c r="AR98">
        <f t="shared" si="76"/>
        <v>-7.2250691140928504E-40</v>
      </c>
      <c r="AS98">
        <f t="shared" si="77"/>
        <v>-6.4554519528386625E-5</v>
      </c>
      <c r="AT98">
        <f t="shared" si="78"/>
        <v>-4.5188163669870637E-6</v>
      </c>
      <c r="AU98">
        <f t="shared" si="79"/>
        <v>-6.9073335895373684E-5</v>
      </c>
      <c r="AW98">
        <v>95</v>
      </c>
    </row>
    <row r="100" spans="5:50" x14ac:dyDescent="0.3">
      <c r="AN100" s="6">
        <f t="shared" ref="AN100:AU100" si="93">SUM(AN3:AN98)</f>
        <v>26416.33469743227</v>
      </c>
      <c r="AO100" s="6">
        <f t="shared" si="93"/>
        <v>-2641.6334697432271</v>
      </c>
      <c r="AP100" s="6">
        <f t="shared" si="93"/>
        <v>-897.33337498992489</v>
      </c>
      <c r="AQ100" s="6">
        <f t="shared" si="93"/>
        <v>-19785.373544701572</v>
      </c>
      <c r="AR100" s="6">
        <f t="shared" si="93"/>
        <v>3091.9943079975451</v>
      </c>
      <c r="AS100" s="6">
        <f t="shared" si="93"/>
        <v>-4848.1224436211096</v>
      </c>
      <c r="AT100" s="6">
        <f t="shared" si="93"/>
        <v>1756.1281356235515</v>
      </c>
      <c r="AU100" s="6">
        <f t="shared" si="93"/>
        <v>-9.40742235088117E-13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57196.147178918967</v>
      </c>
      <c r="K3">
        <v>1</v>
      </c>
      <c r="L3" s="2">
        <v>0</v>
      </c>
      <c r="O3">
        <f>$C$3</f>
        <v>57196.147178918967</v>
      </c>
      <c r="P3">
        <f>O3*C5</f>
        <v>5719.6147178918973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57196.147178918967</v>
      </c>
      <c r="AF3">
        <f t="shared" ref="AF3:AF34" si="4">-$Z3*P3</f>
        <v>-5719.6147178918973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51076.532461027069</v>
      </c>
      <c r="AJ3">
        <f t="shared" ref="AJ3:AJ34" si="8">AB3-AC3</f>
        <v>0</v>
      </c>
      <c r="AL3">
        <f t="shared" ref="AL3:AL34" si="9">SUM(AI3:AK3)</f>
        <v>51076.532461027069</v>
      </c>
      <c r="AN3">
        <f t="shared" ref="AN3:AN34" si="10">AE3*$K3</f>
        <v>57196.147178918967</v>
      </c>
      <c r="AO3">
        <f t="shared" ref="AO3:AO34" si="11">AF3*$K3</f>
        <v>-5719.6147178918973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51076.532461027069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51076.532461027069</v>
      </c>
      <c r="AW3">
        <v>0</v>
      </c>
      <c r="AX3">
        <f>IF(Z3&gt;0, (R3*SUMPRODUCT(K3:$K$98, X3:$X$98)-K3*$AZ$3)/Z3, 0)</f>
        <v>0</v>
      </c>
      <c r="AZ3">
        <f>C6*SUMPRODUCT(X4:X89, K4:K89)/1</f>
        <v>43383.152592153194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2943.8216613613736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2910.0183518759368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-2910.0183518759368</v>
      </c>
      <c r="AK4">
        <f>G4*SUM(AB4, AE4:AF4)</f>
        <v>0</v>
      </c>
      <c r="AL4">
        <f t="shared" si="9"/>
        <v>-3651.4173518759367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-691.66806605093757</v>
      </c>
      <c r="AR4">
        <f t="shared" si="14"/>
        <v>-691.66806605093757</v>
      </c>
      <c r="AS4">
        <f t="shared" si="15"/>
        <v>-2714.8226064706937</v>
      </c>
      <c r="AT4">
        <f t="shared" si="16"/>
        <v>0</v>
      </c>
      <c r="AU4">
        <f t="shared" si="17"/>
        <v>-3406.4906725216315</v>
      </c>
      <c r="AW4">
        <v>1</v>
      </c>
      <c r="AX4">
        <f>IF(Z4&gt;0, (R4*SUMPRODUCT(K4:$K$98, X4:$X$98)-K4*$AZ$3)/Z4, 0)</f>
        <v>2943.8216613613736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500000</v>
      </c>
      <c r="S5">
        <f t="shared" si="1"/>
        <v>5725.2484727493911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2910.0183518759368</v>
      </c>
      <c r="AC5">
        <f t="shared" si="2"/>
        <v>5594.2029126492198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-760.54536487476003</v>
      </c>
      <c r="AI5">
        <f t="shared" si="7"/>
        <v>-809.40091183727259</v>
      </c>
      <c r="AJ5">
        <f t="shared" si="8"/>
        <v>-2684.184560773283</v>
      </c>
      <c r="AK5">
        <f>G5*SUM(AB5, AE5:AF5)</f>
        <v>119.31075242691341</v>
      </c>
      <c r="AL5">
        <f t="shared" si="9"/>
        <v>-3374.2747201836419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-650.3484393079475</v>
      </c>
      <c r="AR5">
        <f t="shared" si="14"/>
        <v>-692.12520922335978</v>
      </c>
      <c r="AS5">
        <f t="shared" si="15"/>
        <v>-2295.2677388295601</v>
      </c>
      <c r="AT5">
        <f t="shared" si="16"/>
        <v>102.02358099477402</v>
      </c>
      <c r="AU5">
        <f t="shared" si="17"/>
        <v>-2885.3693670581456</v>
      </c>
      <c r="AW5">
        <v>2</v>
      </c>
      <c r="AX5">
        <f>IF(Z5&gt;0, (R5*SUMPRODUCT(K5:$K$98, X5:$X$98)-K5*$AZ$3)/Z5, 0)</f>
        <v>5725.2484727493911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500000</v>
      </c>
      <c r="S6">
        <f t="shared" si="1"/>
        <v>8878.9422571178366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5594.2029126492198</v>
      </c>
      <c r="AC6">
        <f t="shared" si="2"/>
        <v>8574.9370669900381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-789.36346927254147</v>
      </c>
      <c r="AI6">
        <f t="shared" si="7"/>
        <v>-837.65152441850159</v>
      </c>
      <c r="AJ6">
        <f t="shared" si="8"/>
        <v>-2980.7341543408183</v>
      </c>
      <c r="AK6">
        <f>G6*SUM(AB6, AE6:AF6)</f>
        <v>327.2608703899794</v>
      </c>
      <c r="AL6">
        <f t="shared" si="9"/>
        <v>-3491.1248083693404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-608.92289709752731</v>
      </c>
      <c r="AR6">
        <f t="shared" si="14"/>
        <v>-646.17278714093277</v>
      </c>
      <c r="AS6">
        <f t="shared" si="15"/>
        <v>-2299.3682218553313</v>
      </c>
      <c r="AT6">
        <f t="shared" si="16"/>
        <v>252.45231767334414</v>
      </c>
      <c r="AU6">
        <f t="shared" si="17"/>
        <v>-2693.0886913229201</v>
      </c>
      <c r="AW6">
        <v>3</v>
      </c>
      <c r="AX6">
        <f>IF(Z6&gt;0, (R6*SUMPRODUCT(K6:$K$98, X6:$X$98)-K6*$AZ$3)/Z6, 0)</f>
        <v>8878.9422571178366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500000</v>
      </c>
      <c r="S7">
        <f t="shared" si="1"/>
        <v>11507.570186103503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8574.9370669900381</v>
      </c>
      <c r="AC7">
        <f t="shared" si="2"/>
        <v>10983.483301784607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-823.14233204560969</v>
      </c>
      <c r="AI7">
        <f t="shared" si="7"/>
        <v>-870.86519240690563</v>
      </c>
      <c r="AJ7">
        <f t="shared" si="8"/>
        <v>-2408.5462347945686</v>
      </c>
      <c r="AK7">
        <f>G7*SUM(AB7, AE7:AF7)</f>
        <v>421.02940998921088</v>
      </c>
      <c r="AL7">
        <f t="shared" si="9"/>
        <v>-2858.3820172122632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-577.72745939851779</v>
      </c>
      <c r="AR7">
        <f t="shared" si="14"/>
        <v>-611.22203961679531</v>
      </c>
      <c r="AS7">
        <f t="shared" si="15"/>
        <v>-1690.4528450307314</v>
      </c>
      <c r="AT7">
        <f t="shared" si="16"/>
        <v>295.50205583600814</v>
      </c>
      <c r="AU7">
        <f t="shared" si="17"/>
        <v>-2006.1728288115187</v>
      </c>
      <c r="AW7">
        <v>4</v>
      </c>
      <c r="AX7">
        <f>IF(Z7&gt;0, (R7*SUMPRODUCT(K7:$K$98, X7:$X$98)-K7*$AZ$3)/Z7, 0)</f>
        <v>11507.570186103503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500000</v>
      </c>
      <c r="S8">
        <f t="shared" si="1"/>
        <v>13180.954224493882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10983.483301784607</v>
      </c>
      <c r="AC8">
        <f t="shared" si="2"/>
        <v>12432.260501219414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-856.90643113279089</v>
      </c>
      <c r="AI8">
        <f t="shared" si="7"/>
        <v>-904.06637224736062</v>
      </c>
      <c r="AJ8">
        <f t="shared" si="8"/>
        <v>-1448.7771994348077</v>
      </c>
      <c r="AK8">
        <f t="shared" ref="AK8:AK39" si="30">G8*SUM(AB8:AB8, AE8:AF8)</f>
        <v>233.94819432801211</v>
      </c>
      <c r="AL8">
        <f t="shared" si="9"/>
        <v>-2118.8953773541562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-561.39736581309467</v>
      </c>
      <c r="AR8">
        <f t="shared" si="14"/>
        <v>-592.29393252297541</v>
      </c>
      <c r="AS8">
        <f t="shared" si="15"/>
        <v>-949.15812726201136</v>
      </c>
      <c r="AT8">
        <f t="shared" si="16"/>
        <v>153.26982650702399</v>
      </c>
      <c r="AU8">
        <f t="shared" si="17"/>
        <v>-1388.1822332779627</v>
      </c>
      <c r="AW8">
        <v>5</v>
      </c>
      <c r="AX8">
        <f>IF(Z8&gt;0, (R8*SUMPRODUCT(K8:$K$98, X8:$X$98)-K8*$AZ$3)/Z8, 0)</f>
        <v>13180.954224493882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500000</v>
      </c>
      <c r="S9">
        <f t="shared" si="1"/>
        <v>14351.71771613274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12432.260501219414</v>
      </c>
      <c r="AC9">
        <f t="shared" si="2"/>
        <v>13375.553343101663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-892.04207616736528</v>
      </c>
      <c r="AI9">
        <f t="shared" si="7"/>
        <v>-938.64121366317261</v>
      </c>
      <c r="AJ9">
        <f t="shared" si="8"/>
        <v>-943.29284188224847</v>
      </c>
      <c r="AK9">
        <f t="shared" si="30"/>
        <v>73.350336957194543</v>
      </c>
      <c r="AL9">
        <f t="shared" si="9"/>
        <v>-1808.5837185882265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-553.47692343884069</v>
      </c>
      <c r="AR9">
        <f t="shared" si="14"/>
        <v>-582.38985024482236</v>
      </c>
      <c r="AS9">
        <f t="shared" si="15"/>
        <v>-585.27600208054855</v>
      </c>
      <c r="AT9">
        <f t="shared" si="16"/>
        <v>45.510990923990192</v>
      </c>
      <c r="AU9">
        <f t="shared" si="17"/>
        <v>-1122.1548614013807</v>
      </c>
      <c r="AW9">
        <v>6</v>
      </c>
      <c r="AX9">
        <f>IF(Z9&gt;0, (R9*SUMPRODUCT(K9:$K$98, X9:$X$98)-K9*$AZ$3)/Z9, 0)</f>
        <v>14351.71771613274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500000</v>
      </c>
      <c r="S10">
        <f t="shared" si="1"/>
        <v>15425.311974386957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13375.553343101663</v>
      </c>
      <c r="AC10">
        <f t="shared" si="2"/>
        <v>14203.5759402556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-933.12489477616839</v>
      </c>
      <c r="AI10">
        <f t="shared" si="7"/>
        <v>-979.16472840754</v>
      </c>
      <c r="AJ10">
        <f t="shared" si="8"/>
        <v>-828.02259715393666</v>
      </c>
      <c r="AK10">
        <f t="shared" si="30"/>
        <v>54.839768706716825</v>
      </c>
      <c r="AL10">
        <f t="shared" si="9"/>
        <v>-1752.3475568547599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-549.25262494606568</v>
      </c>
      <c r="AR10">
        <f t="shared" si="14"/>
        <v>-576.35242650068699</v>
      </c>
      <c r="AS10">
        <f t="shared" si="15"/>
        <v>-487.38768791561517</v>
      </c>
      <c r="AT10">
        <f t="shared" si="16"/>
        <v>32.279587740314781</v>
      </c>
      <c r="AU10">
        <f t="shared" si="17"/>
        <v>-1031.4605266759875</v>
      </c>
      <c r="AW10">
        <v>7</v>
      </c>
      <c r="AX10">
        <f>IF(Z10&gt;0, (R10*SUMPRODUCT(K10:$K$98, X10:$X$98)-K10*$AZ$3)/Z10, 0)</f>
        <v>15425.311974386957</v>
      </c>
    </row>
    <row r="11" spans="1:52" x14ac:dyDescent="0.3">
      <c r="A11" t="s">
        <v>33</v>
      </c>
      <c r="C11" s="25">
        <f>AU91</f>
        <v>-7.7217171459004197E-12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500000</v>
      </c>
      <c r="S11">
        <f t="shared" si="1"/>
        <v>16408.389292072683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14203.5759402556</v>
      </c>
      <c r="AC11">
        <f t="shared" si="2"/>
        <v>14925.786884524112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-972.53531686569511</v>
      </c>
      <c r="AI11">
        <f t="shared" si="7"/>
        <v>-1018.0174986290665</v>
      </c>
      <c r="AJ11">
        <f t="shared" si="8"/>
        <v>-722.21094426851232</v>
      </c>
      <c r="AK11">
        <f t="shared" si="30"/>
        <v>34.088582256613435</v>
      </c>
      <c r="AL11">
        <f t="shared" si="9"/>
        <v>-1706.1398606409655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-543.94740220778954</v>
      </c>
      <c r="AR11">
        <f t="shared" si="14"/>
        <v>-569.38597928348963</v>
      </c>
      <c r="AS11">
        <f t="shared" si="15"/>
        <v>-403.93881864049871</v>
      </c>
      <c r="AT11">
        <f t="shared" si="16"/>
        <v>19.066038468597934</v>
      </c>
      <c r="AU11">
        <f t="shared" si="17"/>
        <v>-954.25875945539042</v>
      </c>
      <c r="AW11">
        <v>8</v>
      </c>
      <c r="AX11">
        <f>IF(Z11&gt;0, (R11*SUMPRODUCT(K11:$K$98, X11:$X$98)-K11*$AZ$3)/Z11, 0)</f>
        <v>16408.389292072683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500000</v>
      </c>
      <c r="S12">
        <f t="shared" si="1"/>
        <v>17348.482135908976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14925.786884524112</v>
      </c>
      <c r="AC12">
        <f t="shared" si="2"/>
        <v>15587.804617754357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-1018.0249454786348</v>
      </c>
      <c r="AI12">
        <f t="shared" si="7"/>
        <v>-1062.9505029298246</v>
      </c>
      <c r="AJ12">
        <f t="shared" si="8"/>
        <v>-662.01773323024463</v>
      </c>
      <c r="AK12">
        <f t="shared" si="30"/>
        <v>34.329309834405457</v>
      </c>
      <c r="AL12">
        <f t="shared" si="9"/>
        <v>-1690.6389263256638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-541.09108084269621</v>
      </c>
      <c r="AR12">
        <f t="shared" si="14"/>
        <v>-564.96949221826014</v>
      </c>
      <c r="AS12">
        <f t="shared" si="15"/>
        <v>-351.86946292575163</v>
      </c>
      <c r="AT12">
        <f t="shared" si="16"/>
        <v>18.246393121682193</v>
      </c>
      <c r="AU12">
        <f t="shared" si="17"/>
        <v>-898.59256202232962</v>
      </c>
      <c r="AW12">
        <v>9</v>
      </c>
      <c r="AX12">
        <f>IF(Z12&gt;0, (R12*SUMPRODUCT(K12:$K$98, X12:$X$98)-K12*$AZ$3)/Z12, 0)</f>
        <v>17348.482135908976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500000</v>
      </c>
      <c r="S13">
        <f t="shared" si="1"/>
        <v>18240.504958489029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15587.804617754357</v>
      </c>
      <c r="AC13">
        <f t="shared" si="2"/>
        <v>16186.492580066773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-1066.6239327728706</v>
      </c>
      <c r="AI13">
        <f t="shared" si="7"/>
        <v>-1110.9935722562711</v>
      </c>
      <c r="AJ13">
        <f t="shared" si="8"/>
        <v>-598.68796231241686</v>
      </c>
      <c r="AK13">
        <f t="shared" si="30"/>
        <v>31.175609235508713</v>
      </c>
      <c r="AL13">
        <f t="shared" si="9"/>
        <v>-1678.5059253331792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-538.89920078990554</v>
      </c>
      <c r="AR13">
        <f t="shared" si="14"/>
        <v>-561.31643944568987</v>
      </c>
      <c r="AS13">
        <f t="shared" si="15"/>
        <v>-302.48005365298758</v>
      </c>
      <c r="AT13">
        <f t="shared" si="16"/>
        <v>15.751110006952734</v>
      </c>
      <c r="AU13">
        <f t="shared" si="17"/>
        <v>-848.04538309172472</v>
      </c>
      <c r="AW13">
        <v>10</v>
      </c>
      <c r="AX13">
        <f>IF(Z13&gt;0, (R13*SUMPRODUCT(K13:$K$98, X13:$X$98)-K13*$AZ$3)/Z13, 0)</f>
        <v>18240.504958489029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500000</v>
      </c>
      <c r="S14">
        <f t="shared" si="1"/>
        <v>19088.712623217947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16186.492580066773</v>
      </c>
      <c r="AC14">
        <f t="shared" si="2"/>
        <v>16727.071680859419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-1119.0488958928202</v>
      </c>
      <c r="AI14">
        <f t="shared" si="7"/>
        <v>-1162.8629340917973</v>
      </c>
      <c r="AJ14">
        <f t="shared" si="8"/>
        <v>-540.57910079264548</v>
      </c>
      <c r="AK14">
        <f t="shared" si="30"/>
        <v>29.135686644120192</v>
      </c>
      <c r="AL14">
        <f t="shared" si="9"/>
        <v>-1674.3063482403227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-537.54164004513393</v>
      </c>
      <c r="AR14">
        <f t="shared" si="14"/>
        <v>-558.58796790169083</v>
      </c>
      <c r="AS14">
        <f t="shared" si="15"/>
        <v>-259.67031242398349</v>
      </c>
      <c r="AT14">
        <f t="shared" si="16"/>
        <v>13.995496389839168</v>
      </c>
      <c r="AU14">
        <f t="shared" si="17"/>
        <v>-804.26278393583527</v>
      </c>
      <c r="AW14">
        <v>11</v>
      </c>
      <c r="AX14">
        <f>IF(Z14&gt;0, (R14*SUMPRODUCT(K14:$K$98, X14:$X$98)-K14*$AZ$3)/Z14, 0)</f>
        <v>19088.712623217947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500000</v>
      </c>
      <c r="S15">
        <f t="shared" si="1"/>
        <v>19948.759672385444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16727.071680859419</v>
      </c>
      <c r="AC15">
        <f t="shared" si="2"/>
        <v>17259.076388713696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-1173.7780833506015</v>
      </c>
      <c r="AI15">
        <f t="shared" si="7"/>
        <v>-1217.0366033592541</v>
      </c>
      <c r="AJ15">
        <f t="shared" si="8"/>
        <v>-532.00470785427751</v>
      </c>
      <c r="AK15">
        <f t="shared" si="30"/>
        <v>68.580993891523619</v>
      </c>
      <c r="AL15">
        <f t="shared" si="9"/>
        <v>-1680.460317322008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-534.8933908330913</v>
      </c>
      <c r="AR15">
        <f t="shared" si="14"/>
        <v>-554.60639857966544</v>
      </c>
      <c r="AS15">
        <f t="shared" si="15"/>
        <v>-242.43577739246669</v>
      </c>
      <c r="AT15">
        <f t="shared" si="16"/>
        <v>31.252517737105688</v>
      </c>
      <c r="AU15">
        <f t="shared" si="17"/>
        <v>-765.78965823502642</v>
      </c>
      <c r="AW15">
        <v>12</v>
      </c>
      <c r="AX15">
        <f>IF(Z15&gt;0, (R15*SUMPRODUCT(K15:$K$98, X15:$X$98)-K15*$AZ$3)/Z15, 0)</f>
        <v>19948.759672385444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500000</v>
      </c>
      <c r="S16">
        <f t="shared" si="1"/>
        <v>20857.733606870952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17259.076388713696</v>
      </c>
      <c r="AC16">
        <f t="shared" si="2"/>
        <v>17792.062817396181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-1749.3745491499049</v>
      </c>
      <c r="AI16">
        <f t="shared" si="7"/>
        <v>-1792.0255465035557</v>
      </c>
      <c r="AJ16">
        <f t="shared" si="8"/>
        <v>-532.98642868248498</v>
      </c>
      <c r="AK16">
        <f t="shared" si="30"/>
        <v>122.53944235986725</v>
      </c>
      <c r="AL16">
        <f t="shared" si="9"/>
        <v>-2202.4725328261734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-754.13303686638358</v>
      </c>
      <c r="AR16">
        <f t="shared" si="14"/>
        <v>-772.51933737322418</v>
      </c>
      <c r="AS16">
        <f t="shared" si="15"/>
        <v>-229.76364567908658</v>
      </c>
      <c r="AT16">
        <f t="shared" si="16"/>
        <v>52.82518934991154</v>
      </c>
      <c r="AU16">
        <f t="shared" si="17"/>
        <v>-949.45779370239916</v>
      </c>
      <c r="AW16">
        <v>13</v>
      </c>
      <c r="AX16">
        <f>IF(Z16&gt;0, (R16*SUMPRODUCT(K16:$K$98, X16:$X$98)-K16*$AZ$3)/Z16, 0)</f>
        <v>20857.733606870952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500000</v>
      </c>
      <c r="S17">
        <f t="shared" si="1"/>
        <v>21626.062250159091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17792.062817396181</v>
      </c>
      <c r="AC17">
        <f t="shared" si="2"/>
        <v>18159.552929165136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-2391.4414216192076</v>
      </c>
      <c r="AI17">
        <f t="shared" si="7"/>
        <v>-2433.4267648571599</v>
      </c>
      <c r="AJ17">
        <f t="shared" si="8"/>
        <v>-367.4901117689551</v>
      </c>
      <c r="AK17">
        <f t="shared" si="30"/>
        <v>245.53046688006731</v>
      </c>
      <c r="AL17">
        <f t="shared" si="9"/>
        <v>-2555.3864097460478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-969.09181182416796</v>
      </c>
      <c r="AR17">
        <f t="shared" si="14"/>
        <v>-986.10567299622119</v>
      </c>
      <c r="AS17">
        <f t="shared" si="15"/>
        <v>-148.91924804100429</v>
      </c>
      <c r="AT17">
        <f t="shared" si="16"/>
        <v>99.497132924013584</v>
      </c>
      <c r="AU17">
        <f t="shared" si="17"/>
        <v>-1035.527788113212</v>
      </c>
      <c r="AW17">
        <v>14</v>
      </c>
      <c r="AX17">
        <f>IF(Z17&gt;0, (R17*SUMPRODUCT(K17:$K$98, X17:$X$98)-K17*$AZ$3)/Z17, 0)</f>
        <v>21626.062250159091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500000</v>
      </c>
      <c r="S18">
        <f t="shared" si="1"/>
        <v>22254.95196499148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18159.552929165136</v>
      </c>
      <c r="AC18">
        <f t="shared" si="2"/>
        <v>18365.106031199757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-3047.7160656429719</v>
      </c>
      <c r="AI18">
        <f t="shared" si="7"/>
        <v>-3088.9767838419807</v>
      </c>
      <c r="AJ18">
        <f t="shared" si="8"/>
        <v>-205.55310203462068</v>
      </c>
      <c r="AK18">
        <f t="shared" si="30"/>
        <v>392.24634326996699</v>
      </c>
      <c r="AL18">
        <f t="shared" si="9"/>
        <v>-2902.2835426066345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-1152.5160344152189</v>
      </c>
      <c r="AR18">
        <f t="shared" si="14"/>
        <v>-1168.1190756079072</v>
      </c>
      <c r="AS18">
        <f t="shared" si="15"/>
        <v>-77.731403095356512</v>
      </c>
      <c r="AT18">
        <f t="shared" si="16"/>
        <v>148.33081242559928</v>
      </c>
      <c r="AU18">
        <f t="shared" si="17"/>
        <v>-1097.5196662776646</v>
      </c>
      <c r="AW18">
        <v>15</v>
      </c>
      <c r="AX18">
        <f>IF(Z18&gt;0, (R18*SUMPRODUCT(K18:$K$98, X18:$X$98)-K18*$AZ$3)/Z18, 0)</f>
        <v>22254.95196499148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500000</v>
      </c>
      <c r="S19">
        <f t="shared" si="1"/>
        <v>22630.422771886173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18365.106031199757</v>
      </c>
      <c r="AC19">
        <f t="shared" si="2"/>
        <v>18318.743939257562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-3743.9975693780475</v>
      </c>
      <c r="AI19">
        <f t="shared" si="7"/>
        <v>-3784.4712806381281</v>
      </c>
      <c r="AJ19">
        <f t="shared" si="8"/>
        <v>46.362091942195548</v>
      </c>
      <c r="AK19">
        <f t="shared" si="30"/>
        <v>409.54186449575457</v>
      </c>
      <c r="AL19">
        <f t="shared" si="9"/>
        <v>-3328.5673242001781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-1320.3580694064535</v>
      </c>
      <c r="AR19">
        <f t="shared" si="14"/>
        <v>-1334.6315271934338</v>
      </c>
      <c r="AS19">
        <f t="shared" si="15"/>
        <v>16.35005393996844</v>
      </c>
      <c r="AT19">
        <f t="shared" si="16"/>
        <v>144.42902152753317</v>
      </c>
      <c r="AU19">
        <f t="shared" si="17"/>
        <v>-1173.8524517259323</v>
      </c>
      <c r="AW19">
        <v>16</v>
      </c>
      <c r="AX19">
        <f>IF(Z19&gt;0, (R19*SUMPRODUCT(K19:$K$98, X19:$X$98)-K19*$AZ$3)/Z19, 0)</f>
        <v>22630.422771886173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500000</v>
      </c>
      <c r="S20">
        <f t="shared" si="1"/>
        <v>22444.540527592482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18318.743939257562</v>
      </c>
      <c r="AC20">
        <f t="shared" si="2"/>
        <v>17786.361701635898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-4460.607717973503</v>
      </c>
      <c r="AI20">
        <f t="shared" si="7"/>
        <v>-4500.2306313491854</v>
      </c>
      <c r="AJ20">
        <f t="shared" si="8"/>
        <v>532.38223762166308</v>
      </c>
      <c r="AK20">
        <f t="shared" si="30"/>
        <v>78.77059893880751</v>
      </c>
      <c r="AL20">
        <f t="shared" si="9"/>
        <v>-3889.077794788715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-1492.0589800845125</v>
      </c>
      <c r="AR20">
        <f t="shared" si="14"/>
        <v>-1505.3127175698964</v>
      </c>
      <c r="AS20">
        <f t="shared" si="15"/>
        <v>178.08015156324217</v>
      </c>
      <c r="AT20">
        <f t="shared" si="16"/>
        <v>26.348512791140152</v>
      </c>
      <c r="AU20">
        <f t="shared" si="17"/>
        <v>-1300.8840532155141</v>
      </c>
      <c r="AW20">
        <v>17</v>
      </c>
      <c r="AX20">
        <f>IF(Z20&gt;0, (R20*SUMPRODUCT(K20:$K$98, X20:$X$98)-K20*$AZ$3)/Z20, 0)</f>
        <v>22444.540527592482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500000</v>
      </c>
      <c r="S21">
        <f t="shared" si="1"/>
        <v>21971.373823779915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17786.361701635898</v>
      </c>
      <c r="AC21">
        <f t="shared" si="2"/>
        <v>17006.355510708156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-5255.1870010167868</v>
      </c>
      <c r="AI21">
        <f t="shared" si="7"/>
        <v>-5293.8881665586105</v>
      </c>
      <c r="AJ21">
        <f t="shared" si="8"/>
        <v>780.00619092774286</v>
      </c>
      <c r="AK21">
        <f t="shared" si="30"/>
        <v>28.45817872261744</v>
      </c>
      <c r="AL21">
        <f t="shared" si="9"/>
        <v>-4485.4237969082506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-1671.5891999681082</v>
      </c>
      <c r="AR21">
        <f t="shared" si="14"/>
        <v>-1683.8994089736818</v>
      </c>
      <c r="AS21">
        <f t="shared" si="15"/>
        <v>248.10723660467363</v>
      </c>
      <c r="AT21">
        <f t="shared" si="16"/>
        <v>9.0520821036978294</v>
      </c>
      <c r="AU21">
        <f t="shared" si="17"/>
        <v>-1426.7400902653105</v>
      </c>
      <c r="AW21">
        <v>18</v>
      </c>
      <c r="AX21">
        <f>IF(Z21&gt;0, (R21*SUMPRODUCT(K21:$K$98, X21:$X$98)-K21*$AZ$3)/Z21, 0)</f>
        <v>21971.373823779915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500000</v>
      </c>
      <c r="S22">
        <f t="shared" si="1"/>
        <v>21549.966003270194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17006.355510708156</v>
      </c>
      <c r="AC22">
        <f t="shared" si="2"/>
        <v>16249.577289940289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-6120.5893304394849</v>
      </c>
      <c r="AI22">
        <f t="shared" si="7"/>
        <v>-6158.2914253928466</v>
      </c>
      <c r="AJ22">
        <f t="shared" si="8"/>
        <v>756.77822076786651</v>
      </c>
      <c r="AK22">
        <f t="shared" si="30"/>
        <v>357.13346572487131</v>
      </c>
      <c r="AL22">
        <f t="shared" si="9"/>
        <v>-5044.3797389001084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-1817.7960356970054</v>
      </c>
      <c r="AR22">
        <f t="shared" si="14"/>
        <v>-1828.9934408885038</v>
      </c>
      <c r="AS22">
        <f t="shared" si="15"/>
        <v>224.76078288279504</v>
      </c>
      <c r="AT22">
        <f t="shared" si="16"/>
        <v>106.0675309452249</v>
      </c>
      <c r="AU22">
        <f t="shared" si="17"/>
        <v>-1498.1651270604839</v>
      </c>
      <c r="AW22">
        <v>19</v>
      </c>
      <c r="AX22">
        <f>IF(Z22&gt;0, (R22*SUMPRODUCT(K22:$K$98, X22:$X$98)-K22*$AZ$3)/Z22, 0)</f>
        <v>21549.966003270194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500000</v>
      </c>
      <c r="S23">
        <f t="shared" si="1"/>
        <v>21588.318753024811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16249.577289940289</v>
      </c>
      <c r="AC23">
        <f t="shared" si="2"/>
        <v>15812.28071983719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-7027.6704993066651</v>
      </c>
      <c r="AI23">
        <f t="shared" si="7"/>
        <v>-7064.2928062605624</v>
      </c>
      <c r="AJ23">
        <f t="shared" si="8"/>
        <v>437.29657010309893</v>
      </c>
      <c r="AK23">
        <f t="shared" si="30"/>
        <v>1137.4704102958203</v>
      </c>
      <c r="AL23">
        <f t="shared" si="9"/>
        <v>-5489.5258258616432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-1863.5681497279643</v>
      </c>
      <c r="AR23">
        <f t="shared" si="14"/>
        <v>-1873.2794992876197</v>
      </c>
      <c r="AS23">
        <f t="shared" si="15"/>
        <v>115.96046799715732</v>
      </c>
      <c r="AT23">
        <f t="shared" si="16"/>
        <v>301.6296265020423</v>
      </c>
      <c r="AU23">
        <f t="shared" si="17"/>
        <v>-1455.68940478842</v>
      </c>
      <c r="AW23">
        <v>20</v>
      </c>
      <c r="AX23">
        <f>IF(Z23&gt;0, (R23*SUMPRODUCT(K23:$K$98, X23:$X$98)-K23*$AZ$3)/Z23, 0)</f>
        <v>21588.318753024811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500000</v>
      </c>
      <c r="S24">
        <f t="shared" si="1"/>
        <v>21408.673601976432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15812.28071983719</v>
      </c>
      <c r="AC24">
        <f t="shared" si="2"/>
        <v>15181.301378675229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-8001.2416232875576</v>
      </c>
      <c r="AI24">
        <f t="shared" si="7"/>
        <v>-8036.6975830095871</v>
      </c>
      <c r="AJ24">
        <f t="shared" si="8"/>
        <v>630.9793411619612</v>
      </c>
      <c r="AK24">
        <f t="shared" si="30"/>
        <v>1106.8596503886033</v>
      </c>
      <c r="AL24">
        <f t="shared" si="9"/>
        <v>-6298.8585914590221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-1894.4068319584806</v>
      </c>
      <c r="AR24">
        <f t="shared" si="14"/>
        <v>-1902.8015306181942</v>
      </c>
      <c r="AS24">
        <f t="shared" si="15"/>
        <v>149.39326057131885</v>
      </c>
      <c r="AT24">
        <f t="shared" si="16"/>
        <v>262.06463726985822</v>
      </c>
      <c r="AU24">
        <f t="shared" si="17"/>
        <v>-1491.3436327770171</v>
      </c>
      <c r="AW24">
        <v>21</v>
      </c>
      <c r="AX24">
        <f>IF(Z24&gt;0, (R24*SUMPRODUCT(K24:$K$98, X24:$X$98)-K24*$AZ$3)/Z24, 0)</f>
        <v>21408.673601976432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500000</v>
      </c>
      <c r="S25">
        <f t="shared" si="1"/>
        <v>21035.568445969224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15181.301378675229</v>
      </c>
      <c r="AC25">
        <f t="shared" si="2"/>
        <v>14387.420268650674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-9035.5967755621023</v>
      </c>
      <c r="AI25">
        <f t="shared" si="7"/>
        <v>-9069.7946160093561</v>
      </c>
      <c r="AJ25">
        <f t="shared" si="8"/>
        <v>793.8811100245548</v>
      </c>
      <c r="AK25">
        <f t="shared" si="30"/>
        <v>1062.6910965072661</v>
      </c>
      <c r="AL25">
        <f t="shared" si="9"/>
        <v>-7213.2224094775356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-1910.0937557513032</v>
      </c>
      <c r="AR25">
        <f t="shared" si="14"/>
        <v>-1917.3230603695824</v>
      </c>
      <c r="AS25">
        <f t="shared" si="15"/>
        <v>167.82370757934595</v>
      </c>
      <c r="AT25">
        <f t="shared" si="16"/>
        <v>224.64920449095172</v>
      </c>
      <c r="AU25">
        <f t="shared" si="17"/>
        <v>-1524.8501482992849</v>
      </c>
      <c r="AW25">
        <v>22</v>
      </c>
      <c r="AX25">
        <f>IF(Z25&gt;0, (R25*SUMPRODUCT(K25:$K$98, X25:$X$98)-K25*$AZ$3)/Z25, 0)</f>
        <v>21035.568445969224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500000</v>
      </c>
      <c r="S26">
        <f t="shared" si="1"/>
        <v>20484.025821249499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14387.420268650674</v>
      </c>
      <c r="AC26">
        <f t="shared" si="2"/>
        <v>13459.938764626089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-10011.417790933434</v>
      </c>
      <c r="AI26">
        <f t="shared" si="7"/>
        <v>-10044.272511197121</v>
      </c>
      <c r="AJ26">
        <f t="shared" si="8"/>
        <v>927.48150402458486</v>
      </c>
      <c r="AK26">
        <f t="shared" si="30"/>
        <v>1007.1194188055473</v>
      </c>
      <c r="AL26">
        <f t="shared" si="9"/>
        <v>-8109.6715883669895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-1889.6240419653407</v>
      </c>
      <c r="AR26">
        <f t="shared" si="14"/>
        <v>-1895.8252684648014</v>
      </c>
      <c r="AS26">
        <f t="shared" si="15"/>
        <v>175.0592558498773</v>
      </c>
      <c r="AT26">
        <f t="shared" si="16"/>
        <v>190.09066514321205</v>
      </c>
      <c r="AU26">
        <f t="shared" si="17"/>
        <v>-1530.6753474717123</v>
      </c>
      <c r="AW26">
        <v>23</v>
      </c>
      <c r="AX26">
        <f>IF(Z26&gt;0, (R26*SUMPRODUCT(K26:$K$98, X26:$X$98)-K26*$AZ$3)/Z26, 0)</f>
        <v>20484.025821249499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500000</v>
      </c>
      <c r="S27">
        <f t="shared" si="1"/>
        <v>19801.486597738458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13459.938764626089</v>
      </c>
      <c r="AC27">
        <f t="shared" si="2"/>
        <v>12447.647090273893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-10950.806811089689</v>
      </c>
      <c r="AI27">
        <f t="shared" si="7"/>
        <v>-10982.237903469631</v>
      </c>
      <c r="AJ27">
        <f t="shared" si="8"/>
        <v>1012.2916743521964</v>
      </c>
      <c r="AK27">
        <f t="shared" si="30"/>
        <v>942.19571352382638</v>
      </c>
      <c r="AL27">
        <f t="shared" si="9"/>
        <v>-9027.7505155936087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-1845.4739326207878</v>
      </c>
      <c r="AR27">
        <f t="shared" si="14"/>
        <v>-1850.770826508299</v>
      </c>
      <c r="AS27">
        <f t="shared" si="15"/>
        <v>170.59545743553608</v>
      </c>
      <c r="AT27">
        <f t="shared" si="16"/>
        <v>158.78260467296485</v>
      </c>
      <c r="AU27">
        <f t="shared" si="17"/>
        <v>-1521.3927643997981</v>
      </c>
      <c r="AW27">
        <v>24</v>
      </c>
      <c r="AX27">
        <f>IF(Z27&gt;0, (R27*SUMPRODUCT(K27:$K$98, X27:$X$98)-K27*$AZ$3)/Z27, 0)</f>
        <v>19801.486597738458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500000</v>
      </c>
      <c r="S28">
        <f t="shared" si="1"/>
        <v>19021.078177878881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12447.647090273893</v>
      </c>
      <c r="AC28">
        <f t="shared" si="2"/>
        <v>11385.505628736266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-11881.267230541756</v>
      </c>
      <c r="AI28">
        <f t="shared" si="7"/>
        <v>-11911.195885274845</v>
      </c>
      <c r="AJ28">
        <f t="shared" si="8"/>
        <v>1062.141461537627</v>
      </c>
      <c r="AK28">
        <f t="shared" si="30"/>
        <v>871.33529631917258</v>
      </c>
      <c r="AL28">
        <f t="shared" si="9"/>
        <v>-9977.7191274180459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-1787.7489807304933</v>
      </c>
      <c r="AR28">
        <f t="shared" si="14"/>
        <v>-1792.2522816794167</v>
      </c>
      <c r="AS28">
        <f t="shared" si="15"/>
        <v>159.81816404014225</v>
      </c>
      <c r="AT28">
        <f t="shared" si="16"/>
        <v>131.10796665399761</v>
      </c>
      <c r="AU28">
        <f t="shared" si="17"/>
        <v>-1501.3261509852771</v>
      </c>
      <c r="AW28">
        <v>25</v>
      </c>
      <c r="AX28">
        <f>IF(Z28&gt;0, (R28*SUMPRODUCT(K28:$K$98, X28:$X$98)-K28*$AZ$3)/Z28, 0)</f>
        <v>19021.078177878881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500000</v>
      </c>
      <c r="S29">
        <f t="shared" si="1"/>
        <v>18168.463273618716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11385.505628736266</v>
      </c>
      <c r="AC29">
        <f t="shared" si="2"/>
        <v>10297.160640044311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-12913.615944232848</v>
      </c>
      <c r="AI29">
        <f t="shared" si="7"/>
        <v>-12941.953950824181</v>
      </c>
      <c r="AJ29">
        <f t="shared" si="8"/>
        <v>1088.3449886919552</v>
      </c>
      <c r="AK29">
        <f t="shared" si="30"/>
        <v>796.98539401153869</v>
      </c>
      <c r="AL29">
        <f t="shared" si="9"/>
        <v>-11056.623568120687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-1734.8966905728012</v>
      </c>
      <c r="AR29">
        <f t="shared" si="14"/>
        <v>-1738.7037972782387</v>
      </c>
      <c r="AS29">
        <f t="shared" si="15"/>
        <v>146.21513658429734</v>
      </c>
      <c r="AT29">
        <f t="shared" si="16"/>
        <v>107.07204925998896</v>
      </c>
      <c r="AU29">
        <f t="shared" si="17"/>
        <v>-1485.4166114339523</v>
      </c>
      <c r="AW29">
        <v>26</v>
      </c>
      <c r="AX29">
        <f>IF(Z29&gt;0, (R29*SUMPRODUCT(K29:$K$98, X29:$X$98)-K29*$AZ$3)/Z29, 0)</f>
        <v>18168.463273618716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500000</v>
      </c>
      <c r="S30">
        <f t="shared" si="1"/>
        <v>17222.747597097881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10297.160640044311</v>
      </c>
      <c r="AC30">
        <f t="shared" si="2"/>
        <v>9186.7317995059057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-13842.832839800707</v>
      </c>
      <c r="AI30">
        <f t="shared" si="7"/>
        <v>-13869.503183042147</v>
      </c>
      <c r="AJ30">
        <f t="shared" si="8"/>
        <v>1110.428840538405</v>
      </c>
      <c r="AK30">
        <f t="shared" si="30"/>
        <v>720.80124480310178</v>
      </c>
      <c r="AL30">
        <f t="shared" si="9"/>
        <v>-12038.273097700639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-1660.4763879814627</v>
      </c>
      <c r="AR30">
        <f t="shared" si="14"/>
        <v>-1663.6755507340781</v>
      </c>
      <c r="AS30">
        <f t="shared" si="15"/>
        <v>133.19823273067854</v>
      </c>
      <c r="AT30">
        <f t="shared" si="16"/>
        <v>86.461597945614415</v>
      </c>
      <c r="AU30">
        <f t="shared" si="17"/>
        <v>-1444.0157200577851</v>
      </c>
      <c r="AW30">
        <v>27</v>
      </c>
      <c r="AX30">
        <f>IF(Z30&gt;0, (R30*SUMPRODUCT(K30:$K$98, X30:$X$98)-K30*$AZ$3)/Z30, 0)</f>
        <v>17222.747597097881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500000</v>
      </c>
      <c r="S31">
        <f t="shared" si="1"/>
        <v>16200.448043767603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9186.7317995059057</v>
      </c>
      <c r="AC31">
        <f t="shared" si="2"/>
        <v>8083.81599191231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-14542.804762692684</v>
      </c>
      <c r="AI31">
        <f t="shared" si="7"/>
        <v>-14567.754122025441</v>
      </c>
      <c r="AJ31">
        <f t="shared" si="8"/>
        <v>1102.9158075935957</v>
      </c>
      <c r="AK31">
        <f t="shared" si="30"/>
        <v>643.07122596541342</v>
      </c>
      <c r="AL31">
        <f t="shared" si="9"/>
        <v>-12821.767088466431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-1557.535237273371</v>
      </c>
      <c r="AR31">
        <f t="shared" si="14"/>
        <v>-1560.2073151113304</v>
      </c>
      <c r="AS31">
        <f t="shared" si="15"/>
        <v>118.12234724347468</v>
      </c>
      <c r="AT31">
        <f t="shared" si="16"/>
        <v>68.872965762916877</v>
      </c>
      <c r="AU31">
        <f t="shared" si="17"/>
        <v>-1373.2120021049388</v>
      </c>
      <c r="AW31">
        <v>28</v>
      </c>
      <c r="AX31">
        <f>IF(Z31&gt;0, (R31*SUMPRODUCT(K31:$K$98, X31:$X$98)-K31*$AZ$3)/Z31, 0)</f>
        <v>16200.448043767603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500000</v>
      </c>
      <c r="S32">
        <f t="shared" si="1"/>
        <v>15148.881682817579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8083.81599191231</v>
      </c>
      <c r="AC32">
        <f t="shared" si="2"/>
        <v>7024.1027014138217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-15162.973134482967</v>
      </c>
      <c r="AI32">
        <f t="shared" si="7"/>
        <v>-15186.156702908947</v>
      </c>
      <c r="AJ32">
        <f t="shared" si="8"/>
        <v>1059.7132904984883</v>
      </c>
      <c r="AK32">
        <f t="shared" si="30"/>
        <v>565.86711943386172</v>
      </c>
      <c r="AL32">
        <f t="shared" si="9"/>
        <v>-13560.576292976597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-1449.9600946606506</v>
      </c>
      <c r="AR32">
        <f t="shared" si="14"/>
        <v>-1452.1770245972382</v>
      </c>
      <c r="AS32">
        <f t="shared" si="15"/>
        <v>101.33513852306454</v>
      </c>
      <c r="AT32">
        <f t="shared" si="16"/>
        <v>54.111072728458609</v>
      </c>
      <c r="AU32">
        <f t="shared" si="17"/>
        <v>-1296.730813345715</v>
      </c>
      <c r="AW32">
        <v>29</v>
      </c>
      <c r="AX32">
        <f>IF(Z32&gt;0, (R32*SUMPRODUCT(K32:$K$98, X32:$X$98)-K32*$AZ$3)/Z32, 0)</f>
        <v>15148.881682817579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500000</v>
      </c>
      <c r="S33">
        <f t="shared" si="1"/>
        <v>14069.642980246932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7024.1027014138217</v>
      </c>
      <c r="AC33">
        <f t="shared" si="2"/>
        <v>6018.6264878021702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-15630.361832796369</v>
      </c>
      <c r="AI33">
        <f t="shared" si="7"/>
        <v>-15651.750529354809</v>
      </c>
      <c r="AJ33">
        <f t="shared" si="8"/>
        <v>1005.4762136116515</v>
      </c>
      <c r="AK33">
        <f t="shared" si="30"/>
        <v>491.68718909896756</v>
      </c>
      <c r="AL33">
        <f t="shared" si="9"/>
        <v>-14154.58712664419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-1334.5126457565009</v>
      </c>
      <c r="AR33">
        <f t="shared" si="14"/>
        <v>-1336.3388022037302</v>
      </c>
      <c r="AS33">
        <f t="shared" si="15"/>
        <v>85.847067164922677</v>
      </c>
      <c r="AT33">
        <f t="shared" si="16"/>
        <v>41.980011635575082</v>
      </c>
      <c r="AU33">
        <f t="shared" si="17"/>
        <v>-1208.5117234032325</v>
      </c>
      <c r="AW33">
        <v>30</v>
      </c>
      <c r="AX33">
        <f>IF(Z33&gt;0, (R33*SUMPRODUCT(K33:$K$98, X33:$X$98)-K33*$AZ$3)/Z33, 0)</f>
        <v>14069.642980246932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500000</v>
      </c>
      <c r="S34">
        <f t="shared" si="1"/>
        <v>12978.521666630946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6018.6264878021702</v>
      </c>
      <c r="AC34">
        <f t="shared" si="2"/>
        <v>5080.9744501251298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-16002.594991094778</v>
      </c>
      <c r="AI34">
        <f t="shared" si="7"/>
        <v>-16022.169541188527</v>
      </c>
      <c r="AJ34">
        <f t="shared" si="8"/>
        <v>937.65203767704043</v>
      </c>
      <c r="AK34">
        <f t="shared" si="30"/>
        <v>421.30385414615193</v>
      </c>
      <c r="AL34">
        <f t="shared" si="9"/>
        <v>-14663.213649365334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-1219.9051166857682</v>
      </c>
      <c r="AR34">
        <f t="shared" si="14"/>
        <v>-1221.3973180337043</v>
      </c>
      <c r="AS34">
        <f t="shared" si="15"/>
        <v>71.478814471627459</v>
      </c>
      <c r="AT34">
        <f t="shared" si="16"/>
        <v>32.116711548241511</v>
      </c>
      <c r="AU34">
        <f t="shared" si="17"/>
        <v>-1117.8017920138354</v>
      </c>
      <c r="AW34">
        <v>31</v>
      </c>
      <c r="AX34">
        <f>IF(Z34&gt;0, (R34*SUMPRODUCT(K34:$K$98, X34:$X$98)-K34*$AZ$3)/Z34, 0)</f>
        <v>12978.521666630946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11876.234482910486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5080.9744501251298</v>
      </c>
      <c r="AC35">
        <f t="shared" ref="AC35:AC66" si="33">S35*Z35</f>
        <v>4215.4091620817417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-16315.58324863959</v>
      </c>
      <c r="AI35">
        <f t="shared" ref="AI35:AI66" si="38">SUM(AE35:AH35)</f>
        <v>-16333.330494907537</v>
      </c>
      <c r="AJ35">
        <f t="shared" ref="AJ35:AJ66" si="39">AB35-AC35</f>
        <v>865.56528804338814</v>
      </c>
      <c r="AK35">
        <f t="shared" si="30"/>
        <v>355.6682115087591</v>
      </c>
      <c r="AL35">
        <f t="shared" ref="AL35:AL66" si="40">SUM(AI35:AK35)</f>
        <v>-15112.09699535539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-1110.5042370697224</v>
      </c>
      <c r="AR35">
        <f t="shared" ref="AR35:AR66" si="45">AI35*$K35</f>
        <v>-1111.7121860517805</v>
      </c>
      <c r="AS35">
        <f t="shared" ref="AS35:AS66" si="46">AJ35*$K35</f>
        <v>58.913855863093609</v>
      </c>
      <c r="AT35">
        <f t="shared" ref="AT35:AT66" si="47">AK35*$K35</f>
        <v>24.208209406453204</v>
      </c>
      <c r="AU35">
        <f t="shared" ref="AU35:AU66" si="48">AL35*$K35</f>
        <v>-1028.5901207822337</v>
      </c>
      <c r="AW35">
        <v>32</v>
      </c>
      <c r="AX35">
        <f>IF(Z35&gt;0, (R35*SUMPRODUCT(K35:$K$98, X35:$X$98)-K35*$AZ$3)/Z35, 0)</f>
        <v>11876.234482910486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500000</v>
      </c>
      <c r="S36">
        <f t="shared" si="32"/>
        <v>10739.413884757629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4215.4091620817417</v>
      </c>
      <c r="AC36">
        <f t="shared" si="33"/>
        <v>3421.2797720141425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-16411.588513820567</v>
      </c>
      <c r="AI36">
        <f t="shared" si="38"/>
        <v>-16427.517128774452</v>
      </c>
      <c r="AJ36">
        <f t="shared" si="39"/>
        <v>794.12939006759916</v>
      </c>
      <c r="AK36">
        <f t="shared" si="30"/>
        <v>295.07864134572196</v>
      </c>
      <c r="AL36">
        <f t="shared" si="40"/>
        <v>-15338.309097361131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-997.35601934657416</v>
      </c>
      <c r="AR36">
        <f t="shared" si="45"/>
        <v>-998.32402436270854</v>
      </c>
      <c r="AS36">
        <f t="shared" si="46"/>
        <v>48.2603939683814</v>
      </c>
      <c r="AT36">
        <f t="shared" si="47"/>
        <v>17.932356692889865</v>
      </c>
      <c r="AU36">
        <f t="shared" si="48"/>
        <v>-932.13127370143718</v>
      </c>
      <c r="AW36">
        <v>33</v>
      </c>
      <c r="AX36">
        <f>IF(Z36&gt;0, (R36*SUMPRODUCT(K36:$K$98, X36:$X$98)-K36*$AZ$3)/Z36, 0)</f>
        <v>10739.413884757629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500000</v>
      </c>
      <c r="S37">
        <f t="shared" si="32"/>
        <v>9568.6775795951053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3421.2797720141425</v>
      </c>
      <c r="AC37">
        <f t="shared" si="33"/>
        <v>2706.4012946337511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-16273.469467636283</v>
      </c>
      <c r="AI37">
        <f t="shared" si="38"/>
        <v>-16287.611449493865</v>
      </c>
      <c r="AJ37">
        <f t="shared" si="39"/>
        <v>714.87847738039136</v>
      </c>
      <c r="AK37">
        <f t="shared" si="30"/>
        <v>239.48958404099</v>
      </c>
      <c r="AL37">
        <f t="shared" si="40"/>
        <v>-15333.243388072484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-883.00207565502728</v>
      </c>
      <c r="AR37">
        <f t="shared" si="45"/>
        <v>-883.76942273850898</v>
      </c>
      <c r="AS37">
        <f t="shared" si="46"/>
        <v>38.789465308756824</v>
      </c>
      <c r="AT37">
        <f t="shared" si="47"/>
        <v>12.994758138484968</v>
      </c>
      <c r="AU37">
        <f t="shared" si="48"/>
        <v>-831.98519929126724</v>
      </c>
      <c r="AW37">
        <v>34</v>
      </c>
      <c r="AX37">
        <f>IF(Z37&gt;0, (R37*SUMPRODUCT(K37:$K$98, X37:$X$98)-K37*$AZ$3)/Z37, 0)</f>
        <v>9568.6775795951053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500000</v>
      </c>
      <c r="S38">
        <f t="shared" si="32"/>
        <v>8368.4741152488878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2706.4012946337511</v>
      </c>
      <c r="AC38">
        <f t="shared" si="33"/>
        <v>2075.6113100199568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-15991.894504372533</v>
      </c>
      <c r="AI38">
        <f t="shared" si="38"/>
        <v>-16004.295876961101</v>
      </c>
      <c r="AJ38">
        <f t="shared" si="39"/>
        <v>630.78998461379433</v>
      </c>
      <c r="AK38">
        <f t="shared" si="30"/>
        <v>189.44809062436261</v>
      </c>
      <c r="AL38">
        <f t="shared" si="40"/>
        <v>-15184.057801722945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-774.75335310004857</v>
      </c>
      <c r="AR38">
        <f t="shared" si="45"/>
        <v>-775.35415777603043</v>
      </c>
      <c r="AS38">
        <f t="shared" si="46"/>
        <v>30.559647298063535</v>
      </c>
      <c r="AT38">
        <f t="shared" si="47"/>
        <v>9.1781210418499928</v>
      </c>
      <c r="AU38">
        <f t="shared" si="48"/>
        <v>-735.61638943611695</v>
      </c>
      <c r="AW38">
        <v>35</v>
      </c>
      <c r="AX38">
        <f>IF(Z38&gt;0, (R38*SUMPRODUCT(K38:$K$98, X38:$X$98)-K38*$AZ$3)/Z38, 0)</f>
        <v>8368.4741152488878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500000</v>
      </c>
      <c r="S39">
        <f t="shared" si="32"/>
        <v>7116.1975529470064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2075.6113100199568</v>
      </c>
      <c r="AC39">
        <f t="shared" si="33"/>
        <v>1526.047323921013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-15550.08108880683</v>
      </c>
      <c r="AI39">
        <f t="shared" si="38"/>
        <v>-15560.803439560632</v>
      </c>
      <c r="AJ39">
        <f t="shared" si="39"/>
        <v>549.56398609894381</v>
      </c>
      <c r="AK39">
        <f t="shared" si="30"/>
        <v>145.29279170139699</v>
      </c>
      <c r="AL39">
        <f t="shared" si="40"/>
        <v>-14865.946661760292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-672.63302072657029</v>
      </c>
      <c r="AR39">
        <f t="shared" si="45"/>
        <v>-673.09682584344591</v>
      </c>
      <c r="AS39">
        <f t="shared" si="46"/>
        <v>23.771894303390503</v>
      </c>
      <c r="AT39">
        <f t="shared" si="47"/>
        <v>6.2847729740942357</v>
      </c>
      <c r="AU39">
        <f t="shared" si="48"/>
        <v>-643.04015856596129</v>
      </c>
      <c r="AW39">
        <v>36</v>
      </c>
      <c r="AX39">
        <f>IF(Z39&gt;0, (R39*SUMPRODUCT(K39:$K$98, X39:$X$98)-K39*$AZ$3)/Z39, 0)</f>
        <v>7116.1975529470064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500000</v>
      </c>
      <c r="S40">
        <f t="shared" si="32"/>
        <v>5781.3695355388982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1526.047323921013</v>
      </c>
      <c r="AC40">
        <f t="shared" si="33"/>
        <v>1054.4762380168552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-14955.213160881469</v>
      </c>
      <c r="AI40">
        <f t="shared" si="38"/>
        <v>-14964.332766811645</v>
      </c>
      <c r="AJ40">
        <f t="shared" si="39"/>
        <v>471.57108590415783</v>
      </c>
      <c r="AK40">
        <f t="shared" ref="AK40:AK71" si="61">G40*SUM(AB40:AB40, AE40:AF40)</f>
        <v>106.82331267447093</v>
      </c>
      <c r="AL40">
        <f t="shared" si="40"/>
        <v>-14385.938368233017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-577.59059184346006</v>
      </c>
      <c r="AR40">
        <f t="shared" si="45"/>
        <v>-577.94280337865689</v>
      </c>
      <c r="AS40">
        <f t="shared" si="46"/>
        <v>18.21271416686325</v>
      </c>
      <c r="AT40">
        <f t="shared" si="47"/>
        <v>4.1256610471936606</v>
      </c>
      <c r="AU40">
        <f t="shared" si="48"/>
        <v>-555.60442816459999</v>
      </c>
      <c r="AW40">
        <v>37</v>
      </c>
      <c r="AX40">
        <f>IF(Z40&gt;0, (R40*SUMPRODUCT(K40:$K$98, X40:$X$98)-K40*$AZ$3)/Z40, 0)</f>
        <v>5781.3695355388982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500000</v>
      </c>
      <c r="S41">
        <f t="shared" si="32"/>
        <v>4313.8088805362249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1054.4762380168552</v>
      </c>
      <c r="AC41">
        <f t="shared" si="33"/>
        <v>656.40523083626317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-14202.235903241895</v>
      </c>
      <c r="AI41">
        <f t="shared" si="38"/>
        <v>-14209.844089522447</v>
      </c>
      <c r="AJ41">
        <f t="shared" si="39"/>
        <v>398.07100718059201</v>
      </c>
      <c r="AK41">
        <f t="shared" si="61"/>
        <v>73.813336661179875</v>
      </c>
      <c r="AL41">
        <f t="shared" si="40"/>
        <v>-13737.959745680675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-489.7407054536348</v>
      </c>
      <c r="AR41">
        <f t="shared" si="45"/>
        <v>-490.00306122223668</v>
      </c>
      <c r="AS41">
        <f t="shared" si="46"/>
        <v>13.726822818987335</v>
      </c>
      <c r="AT41">
        <f t="shared" si="47"/>
        <v>2.5453312995653863</v>
      </c>
      <c r="AU41">
        <f t="shared" si="48"/>
        <v>-473.73090710368399</v>
      </c>
      <c r="AW41">
        <v>38</v>
      </c>
      <c r="AX41">
        <f>IF(Z41&gt;0, (R41*SUMPRODUCT(K41:$K$98, X41:$X$98)-K41*$AZ$3)/Z41, 0)</f>
        <v>4313.8088805362249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500000</v>
      </c>
      <c r="S42">
        <f t="shared" si="32"/>
        <v>2634.7031482686307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656.40523083626317</v>
      </c>
      <c r="AC42">
        <f t="shared" si="33"/>
        <v>326.94986883161596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-13274.230849265092</v>
      </c>
      <c r="AI42">
        <f t="shared" si="38"/>
        <v>-13280.43553059791</v>
      </c>
      <c r="AJ42">
        <f t="shared" si="39"/>
        <v>329.45536200464721</v>
      </c>
      <c r="AK42">
        <f t="shared" si="61"/>
        <v>45.948366158538427</v>
      </c>
      <c r="AL42">
        <f t="shared" si="40"/>
        <v>-12905.031802434723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-408.69641085059857</v>
      </c>
      <c r="AR42">
        <f t="shared" si="45"/>
        <v>-408.88744496925972</v>
      </c>
      <c r="AS42">
        <f t="shared" si="46"/>
        <v>10.1435047737051</v>
      </c>
      <c r="AT42">
        <f t="shared" si="47"/>
        <v>1.4146908055681002</v>
      </c>
      <c r="AU42">
        <f t="shared" si="48"/>
        <v>-397.3292493899865</v>
      </c>
      <c r="AW42">
        <v>39</v>
      </c>
      <c r="AX42">
        <f>IF(Z42&gt;0, (R42*SUMPRODUCT(K42:$K$98, X42:$X$98)-K42*$AZ$3)/Z42, 0)</f>
        <v>2634.7031482686307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500000</v>
      </c>
      <c r="S43">
        <f t="shared" si="32"/>
        <v>623.43343797105081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326.94986883161596</v>
      </c>
      <c r="AC43">
        <f t="shared" si="33"/>
        <v>61.365371774757712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-12210.688769360369</v>
      </c>
      <c r="AI43">
        <f t="shared" si="38"/>
        <v>-12215.610335002924</v>
      </c>
      <c r="AJ43">
        <f t="shared" si="39"/>
        <v>265.58449705685825</v>
      </c>
      <c r="AK43">
        <f t="shared" si="61"/>
        <v>22.886490818213119</v>
      </c>
      <c r="AL43">
        <f t="shared" si="40"/>
        <v>-11927.139347127853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-335.67082575256171</v>
      </c>
      <c r="AR43">
        <f t="shared" si="45"/>
        <v>-335.80611918558878</v>
      </c>
      <c r="AS43">
        <f t="shared" si="46"/>
        <v>7.3008958886783812</v>
      </c>
      <c r="AT43">
        <f t="shared" si="47"/>
        <v>0.62914774232923487</v>
      </c>
      <c r="AU43">
        <f t="shared" si="48"/>
        <v>-327.87607555458118</v>
      </c>
      <c r="AW43">
        <v>40</v>
      </c>
      <c r="AX43">
        <f>IF(Z43&gt;0, (R43*SUMPRODUCT(K43:$K$98, X43:$X$98)-K43*$AZ$3)/Z43, 0)</f>
        <v>623.43343797105081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500000</v>
      </c>
      <c r="S44">
        <f t="shared" si="32"/>
        <v>-1939.6881219108354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61.365371774757712</v>
      </c>
      <c r="AC44">
        <f t="shared" si="33"/>
        <v>-146.52695951910709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-10952.747474879086</v>
      </c>
      <c r="AI44">
        <f t="shared" si="38"/>
        <v>-10956.524550117727</v>
      </c>
      <c r="AJ44">
        <f t="shared" si="39"/>
        <v>207.8923312938648</v>
      </c>
      <c r="AK44">
        <f t="shared" si="61"/>
        <v>4.2955760242330401</v>
      </c>
      <c r="AL44">
        <f t="shared" si="40"/>
        <v>-10744.33664279963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-268.8304673789192</v>
      </c>
      <c r="AR44">
        <f t="shared" si="45"/>
        <v>-268.92317406316056</v>
      </c>
      <c r="AS44">
        <f t="shared" si="46"/>
        <v>5.1026276935906223</v>
      </c>
      <c r="AT44">
        <f t="shared" si="47"/>
        <v>0.10543306260870366</v>
      </c>
      <c r="AU44">
        <f t="shared" si="48"/>
        <v>-263.71511330696126</v>
      </c>
      <c r="AW44">
        <v>41</v>
      </c>
      <c r="AX44">
        <f>IF(Z44&gt;0, (R44*SUMPRODUCT(K44:$K$98, X44:$X$98)-K44*$AZ$3)/Z44, 0)</f>
        <v>-1939.6881219108354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500000</v>
      </c>
      <c r="S45">
        <f t="shared" si="32"/>
        <v>-5404.8076614414558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-146.52695951910709</v>
      </c>
      <c r="AC45">
        <f t="shared" si="33"/>
        <v>-301.26948541704689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-9522.5354671472069</v>
      </c>
      <c r="AI45">
        <f t="shared" si="38"/>
        <v>-9525.3225180867466</v>
      </c>
      <c r="AJ45">
        <f t="shared" si="39"/>
        <v>154.7425258979398</v>
      </c>
      <c r="AK45">
        <f t="shared" si="61"/>
        <v>-10.256887166337497</v>
      </c>
      <c r="AL45">
        <f t="shared" si="40"/>
        <v>-9380.8368793551435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-208.6844017038502</v>
      </c>
      <c r="AR45">
        <f t="shared" si="45"/>
        <v>-208.74547935064317</v>
      </c>
      <c r="AS45">
        <f t="shared" si="46"/>
        <v>3.3911505550767314</v>
      </c>
      <c r="AT45">
        <f t="shared" si="47"/>
        <v>-0.22477756780592847</v>
      </c>
      <c r="AU45">
        <f t="shared" si="48"/>
        <v>-205.57910636337235</v>
      </c>
      <c r="AW45">
        <v>42</v>
      </c>
      <c r="AX45">
        <f>IF(Z45&gt;0, (R45*SUMPRODUCT(K45:$K$98, X45:$X$98)-K45*$AZ$3)/Z45, 0)</f>
        <v>-5404.8076614414558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500000</v>
      </c>
      <c r="S46">
        <f t="shared" si="32"/>
        <v>-10403.368919864273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-301.26948541704689</v>
      </c>
      <c r="AC46">
        <f t="shared" si="33"/>
        <v>-408.08965365573698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-7978.4628541112024</v>
      </c>
      <c r="AI46">
        <f t="shared" si="38"/>
        <v>-7980.4241882559354</v>
      </c>
      <c r="AJ46">
        <f t="shared" si="39"/>
        <v>106.82016823869009</v>
      </c>
      <c r="AK46">
        <f t="shared" si="61"/>
        <v>-21.088863979193285</v>
      </c>
      <c r="AL46">
        <f t="shared" si="40"/>
        <v>-7894.6928839964385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-156.11282919445409</v>
      </c>
      <c r="AR46">
        <f t="shared" si="45"/>
        <v>-156.15120618861059</v>
      </c>
      <c r="AS46">
        <f t="shared" si="46"/>
        <v>2.0901267554534697</v>
      </c>
      <c r="AT46">
        <f t="shared" si="47"/>
        <v>-0.41264116666187467</v>
      </c>
      <c r="AU46">
        <f t="shared" si="48"/>
        <v>-154.47372059981899</v>
      </c>
      <c r="AW46">
        <v>43</v>
      </c>
      <c r="AX46">
        <f>IF(Z46&gt;0, (R46*SUMPRODUCT(K46:$K$98, X46:$X$98)-K46*$AZ$3)/Z46, 0)</f>
        <v>-10403.368919864273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500000</v>
      </c>
      <c r="S47">
        <f t="shared" si="32"/>
        <v>-18127.40582971245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-408.08965365573698</v>
      </c>
      <c r="AC47">
        <f t="shared" si="33"/>
        <v>-473.2522743991554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-6363.7055393187266</v>
      </c>
      <c r="AI47">
        <f t="shared" si="38"/>
        <v>-6365.0108895680805</v>
      </c>
      <c r="AJ47">
        <f t="shared" si="39"/>
        <v>65.162620743418415</v>
      </c>
      <c r="AK47">
        <f t="shared" si="61"/>
        <v>-28.566275755901593</v>
      </c>
      <c r="AL47">
        <f t="shared" si="40"/>
        <v>-6328.4145445805634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-111.17609616095032</v>
      </c>
      <c r="AR47">
        <f t="shared" si="45"/>
        <v>-111.1989010729547</v>
      </c>
      <c r="AS47">
        <f t="shared" si="46"/>
        <v>1.1384131061861471</v>
      </c>
      <c r="AT47">
        <f t="shared" si="47"/>
        <v>-0.49906253530680139</v>
      </c>
      <c r="AU47">
        <f t="shared" si="48"/>
        <v>-110.55955050207535</v>
      </c>
      <c r="AW47">
        <v>44</v>
      </c>
      <c r="AX47">
        <f>IF(Z47&gt;0, (R47*SUMPRODUCT(K47:$K$98, X47:$X$98)-K47*$AZ$3)/Z47, 0)</f>
        <v>-18127.40582971245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500000</v>
      </c>
      <c r="S48">
        <f t="shared" si="32"/>
        <v>-30937.751415845018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-473.2522743991554</v>
      </c>
      <c r="AC48">
        <f t="shared" si="33"/>
        <v>-503.22282730025233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-4790.139382034723</v>
      </c>
      <c r="AI48">
        <f t="shared" si="38"/>
        <v>-4790.9526648433803</v>
      </c>
      <c r="AJ48">
        <f t="shared" si="39"/>
        <v>29.970552901096937</v>
      </c>
      <c r="AK48">
        <f t="shared" si="61"/>
        <v>-33.12765920794088</v>
      </c>
      <c r="AL48">
        <f t="shared" si="40"/>
        <v>-4794.1097711502243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-74.719072490616298</v>
      </c>
      <c r="AR48">
        <f t="shared" si="45"/>
        <v>-74.731758496656823</v>
      </c>
      <c r="AS48">
        <f t="shared" si="46"/>
        <v>0.46749619086233929</v>
      </c>
      <c r="AT48">
        <f t="shared" si="47"/>
        <v>-0.51674236851770683</v>
      </c>
      <c r="AU48">
        <f t="shared" si="48"/>
        <v>-74.781004674312186</v>
      </c>
      <c r="AW48">
        <v>45</v>
      </c>
      <c r="AX48">
        <f>IF(Z48&gt;0, (R48*SUMPRODUCT(K48:$K$98, X48:$X$98)-K48*$AZ$3)/Z48, 0)</f>
        <v>-30937.751415845018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500000</v>
      </c>
      <c r="S49">
        <f t="shared" si="32"/>
        <v>-53887.168406342382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-503.22282730025233</v>
      </c>
      <c r="AC49">
        <f t="shared" si="33"/>
        <v>-505.43695045171376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-3361.7288880682499</v>
      </c>
      <c r="AI49">
        <f t="shared" si="38"/>
        <v>-3362.1978651600134</v>
      </c>
      <c r="AJ49">
        <f t="shared" si="39"/>
        <v>2.2141231514614219</v>
      </c>
      <c r="AK49">
        <f t="shared" si="61"/>
        <v>-35.225597911017665</v>
      </c>
      <c r="AL49">
        <f t="shared" si="40"/>
        <v>-3395.2093399195696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-46.819630847022914</v>
      </c>
      <c r="AR49">
        <f t="shared" si="45"/>
        <v>-46.826162407134738</v>
      </c>
      <c r="AS49">
        <f t="shared" si="46"/>
        <v>3.0836641517763635E-2</v>
      </c>
      <c r="AT49">
        <f t="shared" si="47"/>
        <v>-0.49059562667684864</v>
      </c>
      <c r="AU49">
        <f t="shared" si="48"/>
        <v>-47.28592139229383</v>
      </c>
      <c r="AW49">
        <v>46</v>
      </c>
      <c r="AX49">
        <f>IF(Z49&gt;0, (R49*SUMPRODUCT(K49:$K$98, X49:$X$98)-K49*$AZ$3)/Z49, 0)</f>
        <v>-53887.168406342382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500000</v>
      </c>
      <c r="S50">
        <f t="shared" si="32"/>
        <v>-98880.734096109343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-505.43695045171376</v>
      </c>
      <c r="AC50">
        <f t="shared" si="33"/>
        <v>-487.52001938877714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-2177.681056291859</v>
      </c>
      <c r="AI50">
        <f t="shared" si="38"/>
        <v>-2177.9275755070757</v>
      </c>
      <c r="AJ50">
        <f t="shared" si="39"/>
        <v>-17.916931062936612</v>
      </c>
      <c r="AK50">
        <f t="shared" si="61"/>
        <v>-35.380586531619969</v>
      </c>
      <c r="AL50">
        <f t="shared" si="40"/>
        <v>-2231.2250931016324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-27.079556636132718</v>
      </c>
      <c r="AR50">
        <f t="shared" si="45"/>
        <v>-27.082622113067952</v>
      </c>
      <c r="AS50">
        <f t="shared" si="46"/>
        <v>-0.22279780046883599</v>
      </c>
      <c r="AT50">
        <f t="shared" si="47"/>
        <v>-0.43995909962776081</v>
      </c>
      <c r="AU50">
        <f t="shared" si="48"/>
        <v>-27.745379013164548</v>
      </c>
      <c r="AW50">
        <v>47</v>
      </c>
      <c r="AX50">
        <f>IF(Z50&gt;0, (R50*SUMPRODUCT(K50:$K$98, X50:$X$98)-K50*$AZ$3)/Z50, 0)</f>
        <v>-98880.734096109343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500000</v>
      </c>
      <c r="S51">
        <f t="shared" si="32"/>
        <v>-197847.8858986719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-487.52001938877714</v>
      </c>
      <c r="AC51">
        <f t="shared" si="33"/>
        <v>-456.79907431958873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-1286.1203280921302</v>
      </c>
      <c r="AI51">
        <f t="shared" si="38"/>
        <v>-1286.2357700823857</v>
      </c>
      <c r="AJ51">
        <f t="shared" si="39"/>
        <v>-30.720945069188417</v>
      </c>
      <c r="AK51">
        <f t="shared" si="61"/>
        <v>-34.126401357214405</v>
      </c>
      <c r="AL51">
        <f t="shared" si="40"/>
        <v>-1351.0831165087886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-14.279429489598488</v>
      </c>
      <c r="AR51">
        <f t="shared" si="45"/>
        <v>-14.280711209297637</v>
      </c>
      <c r="AS51">
        <f t="shared" si="46"/>
        <v>-0.34108594614941817</v>
      </c>
      <c r="AT51">
        <f t="shared" si="47"/>
        <v>-0.37889576213834131</v>
      </c>
      <c r="AU51">
        <f t="shared" si="48"/>
        <v>-15.000692917585399</v>
      </c>
      <c r="AW51">
        <v>48</v>
      </c>
      <c r="AX51">
        <f>IF(Z51&gt;0, (R51*SUMPRODUCT(K51:$K$98, X51:$X$98)-K51*$AZ$3)/Z51, 0)</f>
        <v>-197847.8858986719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500000</v>
      </c>
      <c r="S52">
        <f t="shared" si="32"/>
        <v>-449904.38461978658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-456.79907431958873</v>
      </c>
      <c r="AC52">
        <f t="shared" si="33"/>
        <v>-419.47091300086493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-676.69785847950277</v>
      </c>
      <c r="AI52">
        <f t="shared" si="38"/>
        <v>-676.74447626400774</v>
      </c>
      <c r="AJ52">
        <f t="shared" si="39"/>
        <v>-37.328161318723801</v>
      </c>
      <c r="AK52">
        <f t="shared" si="61"/>
        <v>-31.975935202371215</v>
      </c>
      <c r="AL52">
        <f t="shared" si="40"/>
        <v>-746.04857278510281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-6.7082004754219486</v>
      </c>
      <c r="AR52">
        <f t="shared" si="45"/>
        <v>-6.7086626040370474</v>
      </c>
      <c r="AS52">
        <f t="shared" si="46"/>
        <v>-0.37003928173724959</v>
      </c>
      <c r="AT52">
        <f t="shared" si="47"/>
        <v>-0.31698191598918035</v>
      </c>
      <c r="AU52">
        <f t="shared" si="48"/>
        <v>-7.3956838017634778</v>
      </c>
      <c r="AW52">
        <v>49</v>
      </c>
      <c r="AX52">
        <f>IF(Z52&gt;0, (R52*SUMPRODUCT(K52:$K$98, X52:$X$98)-K52*$AZ$3)/Z52, 0)</f>
        <v>-449904.38461978658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500000</v>
      </c>
      <c r="S53">
        <f t="shared" si="32"/>
        <v>-1231231.5537432141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-419.47091300086493</v>
      </c>
      <c r="AC53">
        <f t="shared" si="33"/>
        <v>-380.10090739742753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-307.15805561337118</v>
      </c>
      <c r="AI53">
        <f t="shared" si="38"/>
        <v>-307.17349141446977</v>
      </c>
      <c r="AJ53">
        <f t="shared" si="39"/>
        <v>-39.370005603437392</v>
      </c>
      <c r="AK53">
        <f t="shared" si="61"/>
        <v>-29.362963910060547</v>
      </c>
      <c r="AL53">
        <f t="shared" si="40"/>
        <v>-375.90646092796771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-2.7186613811414886</v>
      </c>
      <c r="AR53">
        <f t="shared" si="45"/>
        <v>-2.7187980036899351</v>
      </c>
      <c r="AS53">
        <f t="shared" si="46"/>
        <v>-0.34846461570298426</v>
      </c>
      <c r="AT53">
        <f t="shared" si="47"/>
        <v>-0.25989211273890428</v>
      </c>
      <c r="AU53">
        <f t="shared" si="48"/>
        <v>-3.3271547321318238</v>
      </c>
      <c r="AW53">
        <v>50</v>
      </c>
      <c r="AX53">
        <f>IF(Z53&gt;0, (R53*SUMPRODUCT(K53:$K$98, X53:$X$98)-K53*$AZ$3)/Z53, 0)</f>
        <v>-1231231.5537432141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500000</v>
      </c>
      <c r="S54">
        <f t="shared" si="32"/>
        <v>-4381972.0486758407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-380.10090739742753</v>
      </c>
      <c r="AC54">
        <f t="shared" si="33"/>
        <v>-341.67831335101619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-113.82761060918767</v>
      </c>
      <c r="AI54">
        <f t="shared" si="38"/>
        <v>-113.83150929121435</v>
      </c>
      <c r="AJ54">
        <f t="shared" si="39"/>
        <v>-38.422594046411348</v>
      </c>
      <c r="AK54">
        <f t="shared" si="61"/>
        <v>-26.607063517819931</v>
      </c>
      <c r="AL54">
        <f t="shared" si="40"/>
        <v>-178.86116685544562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-0.8995448161651205</v>
      </c>
      <c r="AR54">
        <f t="shared" si="45"/>
        <v>-0.89957562625757703</v>
      </c>
      <c r="AS54">
        <f t="shared" si="46"/>
        <v>-0.30364201719680467</v>
      </c>
      <c r="AT54">
        <f t="shared" si="47"/>
        <v>-0.21026749074972806</v>
      </c>
      <c r="AU54">
        <f t="shared" si="48"/>
        <v>-1.4134851342041097</v>
      </c>
      <c r="AW54">
        <v>51</v>
      </c>
      <c r="AX54">
        <f>IF(Z54&gt;0, (R54*SUMPRODUCT(K54:$K$98, X54:$X$98)-K54*$AZ$3)/Z54, 0)</f>
        <v>-4381972.0486758407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500000</v>
      </c>
      <c r="S55">
        <f t="shared" si="32"/>
        <v>-23004258.393335007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-341.67831335101619</v>
      </c>
      <c r="AC55">
        <f t="shared" si="33"/>
        <v>-305.84459439258046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-31.949387314013457</v>
      </c>
      <c r="AI55">
        <f t="shared" si="38"/>
        <v>-31.950052070488461</v>
      </c>
      <c r="AJ55">
        <f t="shared" si="39"/>
        <v>-35.833718958435725</v>
      </c>
      <c r="AK55">
        <f t="shared" si="61"/>
        <v>-23.917481934571136</v>
      </c>
      <c r="AL55">
        <f t="shared" si="40"/>
        <v>-91.701252963495307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-0.22543414542269666</v>
      </c>
      <c r="AR55">
        <f t="shared" si="45"/>
        <v>-0.22543883592916503</v>
      </c>
      <c r="AS55">
        <f t="shared" si="46"/>
        <v>-0.25284190057594164</v>
      </c>
      <c r="AT55">
        <f t="shared" si="47"/>
        <v>-0.16876120495174257</v>
      </c>
      <c r="AU55">
        <f t="shared" si="48"/>
        <v>-0.64704194145684912</v>
      </c>
      <c r="AW55">
        <v>52</v>
      </c>
      <c r="AX55">
        <f>IF(Z55&gt;0, (R55*SUMPRODUCT(K55:$K$98, X55:$X$98)-K55*$AZ$3)/Z55, 0)</f>
        <v>-23004258.393335007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500000</v>
      </c>
      <c r="S56">
        <f t="shared" si="32"/>
        <v>-122320479.26107451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-305.84459439258046</v>
      </c>
      <c r="AC56">
        <f t="shared" si="33"/>
        <v>-273.27247159639523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-5.4640542721997045</v>
      </c>
      <c r="AI56">
        <f t="shared" si="38"/>
        <v>-5.4641659756827385</v>
      </c>
      <c r="AJ56">
        <f t="shared" si="39"/>
        <v>-32.572122796185226</v>
      </c>
      <c r="AK56">
        <f t="shared" si="61"/>
        <v>-21.409121607480635</v>
      </c>
      <c r="AL56">
        <f t="shared" si="40"/>
        <v>-59.445410379348601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-3.4423430221335705E-2</v>
      </c>
      <c r="AR56">
        <f t="shared" si="45"/>
        <v>-3.4424133950995431E-2</v>
      </c>
      <c r="AS56">
        <f t="shared" si="46"/>
        <v>-0.20520370779257885</v>
      </c>
      <c r="AT56">
        <f t="shared" si="47"/>
        <v>-0.13487702849234523</v>
      </c>
      <c r="AU56">
        <f t="shared" si="48"/>
        <v>-0.3745048702359195</v>
      </c>
      <c r="AW56">
        <v>53</v>
      </c>
      <c r="AX56">
        <f>IF(Z56&gt;0, (R56*SUMPRODUCT(K56:$K$98, X56:$X$98)-K56*$AZ$3)/Z56, 0)</f>
        <v>-122320479.26107451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500000</v>
      </c>
      <c r="S57">
        <f t="shared" si="32"/>
        <v>-660518868.19213498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-273.27247159639523</v>
      </c>
      <c r="AC57">
        <f t="shared" si="33"/>
        <v>-244.02336204303816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-0.92114351962549423</v>
      </c>
      <c r="AI57">
        <f t="shared" si="38"/>
        <v>-0.92116199172173507</v>
      </c>
      <c r="AJ57">
        <f t="shared" si="39"/>
        <v>-29.249109553357073</v>
      </c>
      <c r="AK57">
        <f t="shared" si="61"/>
        <v>-19.129073011747668</v>
      </c>
      <c r="AL57">
        <f t="shared" si="40"/>
        <v>-49.299344556826476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-5.1814154857819138E-3</v>
      </c>
      <c r="AR57">
        <f t="shared" si="45"/>
        <v>-5.1815193909861279E-3</v>
      </c>
      <c r="AS57">
        <f t="shared" si="46"/>
        <v>-0.1645257074019387</v>
      </c>
      <c r="AT57">
        <f t="shared" si="47"/>
        <v>-0.10760068655970061</v>
      </c>
      <c r="AU57">
        <f t="shared" si="48"/>
        <v>-0.27730791335262545</v>
      </c>
      <c r="AW57">
        <v>54</v>
      </c>
      <c r="AX57">
        <f>IF(Z57&gt;0, (R57*SUMPRODUCT(K57:$K$98, X57:$X$98)-K57*$AZ$3)/Z57, 0)</f>
        <v>-660518868.19213498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500000</v>
      </c>
      <c r="S58">
        <f t="shared" si="32"/>
        <v>-3630958808.7907133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-244.02336204303816</v>
      </c>
      <c r="AC58">
        <f t="shared" si="33"/>
        <v>-217.88253186604319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-0.15287030970795976</v>
      </c>
      <c r="AI58">
        <f t="shared" si="38"/>
        <v>-0.15287331005226742</v>
      </c>
      <c r="AJ58">
        <f t="shared" si="39"/>
        <v>-26.140830176994967</v>
      </c>
      <c r="AK58">
        <f t="shared" si="61"/>
        <v>-17.081635343012675</v>
      </c>
      <c r="AL58">
        <f t="shared" si="40"/>
        <v>-43.37533883005991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-7.6776134108746421E-4</v>
      </c>
      <c r="AR58">
        <f t="shared" si="45"/>
        <v>-7.6777640973208047E-4</v>
      </c>
      <c r="AS58">
        <f t="shared" si="46"/>
        <v>-0.13128722557160027</v>
      </c>
      <c r="AT58">
        <f t="shared" si="47"/>
        <v>-8.5789184858540105E-2</v>
      </c>
      <c r="AU58">
        <f t="shared" si="48"/>
        <v>-0.21784418683987247</v>
      </c>
      <c r="AW58">
        <v>55</v>
      </c>
      <c r="AX58">
        <f>IF(Z58&gt;0, (R58*SUMPRODUCT(K58:$K$98, X58:$X$98)-K58*$AZ$3)/Z58, 0)</f>
        <v>-3630958808.7907133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500000</v>
      </c>
      <c r="S59">
        <f t="shared" si="32"/>
        <v>-20367415643.147453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-217.88253186604319</v>
      </c>
      <c r="AC59">
        <f t="shared" si="33"/>
        <v>-194.53864641981221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-2.492767642166804E-2</v>
      </c>
      <c r="AI59">
        <f t="shared" si="38"/>
        <v>-2.4928153994890456E-2</v>
      </c>
      <c r="AJ59">
        <f t="shared" si="39"/>
        <v>-23.343885446230985</v>
      </c>
      <c r="AK59">
        <f t="shared" si="61"/>
        <v>-15.251777230623025</v>
      </c>
      <c r="AL59">
        <f t="shared" si="40"/>
        <v>-38.620590830848897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-1.117807118209267E-4</v>
      </c>
      <c r="AR59">
        <f t="shared" si="45"/>
        <v>-1.1178285335525364E-4</v>
      </c>
      <c r="AS59">
        <f t="shared" si="46"/>
        <v>-0.10467867472708722</v>
      </c>
      <c r="AT59">
        <f t="shared" si="47"/>
        <v>-6.8392034882614347E-2</v>
      </c>
      <c r="AU59">
        <f t="shared" si="48"/>
        <v>-0.17318249246305681</v>
      </c>
      <c r="AW59">
        <v>56</v>
      </c>
      <c r="AX59">
        <f>IF(Z59&gt;0, (R59*SUMPRODUCT(K59:$K$98, X59:$X$98)-K59*$AZ$3)/Z59, 0)</f>
        <v>-20367415643.147453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500000</v>
      </c>
      <c r="S60">
        <f t="shared" si="32"/>
        <v>-116615149421.99669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-194.53864641981221</v>
      </c>
      <c r="AC60">
        <f t="shared" si="33"/>
        <v>-173.69531783662038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-3.9832375384763873E-3</v>
      </c>
      <c r="AI60">
        <f t="shared" si="38"/>
        <v>-3.9833120122127318E-3</v>
      </c>
      <c r="AJ60">
        <f t="shared" si="39"/>
        <v>-20.843328583191834</v>
      </c>
      <c r="AK60">
        <f t="shared" si="61"/>
        <v>-13.617705249386855</v>
      </c>
      <c r="AL60">
        <f t="shared" si="40"/>
        <v>-34.465017144590902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-1.5947890891542333E-5</v>
      </c>
      <c r="AR60">
        <f t="shared" si="45"/>
        <v>-1.5948189065831473E-5</v>
      </c>
      <c r="AS60">
        <f t="shared" si="46"/>
        <v>-8.345149563650095E-2</v>
      </c>
      <c r="AT60">
        <f t="shared" si="47"/>
        <v>-5.4521899689034134E-2</v>
      </c>
      <c r="AU60">
        <f t="shared" si="48"/>
        <v>-0.1379893435146009</v>
      </c>
      <c r="AW60">
        <v>57</v>
      </c>
      <c r="AX60">
        <f>IF(Z60&gt;0, (R60*SUMPRODUCT(K60:$K$98, X60:$X$98)-K60*$AZ$3)/Z60, 0)</f>
        <v>-116615149421.99669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500000</v>
      </c>
      <c r="S61">
        <f t="shared" si="32"/>
        <v>-682969632187.82837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-173.69531783662038</v>
      </c>
      <c r="AC61">
        <f t="shared" si="33"/>
        <v>-155.08511917388299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-6.2375264359153747E-4</v>
      </c>
      <c r="AI61">
        <f t="shared" si="38"/>
        <v>-6.2376399732615943E-4</v>
      </c>
      <c r="AJ61">
        <f t="shared" si="39"/>
        <v>-18.610198662737389</v>
      </c>
      <c r="AK61">
        <f t="shared" si="61"/>
        <v>-12.158672248563427</v>
      </c>
      <c r="AL61">
        <f t="shared" si="40"/>
        <v>-30.769494675298141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-2.2297769732400729E-6</v>
      </c>
      <c r="AR61">
        <f t="shared" si="45"/>
        <v>-2.2298175603161843E-6</v>
      </c>
      <c r="AS61">
        <f t="shared" si="46"/>
        <v>-6.6527321161574018E-2</v>
      </c>
      <c r="AT61">
        <f t="shared" si="47"/>
        <v>-4.3464549102213451E-2</v>
      </c>
      <c r="AU61">
        <f t="shared" si="48"/>
        <v>-0.10999410008134777</v>
      </c>
      <c r="AW61">
        <v>58</v>
      </c>
      <c r="AX61">
        <f>IF(Z61&gt;0, (R61*SUMPRODUCT(K61:$K$98, X61:$X$98)-K61*$AZ$3)/Z61, 0)</f>
        <v>-682969632187.82837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500000</v>
      </c>
      <c r="S62">
        <f t="shared" si="32"/>
        <v>-4098166139972.2026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-155.08511917388299</v>
      </c>
      <c r="AC62">
        <f t="shared" si="33"/>
        <v>-138.46885835845615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-9.5507970216763123E-5</v>
      </c>
      <c r="AI62">
        <f t="shared" si="38"/>
        <v>-9.5509659617017158E-5</v>
      </c>
      <c r="AJ62">
        <f t="shared" si="39"/>
        <v>-16.616260815426841</v>
      </c>
      <c r="AK62">
        <f t="shared" si="61"/>
        <v>-10.85595834217181</v>
      </c>
      <c r="AL62">
        <f t="shared" si="40"/>
        <v>-27.472314667258267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-3.0483906409371675E-7</v>
      </c>
      <c r="AR62">
        <f t="shared" si="45"/>
        <v>-3.0484445626351315E-7</v>
      </c>
      <c r="AS62">
        <f t="shared" si="46"/>
        <v>-5.3035211451104437E-2</v>
      </c>
      <c r="AT62">
        <f t="shared" si="47"/>
        <v>-3.4649675554377916E-2</v>
      </c>
      <c r="AU62">
        <f t="shared" si="48"/>
        <v>-8.7685191849938615E-2</v>
      </c>
      <c r="AW62">
        <v>59</v>
      </c>
      <c r="AX62">
        <f>IF(Z62&gt;0, (R62*SUMPRODUCT(K62:$K$98, X62:$X$98)-K62*$AZ$3)/Z62, 0)</f>
        <v>-4098166139972.2026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500000</v>
      </c>
      <c r="S63">
        <f t="shared" si="32"/>
        <v>-25231632366975.602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-138.46885835845615</v>
      </c>
      <c r="AC63">
        <f t="shared" si="33"/>
        <v>-123.63290951579184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-1.4275103912971182E-5</v>
      </c>
      <c r="AI63">
        <f t="shared" si="38"/>
        <v>-1.4275348908831373E-5</v>
      </c>
      <c r="AJ63">
        <f t="shared" si="39"/>
        <v>-14.835948842664308</v>
      </c>
      <c r="AK63">
        <f t="shared" si="61"/>
        <v>-9.692820085091931</v>
      </c>
      <c r="AL63">
        <f t="shared" si="40"/>
        <v>-24.528783203105149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-4.0681059941855759E-8</v>
      </c>
      <c r="AR63">
        <f t="shared" si="45"/>
        <v>-4.0681758128806602E-8</v>
      </c>
      <c r="AS63">
        <f t="shared" si="46"/>
        <v>-4.2279350668286142E-2</v>
      </c>
      <c r="AT63">
        <f t="shared" si="47"/>
        <v>-2.7622509600714829E-2</v>
      </c>
      <c r="AU63">
        <f t="shared" si="48"/>
        <v>-6.9901900950759099E-2</v>
      </c>
      <c r="AW63">
        <v>60</v>
      </c>
      <c r="AX63">
        <f>IF(Z63&gt;0, (R63*SUMPRODUCT(K63:$K$98, X63:$X$98)-K63*$AZ$3)/Z63, 0)</f>
        <v>-25231632366975.602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500000</v>
      </c>
      <c r="S64">
        <f t="shared" si="32"/>
        <v>-159812964043195.31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-123.63290951579184</v>
      </c>
      <c r="AC64">
        <f t="shared" si="33"/>
        <v>-110.38652638905914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-2.0800974019332257E-6</v>
      </c>
      <c r="AI64">
        <f t="shared" si="38"/>
        <v>-2.0801319380946223E-6</v>
      </c>
      <c r="AJ64">
        <f t="shared" si="39"/>
        <v>-13.246383126732695</v>
      </c>
      <c r="AK64">
        <f t="shared" si="61"/>
        <v>-8.6543036661054291</v>
      </c>
      <c r="AL64">
        <f t="shared" si="40"/>
        <v>-21.900688872970065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-5.2927164819377838E-9</v>
      </c>
      <c r="AR64">
        <f t="shared" si="45"/>
        <v>-5.2928043576836397E-9</v>
      </c>
      <c r="AS64">
        <f t="shared" si="46"/>
        <v>-3.370484008862356E-2</v>
      </c>
      <c r="AT64">
        <f t="shared" si="47"/>
        <v>-2.2020495583870356E-2</v>
      </c>
      <c r="AU64">
        <f t="shared" si="48"/>
        <v>-5.5725340965298277E-2</v>
      </c>
      <c r="AW64">
        <v>61</v>
      </c>
      <c r="AX64">
        <f>IF(Z64&gt;0, (R64*SUMPRODUCT(K64:$K$98, X64:$X$98)-K64*$AZ$3)/Z64, 0)</f>
        <v>-159812964043195.31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500000</v>
      </c>
      <c r="S65">
        <f t="shared" si="32"/>
        <v>-1043071639487720.3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-110.38652638905914</v>
      </c>
      <c r="AC65">
        <f t="shared" si="33"/>
        <v>-98.559398566303869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-2.9466320905217544E-7</v>
      </c>
      <c r="AI65">
        <f t="shared" si="38"/>
        <v>-2.9466793353105281E-7</v>
      </c>
      <c r="AJ65">
        <f t="shared" si="39"/>
        <v>-11.827127822755273</v>
      </c>
      <c r="AK65">
        <f t="shared" si="61"/>
        <v>-7.7270568472341408</v>
      </c>
      <c r="AL65">
        <f t="shared" si="40"/>
        <v>-19.554184964657345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-6.6942642313359819E-10</v>
      </c>
      <c r="AR65">
        <f t="shared" si="45"/>
        <v>-6.6943715637378183E-10</v>
      </c>
      <c r="AS65">
        <f t="shared" si="46"/>
        <v>-2.6869292232981165E-2</v>
      </c>
      <c r="AT65">
        <f t="shared" si="47"/>
        <v>-1.7554604265773845E-2</v>
      </c>
      <c r="AU65">
        <f t="shared" si="48"/>
        <v>-4.4423897168192165E-2</v>
      </c>
      <c r="AW65">
        <v>62</v>
      </c>
      <c r="AX65">
        <f>IF(Z65&gt;0, (R65*SUMPRODUCT(K65:$K$98, X65:$X$98)-K65*$AZ$3)/Z65, 0)</f>
        <v>-1043071639487720.3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500000</v>
      </c>
      <c r="S66">
        <f t="shared" si="32"/>
        <v>-7034987367802151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-98.559398566303869</v>
      </c>
      <c r="AC66">
        <f t="shared" si="33"/>
        <v>-87.99946300621616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-4.0517925745664079E-8</v>
      </c>
      <c r="AI66">
        <f t="shared" si="38"/>
        <v>-4.0518551187178081E-8</v>
      </c>
      <c r="AJ66">
        <f t="shared" si="39"/>
        <v>-10.559935560087709</v>
      </c>
      <c r="AK66">
        <f t="shared" si="61"/>
        <v>-6.8991578996412715</v>
      </c>
      <c r="AL66">
        <f t="shared" si="40"/>
        <v>-17.459093500247533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-8.2187565787758502E-11</v>
      </c>
      <c r="AR66">
        <f t="shared" si="45"/>
        <v>-8.2188834448842018E-11</v>
      </c>
      <c r="AS66">
        <f t="shared" si="46"/>
        <v>-2.1420035270489496E-2</v>
      </c>
      <c r="AT66">
        <f t="shared" si="47"/>
        <v>-1.3994423044165321E-2</v>
      </c>
      <c r="AU66">
        <f t="shared" si="48"/>
        <v>-3.5414458396843658E-2</v>
      </c>
      <c r="AW66">
        <v>63</v>
      </c>
      <c r="AX66">
        <f>IF(Z66&gt;0, (R66*SUMPRODUCT(K66:$K$98, X66:$X$98)-K66*$AZ$3)/Z66, 0)</f>
        <v>-7034987367802151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-4.9183789745948488E+16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-87.99946300621616</v>
      </c>
      <c r="AC67">
        <f t="shared" ref="AC67:AC89" si="64">S67*Z67</f>
        <v>-78.570949112765192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-5.3931225644179674E-9</v>
      </c>
      <c r="AI67">
        <f t="shared" ref="AI67:AI89" si="69">SUM(AE67:AH67)</f>
        <v>-5.3932024392603889E-9</v>
      </c>
      <c r="AJ67">
        <f t="shared" ref="AJ67:AJ89" si="70">AB67-AC67</f>
        <v>-9.4285138934509689</v>
      </c>
      <c r="AK67">
        <f t="shared" si="61"/>
        <v>-6.1599624104351314</v>
      </c>
      <c r="AL67">
        <f t="shared" ref="AL67:AL89" si="71">SUM(AI67:AK67)</f>
        <v>-15.588476309279303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-9.76744964920997E-12</v>
      </c>
      <c r="AR67">
        <f t="shared" ref="AR67:AR89" si="76">AI67*$K67</f>
        <v>-9.7675943100242331E-12</v>
      </c>
      <c r="AS67">
        <f t="shared" ref="AS67:AS89" si="77">AJ67*$K67</f>
        <v>-1.7075920975494784E-2</v>
      </c>
      <c r="AT67">
        <f t="shared" ref="AT67:AT89" si="78">AK67*$K67</f>
        <v>-1.1156268370742012E-2</v>
      </c>
      <c r="AU67">
        <f t="shared" ref="AU67:AU89" si="79">AL67*$K67</f>
        <v>-2.823218935600439E-2</v>
      </c>
      <c r="AW67">
        <v>64</v>
      </c>
      <c r="AX67">
        <f>IF(Z67&gt;0, (R67*SUMPRODUCT(K67:$K$98, X67:$X$98)-K67*$AZ$3)/Z67, 0)</f>
        <v>-4.9183789745948488E+16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500000</v>
      </c>
      <c r="S68">
        <f t="shared" si="63"/>
        <v>-3.5717146748076192E+17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-78.570949112765192</v>
      </c>
      <c r="AC68">
        <f t="shared" si="64"/>
        <v>-70.152633136406067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-6.9255512074423622E-10</v>
      </c>
      <c r="AI68">
        <f t="shared" si="69"/>
        <v>-6.9256494132615883E-10</v>
      </c>
      <c r="AJ68">
        <f t="shared" si="70"/>
        <v>-8.4183159763591249</v>
      </c>
      <c r="AK68">
        <f t="shared" si="61"/>
        <v>-5.4999664378935638</v>
      </c>
      <c r="AL68">
        <f t="shared" si="71"/>
        <v>-13.918282414945253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-1.1198947612004178E-12</v>
      </c>
      <c r="AR68">
        <f t="shared" si="76"/>
        <v>-1.1199106415511907E-12</v>
      </c>
      <c r="AS68">
        <f t="shared" si="77"/>
        <v>-1.3612819655312362E-2</v>
      </c>
      <c r="AT68">
        <f t="shared" si="78"/>
        <v>-8.8937088414798009E-3</v>
      </c>
      <c r="AU68">
        <f t="shared" si="79"/>
        <v>-2.2506528497912071E-2</v>
      </c>
      <c r="AW68">
        <v>65</v>
      </c>
      <c r="AX68">
        <f>IF(Z68&gt;0, (R68*SUMPRODUCT(K68:$K$98, X68:$X$98)-K68*$AZ$3)/Z68, 0)</f>
        <v>-3.5717146748076192E+17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500000</v>
      </c>
      <c r="S69">
        <f t="shared" si="63"/>
        <v>-2.7031348478995052E+18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-70.152633136406067</v>
      </c>
      <c r="AC69">
        <f t="shared" si="64"/>
        <v>-62.636279586077841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-8.5637901816761133E-11</v>
      </c>
      <c r="AI69">
        <f t="shared" si="69"/>
        <v>-8.5639060402682858E-11</v>
      </c>
      <c r="AJ69">
        <f t="shared" si="70"/>
        <v>-7.5163535503282262</v>
      </c>
      <c r="AK69">
        <f t="shared" si="61"/>
        <v>-4.9106843195484249</v>
      </c>
      <c r="AL69">
        <f t="shared" si="71"/>
        <v>-12.427037869962291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-1.2364337861259881E-13</v>
      </c>
      <c r="AR69">
        <f t="shared" si="76"/>
        <v>-1.2364505137051017E-13</v>
      </c>
      <c r="AS69">
        <f t="shared" si="77"/>
        <v>-1.0852056485432148E-2</v>
      </c>
      <c r="AT69">
        <f t="shared" si="78"/>
        <v>-7.0900102371499428E-3</v>
      </c>
      <c r="AU69">
        <f t="shared" si="79"/>
        <v>-1.7942066722705739E-2</v>
      </c>
      <c r="AW69">
        <v>66</v>
      </c>
      <c r="AX69">
        <f>IF(Z69&gt;0, (R69*SUMPRODUCT(K69:$K$98, X69:$X$98)-K69*$AZ$3)/Z69, 0)</f>
        <v>-2.7031348478995052E+18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500000</v>
      </c>
      <c r="S70">
        <f t="shared" si="63"/>
        <v>-2.136469350121581E+19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-62.636279586077841</v>
      </c>
      <c r="AC70">
        <f t="shared" si="64"/>
        <v>-55.925249630426748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-1.016117656853928E-11</v>
      </c>
      <c r="AI70">
        <f t="shared" si="69"/>
        <v>-1.0161307450944935E-11</v>
      </c>
      <c r="AJ70">
        <f t="shared" si="70"/>
        <v>-6.7110299556510924</v>
      </c>
      <c r="AK70">
        <f t="shared" si="61"/>
        <v>-4.3845395710254493</v>
      </c>
      <c r="AL70">
        <f t="shared" si="71"/>
        <v>-11.095569526686702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-1.3098779184553453E-14</v>
      </c>
      <c r="AR70">
        <f t="shared" si="76"/>
        <v>-1.309894790514592E-14</v>
      </c>
      <c r="AS70">
        <f t="shared" si="77"/>
        <v>-8.6511929890255006E-3</v>
      </c>
      <c r="AT70">
        <f t="shared" si="78"/>
        <v>-5.6521127528300829E-3</v>
      </c>
      <c r="AU70">
        <f t="shared" si="79"/>
        <v>-1.4303305741868682E-2</v>
      </c>
      <c r="AW70">
        <v>67</v>
      </c>
      <c r="AX70">
        <f>IF(Z70&gt;0, (R70*SUMPRODUCT(K70:$K$98, X70:$X$98)-K70*$AZ$3)/Z70, 0)</f>
        <v>-2.136469350121581E+19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500000</v>
      </c>
      <c r="S71">
        <f t="shared" si="63"/>
        <v>-1.7655834124323701E+20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-55.925249630426748</v>
      </c>
      <c r="AC71">
        <f t="shared" si="64"/>
        <v>-49.93325859859533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-1.154328567120149E-12</v>
      </c>
      <c r="AI71">
        <f t="shared" si="69"/>
        <v>-1.1543427078450355E-12</v>
      </c>
      <c r="AJ71">
        <f t="shared" si="70"/>
        <v>-5.991991031831418</v>
      </c>
      <c r="AK71">
        <f t="shared" si="61"/>
        <v>-3.9147674741298726</v>
      </c>
      <c r="AL71">
        <f t="shared" si="71"/>
        <v>-9.9067585059624452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-1.3286122240037889E-15</v>
      </c>
      <c r="AR71">
        <f t="shared" si="76"/>
        <v>-1.3286284997336596E-15</v>
      </c>
      <c r="AS71">
        <f t="shared" si="77"/>
        <v>-6.8966780843635394E-3</v>
      </c>
      <c r="AT71">
        <f t="shared" si="78"/>
        <v>-4.5058296817841936E-3</v>
      </c>
      <c r="AU71">
        <f t="shared" si="79"/>
        <v>-1.1402507766149062E-2</v>
      </c>
      <c r="AW71">
        <v>68</v>
      </c>
      <c r="AX71">
        <f>IF(Z71&gt;0, (R71*SUMPRODUCT(K71:$K$98, X71:$X$98)-K71*$AZ$3)/Z71, 0)</f>
        <v>-1.7655834124323701E+20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500000</v>
      </c>
      <c r="S72">
        <f t="shared" si="63"/>
        <v>-1.530532513478701E+21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-49.93325859859533</v>
      </c>
      <c r="AC72">
        <f t="shared" si="64"/>
        <v>-44.583266605888667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-1.2542855059591913E-13</v>
      </c>
      <c r="AI72">
        <f t="shared" si="69"/>
        <v>-1.2543000705849714E-13</v>
      </c>
      <c r="AJ72">
        <f t="shared" si="70"/>
        <v>-5.3499919927066628</v>
      </c>
      <c r="AK72">
        <f t="shared" ref="AK72:AK89" si="92">G72*SUM(AB72:AB72, AE72:AF72)</f>
        <v>-3.4953281019016735</v>
      </c>
      <c r="AL72">
        <f t="shared" si="71"/>
        <v>-8.8453200946084607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-1.2889829754372207E-16</v>
      </c>
      <c r="AR72">
        <f t="shared" si="76"/>
        <v>-1.2889979429662122E-16</v>
      </c>
      <c r="AS72">
        <f t="shared" si="77"/>
        <v>-5.4979895442949537E-3</v>
      </c>
      <c r="AT72">
        <f t="shared" si="78"/>
        <v>-3.5920198356060233E-3</v>
      </c>
      <c r="AU72">
        <f t="shared" si="79"/>
        <v>-9.090009379901105E-3</v>
      </c>
      <c r="AW72">
        <v>69</v>
      </c>
      <c r="AX72">
        <f>IF(Z72&gt;0, (R72*SUMPRODUCT(K72:$K$98, X72:$X$98)-K72*$AZ$3)/Z72, 0)</f>
        <v>-1.530532513478701E+21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500000</v>
      </c>
      <c r="S73">
        <f t="shared" si="63"/>
        <v>-1.3963489532923303E+22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-44.583266605888667</v>
      </c>
      <c r="AC73">
        <f t="shared" si="64"/>
        <v>-39.806488040972035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-1.2993602006535345E-14</v>
      </c>
      <c r="AI73">
        <f t="shared" si="69"/>
        <v>-1.2993744544286911E-14</v>
      </c>
      <c r="AJ73">
        <f t="shared" si="70"/>
        <v>-4.7767785649166328</v>
      </c>
      <c r="AK73">
        <f t="shared" si="92"/>
        <v>-3.1208286624122068</v>
      </c>
      <c r="AL73">
        <f t="shared" si="71"/>
        <v>-7.8976072273288533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-1.19223622991348E-17</v>
      </c>
      <c r="AR73">
        <f t="shared" si="76"/>
        <v>-1.1922493085556812E-17</v>
      </c>
      <c r="AS73">
        <f t="shared" si="77"/>
        <v>-4.3829636035514338E-3</v>
      </c>
      <c r="AT73">
        <f t="shared" si="78"/>
        <v>-2.863536220986943E-3</v>
      </c>
      <c r="AU73">
        <f t="shared" si="79"/>
        <v>-7.2464998245383898E-3</v>
      </c>
      <c r="AW73">
        <v>70</v>
      </c>
      <c r="AX73">
        <f>IF(Z73&gt;0, (R73*SUMPRODUCT(K73:$K$98, X73:$X$98)-K73*$AZ$3)/Z73, 0)</f>
        <v>-1.3963489532923303E+22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500000</v>
      </c>
      <c r="S74">
        <f t="shared" si="63"/>
        <v>-1.3452303133097238E+23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-39.806488040972035</v>
      </c>
      <c r="AC74">
        <f t="shared" si="64"/>
        <v>-35.541507179439314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-1.2790217992007876E-15</v>
      </c>
      <c r="AI74">
        <f t="shared" si="69"/>
        <v>-1.2790350093949185E-15</v>
      </c>
      <c r="AJ74">
        <f t="shared" si="70"/>
        <v>-4.2649808615327203</v>
      </c>
      <c r="AK74">
        <f t="shared" si="92"/>
        <v>-2.7864541628680426</v>
      </c>
      <c r="AL74">
        <f t="shared" si="71"/>
        <v>-7.0514350244007638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-1.0478344643670809E-18</v>
      </c>
      <c r="AR74">
        <f t="shared" si="76"/>
        <v>-1.0478452867758154E-18</v>
      </c>
      <c r="AS74">
        <f t="shared" si="77"/>
        <v>-3.494071750280171E-3</v>
      </c>
      <c r="AT74">
        <f t="shared" si="78"/>
        <v>-2.2827935435163773E-3</v>
      </c>
      <c r="AU74">
        <f t="shared" si="79"/>
        <v>-5.7768652937965487E-3</v>
      </c>
      <c r="AW74">
        <v>71</v>
      </c>
      <c r="AX74">
        <f>IF(Z74&gt;0, (R74*SUMPRODUCT(K74:$K$98, X74:$X$98)-K74*$AZ$3)/Z74, 0)</f>
        <v>-1.3452303133097238E+23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500000</v>
      </c>
      <c r="S75">
        <f t="shared" si="63"/>
        <v>-1.3731699540966008E+24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-35.541507179439314</v>
      </c>
      <c r="AC75">
        <f t="shared" si="64"/>
        <v>-31.733488553070814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-1.1922609270093764E-16</v>
      </c>
      <c r="AI75">
        <f t="shared" si="69"/>
        <v>-1.1922724818385723E-16</v>
      </c>
      <c r="AJ75">
        <f t="shared" si="70"/>
        <v>-3.8080186263685007</v>
      </c>
      <c r="AK75">
        <f t="shared" si="92"/>
        <v>-2.4879055025607522</v>
      </c>
      <c r="AL75">
        <f t="shared" si="71"/>
        <v>-6.2959241289292525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-8.7210348300895192E-20</v>
      </c>
      <c r="AR75">
        <f t="shared" si="76"/>
        <v>-8.7211193502357306E-20</v>
      </c>
      <c r="AS75">
        <f t="shared" si="77"/>
        <v>-2.7854526070473303E-3</v>
      </c>
      <c r="AT75">
        <f t="shared" si="78"/>
        <v>-1.8198290366042546E-3</v>
      </c>
      <c r="AU75">
        <f t="shared" si="79"/>
        <v>-4.6052816436515844E-3</v>
      </c>
      <c r="AW75">
        <v>72</v>
      </c>
      <c r="AX75">
        <f>IF(Z75&gt;0, (R75*SUMPRODUCT(K75:$K$98, X75:$X$98)-K75*$AZ$3)/Z75, 0)</f>
        <v>-1.3731699540966008E+24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500000</v>
      </c>
      <c r="S76">
        <f t="shared" si="63"/>
        <v>-1.4909610151250606E+25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-31.733488553070814</v>
      </c>
      <c r="AC76">
        <f t="shared" si="64"/>
        <v>-28.333471922384653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-1.0489106096055421E-17</v>
      </c>
      <c r="AI76">
        <f t="shared" si="69"/>
        <v>-1.048920111353621E-17</v>
      </c>
      <c r="AJ76">
        <f t="shared" si="70"/>
        <v>-3.4000166306861601</v>
      </c>
      <c r="AK76">
        <f t="shared" si="92"/>
        <v>-2.2213441987149571</v>
      </c>
      <c r="AL76">
        <f t="shared" si="71"/>
        <v>-5.6213608294011177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-6.8504194671471127E-21</v>
      </c>
      <c r="AR76">
        <f t="shared" si="76"/>
        <v>-6.8504815229213754E-21</v>
      </c>
      <c r="AS76">
        <f t="shared" si="77"/>
        <v>-2.220545764546659E-3</v>
      </c>
      <c r="AT76">
        <f t="shared" si="78"/>
        <v>-1.4507565661704834E-3</v>
      </c>
      <c r="AU76">
        <f t="shared" si="79"/>
        <v>-3.6713023307171429E-3</v>
      </c>
      <c r="AW76">
        <v>73</v>
      </c>
      <c r="AX76">
        <f>IF(Z76&gt;0, (R76*SUMPRODUCT(K76:$K$98, X76:$X$98)-K76*$AZ$3)/Z76, 0)</f>
        <v>-1.4909610151250606E+25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500000</v>
      </c>
      <c r="S77">
        <f t="shared" si="63"/>
        <v>-1.7298077970221901E+26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-28.333471922384653</v>
      </c>
      <c r="AC77">
        <f t="shared" si="64"/>
        <v>-25.29774278784344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-8.6755007230030727E-19</v>
      </c>
      <c r="AI77">
        <f t="shared" si="69"/>
        <v>-8.6755738459905837E-19</v>
      </c>
      <c r="AJ77">
        <f t="shared" si="70"/>
        <v>-3.0357291345412136</v>
      </c>
      <c r="AK77">
        <f t="shared" si="92"/>
        <v>-1.9833430345669258</v>
      </c>
      <c r="AL77">
        <f t="shared" si="71"/>
        <v>-5.0190721691081395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-5.0588897471221958E-22</v>
      </c>
      <c r="AR77">
        <f t="shared" si="76"/>
        <v>-5.0589323868664146E-22</v>
      </c>
      <c r="AS77">
        <f t="shared" si="77"/>
        <v>-1.7702054883184457E-3</v>
      </c>
      <c r="AT77">
        <f t="shared" si="78"/>
        <v>-1.156534252368051E-3</v>
      </c>
      <c r="AU77">
        <f t="shared" si="79"/>
        <v>-2.9267397406864968E-3</v>
      </c>
      <c r="AW77">
        <v>74</v>
      </c>
      <c r="AX77">
        <f>IF(Z77&gt;0, (R77*SUMPRODUCT(K77:$K$98, X77:$X$98)-K77*$AZ$3)/Z77, 0)</f>
        <v>-1.7298077970221901E+26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500000</v>
      </c>
      <c r="S78">
        <f t="shared" si="63"/>
        <v>-2.154806056647191E+27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-25.29774278784344</v>
      </c>
      <c r="AC78">
        <f t="shared" si="64"/>
        <v>-22.587270346288786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-6.715061997669877E-20</v>
      </c>
      <c r="AI78">
        <f t="shared" si="69"/>
        <v>-6.7151144090464752E-20</v>
      </c>
      <c r="AJ78">
        <f t="shared" si="70"/>
        <v>-2.7104724415546535</v>
      </c>
      <c r="AK78">
        <f t="shared" si="92"/>
        <v>-1.7708419951490411</v>
      </c>
      <c r="AL78">
        <f t="shared" si="71"/>
        <v>-4.4813144367036948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-3.4961710173384983E-23</v>
      </c>
      <c r="AR78">
        <f t="shared" si="76"/>
        <v>-3.4961983051187011E-23</v>
      </c>
      <c r="AS78">
        <f t="shared" si="77"/>
        <v>-1.4111969772946785E-3</v>
      </c>
      <c r="AT78">
        <f t="shared" si="78"/>
        <v>-9.2198202516585704E-4</v>
      </c>
      <c r="AU78">
        <f t="shared" si="79"/>
        <v>-2.3331790024605356E-3</v>
      </c>
      <c r="AW78">
        <v>75</v>
      </c>
      <c r="AX78">
        <f>IF(Z78&gt;0, (R78*SUMPRODUCT(K78:$K$98, X78:$X$98)-K78*$AZ$3)/Z78, 0)</f>
        <v>-2.154806056647191E+27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500000</v>
      </c>
      <c r="S79">
        <f t="shared" si="63"/>
        <v>-2.8967365594328626E+28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-22.587270346288786</v>
      </c>
      <c r="AC79">
        <f t="shared" si="64"/>
        <v>-20.16720566632927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-4.8406241128755856E-21</v>
      </c>
      <c r="AI79">
        <f t="shared" si="69"/>
        <v>-4.8406589230926219E-21</v>
      </c>
      <c r="AJ79">
        <f t="shared" si="70"/>
        <v>-2.4200646799595162</v>
      </c>
      <c r="AK79">
        <f t="shared" si="92"/>
        <v>-1.5811089242402152</v>
      </c>
      <c r="AL79">
        <f t="shared" si="71"/>
        <v>-4.0011736041997317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-2.2502251727877352E-24</v>
      </c>
      <c r="AR79">
        <f t="shared" si="76"/>
        <v>-2.2502413547561797E-24</v>
      </c>
      <c r="AS79">
        <f t="shared" si="77"/>
        <v>-1.1249975903178261E-3</v>
      </c>
      <c r="AT79">
        <f t="shared" si="78"/>
        <v>-7.3499842567431204E-4</v>
      </c>
      <c r="AU79">
        <f t="shared" si="79"/>
        <v>-1.859996015992138E-3</v>
      </c>
      <c r="AW79">
        <v>76</v>
      </c>
      <c r="AX79">
        <f>IF(Z79&gt;0, (R79*SUMPRODUCT(K79:$K$98, X79:$X$98)-K79*$AZ$3)/Z79, 0)</f>
        <v>-2.8967365594328626E+28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500000</v>
      </c>
      <c r="S80">
        <f t="shared" si="63"/>
        <v>-4.2882935942256918E+29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-20.16720566632927</v>
      </c>
      <c r="AC80">
        <f t="shared" si="64"/>
        <v>-18.006433630651134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-3.236262782841907E-22</v>
      </c>
      <c r="AI80">
        <f t="shared" si="69"/>
        <v>-3.2362837777122851E-22</v>
      </c>
      <c r="AJ80">
        <f t="shared" si="70"/>
        <v>-2.1607720356781357</v>
      </c>
      <c r="AK80">
        <f t="shared" si="92"/>
        <v>-1.4117043966430491</v>
      </c>
      <c r="AL80">
        <f t="shared" si="71"/>
        <v>-3.5724764323211851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-1.3432299758945874E-25</v>
      </c>
      <c r="AR80">
        <f t="shared" si="76"/>
        <v>-1.3432386899394978E-25</v>
      </c>
      <c r="AS80">
        <f t="shared" si="77"/>
        <v>-8.9684119126102037E-4</v>
      </c>
      <c r="AT80">
        <f t="shared" si="78"/>
        <v>-5.8593624495720015E-4</v>
      </c>
      <c r="AU80">
        <f t="shared" si="79"/>
        <v>-1.4827774362182206E-3</v>
      </c>
      <c r="AW80">
        <v>77</v>
      </c>
      <c r="AX80">
        <f>IF(Z80&gt;0, (R80*SUMPRODUCT(K80:$K$98, X80:$X$98)-K80*$AZ$3)/Z80, 0)</f>
        <v>-4.2882935942256918E+29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500000</v>
      </c>
      <c r="S81">
        <f t="shared" si="63"/>
        <v>-7.0589768143975701E+30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-18.006433630651134</v>
      </c>
      <c r="AC81">
        <f t="shared" si="64"/>
        <v>-16.077172884509938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-1.9646146657084143E-23</v>
      </c>
      <c r="AI81">
        <f t="shared" si="69"/>
        <v>-1.964626053458585E-23</v>
      </c>
      <c r="AJ81">
        <f t="shared" si="70"/>
        <v>-1.9292607461411961</v>
      </c>
      <c r="AK81">
        <f t="shared" si="92"/>
        <v>-1.2604503541455796</v>
      </c>
      <c r="AL81">
        <f t="shared" si="71"/>
        <v>-3.1897111002867757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-7.2805796132369616E-27</v>
      </c>
      <c r="AR81">
        <f t="shared" si="76"/>
        <v>-7.2806218146025431E-27</v>
      </c>
      <c r="AS81">
        <f t="shared" si="77"/>
        <v>-7.1495630680885034E-4</v>
      </c>
      <c r="AT81">
        <f t="shared" si="78"/>
        <v>-4.6710478711511487E-4</v>
      </c>
      <c r="AU81">
        <f t="shared" si="79"/>
        <v>-1.1820610939239653E-3</v>
      </c>
      <c r="AW81">
        <v>78</v>
      </c>
      <c r="AX81">
        <f>IF(Z81&gt;0, (R81*SUMPRODUCT(K81:$K$98, X81:$X$98)-K81*$AZ$3)/Z81, 0)</f>
        <v>-7.0589768143975701E+30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500000</v>
      </c>
      <c r="S82">
        <f t="shared" si="63"/>
        <v>-1.3073457695771303E+32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-16.077172884509938</v>
      </c>
      <c r="AC82">
        <f t="shared" si="64"/>
        <v>-14.354618646883873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-1.0724874118531851E-24</v>
      </c>
      <c r="AI82">
        <f t="shared" si="69"/>
        <v>-1.072492901838689E-24</v>
      </c>
      <c r="AJ82">
        <f t="shared" si="70"/>
        <v>-1.7225542376260652</v>
      </c>
      <c r="AK82">
        <f t="shared" si="92"/>
        <v>-1.1254021019156957</v>
      </c>
      <c r="AL82">
        <f t="shared" si="71"/>
        <v>-2.8479563395417609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-3.5486466245241266E-28</v>
      </c>
      <c r="AR82">
        <f t="shared" si="76"/>
        <v>-3.548664789789576E-28</v>
      </c>
      <c r="AS82">
        <f t="shared" si="77"/>
        <v>-5.6995879050450351E-4</v>
      </c>
      <c r="AT82">
        <f t="shared" si="78"/>
        <v>-3.7237307646294221E-4</v>
      </c>
      <c r="AU82">
        <f t="shared" si="79"/>
        <v>-9.4233186696744567E-4</v>
      </c>
      <c r="AW82">
        <v>79</v>
      </c>
      <c r="AX82">
        <f>IF(Z82&gt;0, (R82*SUMPRODUCT(K82:$K$98, X82:$X$98)-K82*$AZ$3)/Z82, 0)</f>
        <v>-1.3073457695771303E+32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500000</v>
      </c>
      <c r="S83">
        <f t="shared" si="63"/>
        <v>-2.7642989078102838E+33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-14.354618646883873</v>
      </c>
      <c r="AC83">
        <f t="shared" si="64"/>
        <v>-12.816623791860598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-5.2032615186858049E-26</v>
      </c>
      <c r="AI83">
        <f t="shared" si="69"/>
        <v>-5.2032847010988136E-26</v>
      </c>
      <c r="AJ83">
        <f t="shared" si="70"/>
        <v>-1.5379948550232747</v>
      </c>
      <c r="AK83">
        <f t="shared" si="92"/>
        <v>-1.0048233052818711</v>
      </c>
      <c r="AL83">
        <f t="shared" si="71"/>
        <v>-2.5428181603051456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-1.5371922368713068E-29</v>
      </c>
      <c r="AR83">
        <f t="shared" si="76"/>
        <v>-1.5371990856189973E-29</v>
      </c>
      <c r="AS83">
        <f t="shared" si="77"/>
        <v>-4.5436765824657542E-4</v>
      </c>
      <c r="AT83">
        <f t="shared" si="78"/>
        <v>-2.9685353672109544E-4</v>
      </c>
      <c r="AU83">
        <f t="shared" si="79"/>
        <v>-7.5122119496767086E-4</v>
      </c>
      <c r="AW83">
        <v>80</v>
      </c>
      <c r="AX83">
        <f>IF(Z83&gt;0, (R83*SUMPRODUCT(K83:$K$98, X83:$X$98)-K83*$AZ$3)/Z83, 0)</f>
        <v>-2.7642989078102838E+33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500000</v>
      </c>
      <c r="S84">
        <f t="shared" si="63"/>
        <v>-6.7993466917361664E+34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-12.816623791860598</v>
      </c>
      <c r="AC84">
        <f t="shared" si="64"/>
        <v>-11.443414099875534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-2.2109080523191615E-27</v>
      </c>
      <c r="AI84">
        <f t="shared" si="69"/>
        <v>-2.2109164674027118E-27</v>
      </c>
      <c r="AJ84">
        <f t="shared" si="70"/>
        <v>-1.373209691985064</v>
      </c>
      <c r="AK84">
        <f t="shared" si="92"/>
        <v>-0.89716366543024195</v>
      </c>
      <c r="AL84">
        <f t="shared" si="71"/>
        <v>-2.270373357415306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-5.8318344490283944E-31</v>
      </c>
      <c r="AR84">
        <f t="shared" si="76"/>
        <v>-5.8318566459596914E-31</v>
      </c>
      <c r="AS84">
        <f t="shared" si="77"/>
        <v>-3.6221911531136364E-4</v>
      </c>
      <c r="AT84">
        <f t="shared" si="78"/>
        <v>-2.3664982200342428E-4</v>
      </c>
      <c r="AU84">
        <f t="shared" si="79"/>
        <v>-5.9886893731478786E-4</v>
      </c>
      <c r="AW84">
        <v>81</v>
      </c>
      <c r="AX84">
        <f>IF(Z84&gt;0, (R84*SUMPRODUCT(K84:$K$98, X84:$X$98)-K84*$AZ$3)/Z84, 0)</f>
        <v>-6.7993466917361664E+34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500000</v>
      </c>
      <c r="S85">
        <f t="shared" si="63"/>
        <v>-1.9968415025218166E+36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-11.443414099875534</v>
      </c>
      <c r="AC85">
        <f t="shared" si="64"/>
        <v>-10.217334017746012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-8.07509533363157E-29</v>
      </c>
      <c r="AI85">
        <f t="shared" si="69"/>
        <v>-8.0751209173697005E-29</v>
      </c>
      <c r="AJ85">
        <f t="shared" si="70"/>
        <v>-1.2260800821295224</v>
      </c>
      <c r="AK85">
        <f t="shared" si="92"/>
        <v>-0.8010389869912875</v>
      </c>
      <c r="AL85">
        <f t="shared" si="71"/>
        <v>-2.0271190691208099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-1.9017969262053805E-32</v>
      </c>
      <c r="AR85">
        <f t="shared" si="76"/>
        <v>-1.9018029515304729E-32</v>
      </c>
      <c r="AS85">
        <f t="shared" si="77"/>
        <v>-2.8875886105816635E-4</v>
      </c>
      <c r="AT85">
        <f t="shared" si="78"/>
        <v>-1.8865578922466858E-4</v>
      </c>
      <c r="AU85">
        <f t="shared" si="79"/>
        <v>-4.7741465028283491E-4</v>
      </c>
      <c r="AW85">
        <v>82</v>
      </c>
      <c r="AX85">
        <f>IF(Z85&gt;0, (R85*SUMPRODUCT(K85:$K$98, X85:$X$98)-K85*$AZ$3)/Z85, 0)</f>
        <v>-1.9968415025218166E+36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500000</v>
      </c>
      <c r="S86">
        <f t="shared" si="63"/>
        <v>-7.2755592389933616E+37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-10.217334017746012</v>
      </c>
      <c r="AC86">
        <f t="shared" si="64"/>
        <v>-9.1226196587017956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-2.4700964773668613E-30</v>
      </c>
      <c r="AI86">
        <f t="shared" si="69"/>
        <v>-2.4701027467266169E-30</v>
      </c>
      <c r="AJ86">
        <f t="shared" si="70"/>
        <v>-1.0947143590442163</v>
      </c>
      <c r="AK86">
        <f t="shared" si="92"/>
        <v>-0.71521338124222089</v>
      </c>
      <c r="AL86">
        <f t="shared" si="71"/>
        <v>-1.8099277402864371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-5.1941247550996826E-34</v>
      </c>
      <c r="AR86">
        <f t="shared" si="76"/>
        <v>-5.1941379383243069E-34</v>
      </c>
      <c r="AS86">
        <f t="shared" si="77"/>
        <v>-2.3019679612417595E-4</v>
      </c>
      <c r="AT86">
        <f t="shared" si="78"/>
        <v>-1.5039524013446152E-4</v>
      </c>
      <c r="AU86">
        <f t="shared" si="79"/>
        <v>-3.8059203625863749E-4</v>
      </c>
      <c r="AW86">
        <v>83</v>
      </c>
      <c r="AX86">
        <f>IF(Z86&gt;0, (R86*SUMPRODUCT(K86:$K$98, X86:$X$98)-K86*$AZ$3)/Z86, 0)</f>
        <v>-7.2755592389933616E+37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500000</v>
      </c>
      <c r="S87">
        <f t="shared" si="63"/>
        <v>-3.4909786337328808E+39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-9.1226196587017956</v>
      </c>
      <c r="AC87">
        <f t="shared" si="64"/>
        <v>-8.1451961238408899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-6.0900055168863586E-32</v>
      </c>
      <c r="AI87">
        <f t="shared" si="69"/>
        <v>-6.0900171829504886E-32</v>
      </c>
      <c r="AJ87">
        <f t="shared" si="70"/>
        <v>-0.97742353486090572</v>
      </c>
      <c r="AK87">
        <f t="shared" si="92"/>
        <v>-0.63858337610912574</v>
      </c>
      <c r="AL87">
        <f t="shared" si="71"/>
        <v>-1.6160069109700315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-1.143399830727941E-35</v>
      </c>
      <c r="AR87">
        <f t="shared" si="76"/>
        <v>-1.143402021033962E-35</v>
      </c>
      <c r="AS87">
        <f t="shared" si="77"/>
        <v>-1.835114765020532E-4</v>
      </c>
      <c r="AT87">
        <f t="shared" si="78"/>
        <v>-1.1989416464800823E-4</v>
      </c>
      <c r="AU87">
        <f t="shared" si="79"/>
        <v>-3.0340564115006145E-4</v>
      </c>
      <c r="AW87">
        <v>84</v>
      </c>
      <c r="AX87">
        <f>IF(Z87&gt;0, (R87*SUMPRODUCT(K87:$K$98, X87:$X$98)-K87*$AZ$3)/Z87, 0)</f>
        <v>-3.4909786337328808E+39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500000</v>
      </c>
      <c r="S88">
        <f t="shared" si="63"/>
        <v>-2.4521879523705918E+41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-8.1451961238408899</v>
      </c>
      <c r="AC88">
        <f t="shared" si="64"/>
        <v>-7.2724965391436509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-1.140111761792029E-33</v>
      </c>
      <c r="AI88">
        <f t="shared" si="69"/>
        <v>-1.1401132446507413E-33</v>
      </c>
      <c r="AJ88">
        <f t="shared" si="70"/>
        <v>-0.87269958469723896</v>
      </c>
      <c r="AK88">
        <f t="shared" si="92"/>
        <v>-0.57016372866886234</v>
      </c>
      <c r="AL88">
        <f t="shared" si="71"/>
        <v>-1.4428633133661013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-1.9112163009032211E-37</v>
      </c>
      <c r="AR88">
        <f t="shared" si="76"/>
        <v>-1.9112187866803512E-37</v>
      </c>
      <c r="AS88">
        <f t="shared" si="77"/>
        <v>-1.4629422552778505E-4</v>
      </c>
      <c r="AT88">
        <f t="shared" si="78"/>
        <v>-9.5578894011486151E-5</v>
      </c>
      <c r="AU88">
        <f t="shared" si="79"/>
        <v>-2.418731195392712E-4</v>
      </c>
      <c r="AW88">
        <v>85</v>
      </c>
      <c r="AX88">
        <f>IF(Z88&gt;0, (R88*SUMPRODUCT(K88:$K$98, X88:$X$98)-K88*$AZ$3)/Z88, 0)</f>
        <v>-2.4521879523705918E+41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-7.2724965391436509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-7.2724965391436509</v>
      </c>
      <c r="AK89">
        <f t="shared" si="92"/>
        <v>-0.50907475774005562</v>
      </c>
      <c r="AL89">
        <f t="shared" si="71"/>
        <v>-7.7815712968837065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-2.2194438660204621E-39</v>
      </c>
      <c r="AR89">
        <f t="shared" si="76"/>
        <v>-2.2194438660204621E-39</v>
      </c>
      <c r="AS89">
        <f t="shared" si="77"/>
        <v>-1.0884987018436375E-3</v>
      </c>
      <c r="AT89">
        <f t="shared" si="78"/>
        <v>-7.619490912905464E-5</v>
      </c>
      <c r="AU89">
        <f t="shared" si="79"/>
        <v>-1.1646936109726922E-3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57196.147178918967</v>
      </c>
      <c r="AO91" s="6">
        <f t="shared" si="93"/>
        <v>-5719.6147178918973</v>
      </c>
      <c r="AP91" s="6">
        <f t="shared" si="93"/>
        <v>-875.70049130703956</v>
      </c>
      <c r="AQ91" s="6">
        <f t="shared" si="93"/>
        <v>-43383.152592153216</v>
      </c>
      <c r="AR91" s="6">
        <f t="shared" si="93"/>
        <v>7217.6793775668139</v>
      </c>
      <c r="AS91" s="6">
        <f t="shared" si="93"/>
        <v>-10517.353396899378</v>
      </c>
      <c r="AT91" s="6">
        <f t="shared" si="93"/>
        <v>3299.6740193325604</v>
      </c>
      <c r="AU91" s="6">
        <f t="shared" si="93"/>
        <v>-7.7217171459004197E-12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127602.99829923757</v>
      </c>
      <c r="K3">
        <v>1</v>
      </c>
      <c r="L3" s="2">
        <v>0</v>
      </c>
      <c r="O3">
        <f>$C$3</f>
        <v>127602.99829923757</v>
      </c>
      <c r="P3">
        <f>O3*C5</f>
        <v>12760.299829923759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127602.99829923757</v>
      </c>
      <c r="AF3">
        <f t="shared" ref="AF3:AF34" si="4">-$Z3*P3</f>
        <v>-12760.299829923759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114442.69846931382</v>
      </c>
      <c r="AJ3">
        <f t="shared" ref="AJ3:AJ34" si="8">AB3-AC3</f>
        <v>0</v>
      </c>
      <c r="AL3">
        <f t="shared" ref="AL3:AL34" si="9">SUM(AI3:AK3)</f>
        <v>114442.69846931382</v>
      </c>
      <c r="AN3">
        <f t="shared" ref="AN3:AN34" si="10">AE3*$K3</f>
        <v>127602.99829923757</v>
      </c>
      <c r="AO3">
        <f t="shared" ref="AO3:AO34" si="11">AF3*$K3</f>
        <v>-12760.299829923759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114442.69846931382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114442.69846931382</v>
      </c>
      <c r="AW3">
        <v>0</v>
      </c>
      <c r="AX3">
        <f>IF(Z3&gt;0, (R3*SUMPRODUCT(K3:$K$98, X3:$X$98)-K3*$AZ$3)/Z3, 0)</f>
        <v>0</v>
      </c>
      <c r="AZ3">
        <f>C6*ABS(SUMPRODUCT(X4:X79, K4:K79))/1</f>
        <v>103090.9579469926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7002.736937424711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6915.0479302068998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-6915.0479302068998</v>
      </c>
      <c r="AK4">
        <f>G4*SUM(AB4, AE4:AF4)</f>
        <v>0</v>
      </c>
      <c r="AL4">
        <f t="shared" si="9"/>
        <v>-8176.1004302068995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-1176.4646888702305</v>
      </c>
      <c r="AR4">
        <f t="shared" si="14"/>
        <v>-1176.4646888702305</v>
      </c>
      <c r="AS4">
        <f t="shared" si="15"/>
        <v>-6451.2062041299559</v>
      </c>
      <c r="AT4">
        <f t="shared" si="16"/>
        <v>0</v>
      </c>
      <c r="AU4">
        <f t="shared" si="17"/>
        <v>-7627.670893000186</v>
      </c>
      <c r="AW4">
        <v>1</v>
      </c>
      <c r="AX4">
        <f>IF(Z4&gt;0, (R4*SUMPRODUCT(K4:$K$98, X4:$X$98)-K4*$AZ$3)/Z4, 0)</f>
        <v>7002.736937424711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500000</v>
      </c>
      <c r="S5">
        <f t="shared" si="1"/>
        <v>14114.03704345517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6915.0479302068998</v>
      </c>
      <c r="AC5">
        <f t="shared" si="2"/>
        <v>13760.588568126303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-1322.7266403525</v>
      </c>
      <c r="AI5">
        <f t="shared" si="7"/>
        <v>-1371.4745234909647</v>
      </c>
      <c r="AJ5">
        <f t="shared" si="8"/>
        <v>-6845.5406379194028</v>
      </c>
      <c r="AK5">
        <f>G5*SUM(AB5, AE5:AF5)</f>
        <v>283.51696513848287</v>
      </c>
      <c r="AL5">
        <f t="shared" si="9"/>
        <v>-7933.4981962718839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-1131.0741553542291</v>
      </c>
      <c r="AR5">
        <f t="shared" si="14"/>
        <v>-1172.7588610704847</v>
      </c>
      <c r="AS5">
        <f t="shared" si="15"/>
        <v>-5853.6766847867502</v>
      </c>
      <c r="AT5">
        <f t="shared" si="16"/>
        <v>242.43763003604784</v>
      </c>
      <c r="AU5">
        <f t="shared" si="17"/>
        <v>-6783.9979158211872</v>
      </c>
      <c r="AW5">
        <v>2</v>
      </c>
      <c r="AX5">
        <f>IF(Z5&gt;0, (R5*SUMPRODUCT(K5:$K$98, X5:$X$98)-K5*$AZ$3)/Z5, 0)</f>
        <v>14114.03704345517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500000</v>
      </c>
      <c r="S6">
        <f t="shared" si="1"/>
        <v>22114.622181814848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13760.588568126303</v>
      </c>
      <c r="AC6">
        <f t="shared" si="2"/>
        <v>21258.020194336859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-1971.3643941195146</v>
      </c>
      <c r="AI6">
        <f t="shared" si="7"/>
        <v>-2019.4276619871828</v>
      </c>
      <c r="AJ6">
        <f t="shared" si="8"/>
        <v>-7497.4316262105567</v>
      </c>
      <c r="AK6">
        <f>G6*SUM(AB6, AE6:AF6)</f>
        <v>804.99443123538879</v>
      </c>
      <c r="AL6">
        <f t="shared" si="9"/>
        <v>-8711.864856962351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-1520.7302653724712</v>
      </c>
      <c r="AR6">
        <f t="shared" si="14"/>
        <v>-1557.806752254904</v>
      </c>
      <c r="AS6">
        <f t="shared" si="15"/>
        <v>-5783.5939517572087</v>
      </c>
      <c r="AT6">
        <f t="shared" si="16"/>
        <v>620.9807779260002</v>
      </c>
      <c r="AU6">
        <f t="shared" si="17"/>
        <v>-6720.4199260861124</v>
      </c>
      <c r="AW6">
        <v>3</v>
      </c>
      <c r="AX6">
        <f>IF(Z6&gt;0, (R6*SUMPRODUCT(K6:$K$98, X6:$X$98)-K6*$AZ$3)/Z6, 0)</f>
        <v>22114.622181814848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500000</v>
      </c>
      <c r="S7">
        <f t="shared" si="1"/>
        <v>28435.725847214198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21258.020194336859</v>
      </c>
      <c r="AC7">
        <f t="shared" si="2"/>
        <v>26907.672088754698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-2694.9074293401532</v>
      </c>
      <c r="AI7">
        <f t="shared" si="7"/>
        <v>-2742.2205737862105</v>
      </c>
      <c r="AJ7">
        <f t="shared" si="8"/>
        <v>-5649.6518944178388</v>
      </c>
      <c r="AK7">
        <f>G7*SUM(AB7, AE7:AF7)</f>
        <v>1043.7687915419397</v>
      </c>
      <c r="AL7">
        <f t="shared" si="9"/>
        <v>-7348.1036766621091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-1891.4371936111402</v>
      </c>
      <c r="AR7">
        <f t="shared" si="14"/>
        <v>-1924.6442122187814</v>
      </c>
      <c r="AS7">
        <f t="shared" si="15"/>
        <v>-3965.2425933880745</v>
      </c>
      <c r="AT7">
        <f t="shared" si="16"/>
        <v>732.57548380293167</v>
      </c>
      <c r="AU7">
        <f t="shared" si="17"/>
        <v>-5157.3113218039243</v>
      </c>
      <c r="AW7">
        <v>4</v>
      </c>
      <c r="AX7">
        <f>IF(Z7&gt;0, (R7*SUMPRODUCT(K7:$K$98, X7:$X$98)-K7*$AZ$3)/Z7, 0)</f>
        <v>28435.725847214198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500000</v>
      </c>
      <c r="S8">
        <f t="shared" si="1"/>
        <v>32079.570538017731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26907.672088754698</v>
      </c>
      <c r="AC8">
        <f t="shared" si="2"/>
        <v>29831.797943942322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-3434.4611553393111</v>
      </c>
      <c r="AI8">
        <f t="shared" si="7"/>
        <v>-3480.9577222253738</v>
      </c>
      <c r="AJ8">
        <f t="shared" si="8"/>
        <v>-2924.1258551876235</v>
      </c>
      <c r="AK8">
        <f t="shared" ref="AK8:AK39" si="30">G8*SUM(AB8:AB8, AE8:AF8)</f>
        <v>573.13341549047504</v>
      </c>
      <c r="AL8">
        <f t="shared" si="9"/>
        <v>-5831.9501619225221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-2250.0676567989235</v>
      </c>
      <c r="AR8">
        <f t="shared" si="14"/>
        <v>-2280.5296176628199</v>
      </c>
      <c r="AS8">
        <f t="shared" si="15"/>
        <v>-1915.7243927299967</v>
      </c>
      <c r="AT8">
        <f t="shared" si="16"/>
        <v>375.48509151748169</v>
      </c>
      <c r="AU8">
        <f t="shared" si="17"/>
        <v>-3820.7689188753347</v>
      </c>
      <c r="AW8">
        <v>5</v>
      </c>
      <c r="AX8">
        <f>IF(Z8&gt;0, (R8*SUMPRODUCT(K8:$K$98, X8:$X$98)-K8*$AZ$3)/Z8, 0)</f>
        <v>32079.570538017731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500000</v>
      </c>
      <c r="S9">
        <f t="shared" si="1"/>
        <v>34156.458707559999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29831.797943942322</v>
      </c>
      <c r="AC9">
        <f t="shared" si="2"/>
        <v>31157.310798386126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-4219.0984792413537</v>
      </c>
      <c r="AI9">
        <f t="shared" si="7"/>
        <v>-4264.7081706106319</v>
      </c>
      <c r="AJ9">
        <f t="shared" si="8"/>
        <v>-1325.5128544438048</v>
      </c>
      <c r="AK9">
        <f t="shared" si="30"/>
        <v>176.00760786925969</v>
      </c>
      <c r="AL9">
        <f t="shared" si="9"/>
        <v>-5414.2134171851767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-2617.7841924329473</v>
      </c>
      <c r="AR9">
        <f t="shared" si="14"/>
        <v>-2646.0832069441494</v>
      </c>
      <c r="AS9">
        <f t="shared" si="15"/>
        <v>-822.42844396786836</v>
      </c>
      <c r="AT9">
        <f t="shared" si="16"/>
        <v>109.20577841333852</v>
      </c>
      <c r="AU9">
        <f t="shared" si="17"/>
        <v>-3359.305872498679</v>
      </c>
      <c r="AW9">
        <v>6</v>
      </c>
      <c r="AX9">
        <f>IF(Z9&gt;0, (R9*SUMPRODUCT(K9:$K$98, X9:$X$98)-K9*$AZ$3)/Z9, 0)</f>
        <v>34156.458707559999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500000</v>
      </c>
      <c r="S10">
        <f t="shared" si="1"/>
        <v>35634.610822245013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31157.310798386126</v>
      </c>
      <c r="AC10">
        <f t="shared" si="2"/>
        <v>31822.370301525898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-5026.6440858081496</v>
      </c>
      <c r="AI10">
        <f t="shared" si="7"/>
        <v>-5071.2950158551539</v>
      </c>
      <c r="AJ10">
        <f t="shared" si="8"/>
        <v>-665.05950313977155</v>
      </c>
      <c r="AK10">
        <f t="shared" si="30"/>
        <v>127.74497427338314</v>
      </c>
      <c r="AL10">
        <f t="shared" si="9"/>
        <v>-5608.6095447215421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-2958.7651923722474</v>
      </c>
      <c r="AR10">
        <f t="shared" si="14"/>
        <v>-2985.0474624862422</v>
      </c>
      <c r="AS10">
        <f t="shared" si="15"/>
        <v>-391.46493667652919</v>
      </c>
      <c r="AT10">
        <f t="shared" si="16"/>
        <v>75.192788056687576</v>
      </c>
      <c r="AU10">
        <f t="shared" si="17"/>
        <v>-3301.3196111060838</v>
      </c>
      <c r="AW10">
        <v>7</v>
      </c>
      <c r="AX10">
        <f>IF(Z10&gt;0, (R10*SUMPRODUCT(K10:$K$98, X10:$X$98)-K10*$AZ$3)/Z10, 0)</f>
        <v>35634.610822245013</v>
      </c>
    </row>
    <row r="11" spans="1:52" x14ac:dyDescent="0.3">
      <c r="A11" t="s">
        <v>33</v>
      </c>
      <c r="C11" s="25">
        <f>AU81</f>
        <v>-3.9698529186171783E-11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500000</v>
      </c>
      <c r="S11">
        <f t="shared" si="1"/>
        <v>36555.09255909214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31822.370301525898</v>
      </c>
      <c r="AC11">
        <f t="shared" si="2"/>
        <v>31884.971457913263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-5922.0528521342194</v>
      </c>
      <c r="AI11">
        <f t="shared" si="7"/>
        <v>-5965.6650675955407</v>
      </c>
      <c r="AJ11">
        <f t="shared" si="8"/>
        <v>-62.601156387365336</v>
      </c>
      <c r="AK11">
        <f t="shared" si="30"/>
        <v>76.373688723662141</v>
      </c>
      <c r="AL11">
        <f t="shared" si="9"/>
        <v>-5951.8925352592441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-3312.2553071257685</v>
      </c>
      <c r="AR11">
        <f t="shared" si="14"/>
        <v>-3336.647995898415</v>
      </c>
      <c r="AS11">
        <f t="shared" si="15"/>
        <v>-35.013367434155001</v>
      </c>
      <c r="AT11">
        <f t="shared" si="16"/>
        <v>42.716463718920558</v>
      </c>
      <c r="AU11">
        <f t="shared" si="17"/>
        <v>-3328.9448996136493</v>
      </c>
      <c r="AW11">
        <v>8</v>
      </c>
      <c r="AX11">
        <f>IF(Z11&gt;0, (R11*SUMPRODUCT(K11:$K$98, X11:$X$98)-K11*$AZ$3)/Z11, 0)</f>
        <v>36555.09255909214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500000</v>
      </c>
      <c r="S12">
        <f t="shared" si="1"/>
        <v>36998.268019300442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31884.971457913263</v>
      </c>
      <c r="AC12">
        <f t="shared" si="2"/>
        <v>31438.439216876217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-6897.2718752079363</v>
      </c>
      <c r="AI12">
        <f t="shared" si="7"/>
        <v>-6939.7582413271239</v>
      </c>
      <c r="AJ12">
        <f t="shared" si="8"/>
        <v>446.53224103704633</v>
      </c>
      <c r="AK12">
        <f t="shared" si="30"/>
        <v>73.335434353200498</v>
      </c>
      <c r="AL12">
        <f t="shared" si="9"/>
        <v>-6419.8905659368775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-3665.9733245215616</v>
      </c>
      <c r="AR12">
        <f t="shared" si="14"/>
        <v>-3688.5552797738478</v>
      </c>
      <c r="AS12">
        <f t="shared" si="15"/>
        <v>237.3366330628069</v>
      </c>
      <c r="AT12">
        <f t="shared" si="16"/>
        <v>38.978562965945159</v>
      </c>
      <c r="AU12">
        <f t="shared" si="17"/>
        <v>-3412.2400837450959</v>
      </c>
      <c r="AW12">
        <v>9</v>
      </c>
      <c r="AX12">
        <f>IF(Z12&gt;0, (R12*SUMPRODUCT(K12:$K$98, X12:$X$98)-K12*$AZ$3)/Z12, 0)</f>
        <v>36998.268019300442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500000</v>
      </c>
      <c r="S13">
        <f t="shared" si="1"/>
        <v>36929.05147958023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31438.439216876217</v>
      </c>
      <c r="AC13">
        <f t="shared" si="2"/>
        <v>30480.911599641047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-7919.4586446164803</v>
      </c>
      <c r="AI13">
        <f t="shared" si="7"/>
        <v>-7960.728201210014</v>
      </c>
      <c r="AJ13">
        <f t="shared" si="8"/>
        <v>957.5276172351696</v>
      </c>
      <c r="AK13">
        <f t="shared" si="30"/>
        <v>62.876878433752438</v>
      </c>
      <c r="AL13">
        <f t="shared" si="9"/>
        <v>-6940.3237055410918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-4001.2133640932684</v>
      </c>
      <c r="AR13">
        <f t="shared" si="14"/>
        <v>-4022.0643223193715</v>
      </c>
      <c r="AS13">
        <f t="shared" si="15"/>
        <v>483.77957010662351</v>
      </c>
      <c r="AT13">
        <f t="shared" si="16"/>
        <v>31.767803529426935</v>
      </c>
      <c r="AU13">
        <f t="shared" si="17"/>
        <v>-3506.5169486833211</v>
      </c>
      <c r="AW13">
        <v>10</v>
      </c>
      <c r="AX13">
        <f>IF(Z13&gt;0, (R13*SUMPRODUCT(K13:$K$98, X13:$X$98)-K13*$AZ$3)/Z13, 0)</f>
        <v>36929.05147958023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500000</v>
      </c>
      <c r="S14">
        <f t="shared" si="1"/>
        <v>36346.76982617558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30480.911599641047</v>
      </c>
      <c r="AC14">
        <f t="shared" si="2"/>
        <v>29044.851884922395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-9016.5727245552225</v>
      </c>
      <c r="AI14">
        <f t="shared" si="7"/>
        <v>-9056.5279283103646</v>
      </c>
      <c r="AJ14">
        <f t="shared" si="8"/>
        <v>1436.0597147186527</v>
      </c>
      <c r="AK14">
        <f t="shared" si="30"/>
        <v>54.865640879353883</v>
      </c>
      <c r="AL14">
        <f t="shared" si="9"/>
        <v>-7565.6025727123579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-4331.1631044295755</v>
      </c>
      <c r="AR14">
        <f t="shared" si="14"/>
        <v>-4350.3558187369708</v>
      </c>
      <c r="AS14">
        <f t="shared" si="15"/>
        <v>689.81962904911927</v>
      </c>
      <c r="AT14">
        <f t="shared" si="16"/>
        <v>26.355029426024256</v>
      </c>
      <c r="AU14">
        <f t="shared" si="17"/>
        <v>-3634.1811602618268</v>
      </c>
      <c r="AW14">
        <v>11</v>
      </c>
      <c r="AX14">
        <f>IF(Z14&gt;0, (R14*SUMPRODUCT(K14:$K$98, X14:$X$98)-K14*$AZ$3)/Z14, 0)</f>
        <v>36346.76982617558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500000</v>
      </c>
      <c r="S15">
        <f t="shared" si="1"/>
        <v>35362.034895315468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29044.851884922395</v>
      </c>
      <c r="AC15">
        <f t="shared" si="2"/>
        <v>27255.241226213424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-10182.184124960579</v>
      </c>
      <c r="AI15">
        <f t="shared" si="7"/>
        <v>-10220.721558265674</v>
      </c>
      <c r="AJ15">
        <f t="shared" si="8"/>
        <v>1789.6106587089707</v>
      </c>
      <c r="AK15">
        <f t="shared" si="30"/>
        <v>119.08389272818182</v>
      </c>
      <c r="AL15">
        <f t="shared" si="9"/>
        <v>-8312.0270068285208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-4640.0448857761048</v>
      </c>
      <c r="AR15">
        <f t="shared" si="14"/>
        <v>-4657.606483378715</v>
      </c>
      <c r="AS15">
        <f t="shared" si="15"/>
        <v>815.52972157681495</v>
      </c>
      <c r="AT15">
        <f t="shared" si="16"/>
        <v>54.266805692226626</v>
      </c>
      <c r="AU15">
        <f t="shared" si="17"/>
        <v>-3787.8099561096733</v>
      </c>
      <c r="AW15">
        <v>12</v>
      </c>
      <c r="AX15">
        <f>IF(Z15&gt;0, (R15*SUMPRODUCT(K15:$K$98, X15:$X$98)-K15*$AZ$3)/Z15, 0)</f>
        <v>35362.034895315468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500000</v>
      </c>
      <c r="S16">
        <f t="shared" si="1"/>
        <v>33968.335588030277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27255.241226213424</v>
      </c>
      <c r="AC16">
        <f t="shared" si="2"/>
        <v>25152.788631183696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-11281.833600066639</v>
      </c>
      <c r="AI16">
        <f t="shared" si="7"/>
        <v>-11318.857475678677</v>
      </c>
      <c r="AJ16">
        <f t="shared" si="8"/>
        <v>2102.4525950297284</v>
      </c>
      <c r="AK16">
        <f t="shared" si="30"/>
        <v>193.51221270611532</v>
      </c>
      <c r="AL16">
        <f t="shared" si="9"/>
        <v>-9022.8926679428332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-4863.4544491194629</v>
      </c>
      <c r="AR16">
        <f t="shared" si="14"/>
        <v>-4879.4149692753308</v>
      </c>
      <c r="AS16">
        <f t="shared" si="15"/>
        <v>906.3404753017893</v>
      </c>
      <c r="AT16">
        <f t="shared" si="16"/>
        <v>83.420644658236171</v>
      </c>
      <c r="AU16">
        <f t="shared" si="17"/>
        <v>-3889.6538493153057</v>
      </c>
      <c r="AW16">
        <v>13</v>
      </c>
      <c r="AX16">
        <f>IF(Z16&gt;0, (R16*SUMPRODUCT(K16:$K$98, X16:$X$98)-K16*$AZ$3)/Z16, 0)</f>
        <v>33968.335588030277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500000</v>
      </c>
      <c r="S17">
        <f t="shared" si="1"/>
        <v>32403.866880317524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25152.788631183696</v>
      </c>
      <c r="AC17">
        <f t="shared" si="2"/>
        <v>22954.636216136649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-12340.427980248269</v>
      </c>
      <c r="AI17">
        <f t="shared" si="7"/>
        <v>-12375.847574306161</v>
      </c>
      <c r="AJ17">
        <f t="shared" si="8"/>
        <v>2198.1524150470468</v>
      </c>
      <c r="AK17">
        <f t="shared" si="30"/>
        <v>347.10848311033499</v>
      </c>
      <c r="AL17">
        <f t="shared" si="9"/>
        <v>-9830.5866761487796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-5000.7529358453594</v>
      </c>
      <c r="AR17">
        <f t="shared" si="14"/>
        <v>-5015.1061365005517</v>
      </c>
      <c r="AS17">
        <f t="shared" si="15"/>
        <v>890.7646607213486</v>
      </c>
      <c r="AT17">
        <f t="shared" si="16"/>
        <v>140.65993243906243</v>
      </c>
      <c r="AU17">
        <f t="shared" si="17"/>
        <v>-3983.6815433401412</v>
      </c>
      <c r="AW17">
        <v>14</v>
      </c>
      <c r="AX17">
        <f>IF(Z17&gt;0, (R17*SUMPRODUCT(K17:$K$98, X17:$X$98)-K17*$AZ$3)/Z17, 0)</f>
        <v>32403.866880317524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500000</v>
      </c>
      <c r="S18">
        <f t="shared" si="1"/>
        <v>30755.013351927646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22954.636216136649</v>
      </c>
      <c r="AC18">
        <f t="shared" si="2"/>
        <v>20745.180412514179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-13388.960749823924</v>
      </c>
      <c r="AI18">
        <f t="shared" si="7"/>
        <v>-13422.687251866255</v>
      </c>
      <c r="AJ18">
        <f t="shared" si="8"/>
        <v>2209.4558036224698</v>
      </c>
      <c r="AK18">
        <f t="shared" si="30"/>
        <v>495.82014226855165</v>
      </c>
      <c r="AL18">
        <f t="shared" si="9"/>
        <v>-10717.411305975233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-5063.1330530695723</v>
      </c>
      <c r="AR18">
        <f t="shared" si="14"/>
        <v>-5075.8869755319402</v>
      </c>
      <c r="AS18">
        <f t="shared" si="15"/>
        <v>835.52180917136798</v>
      </c>
      <c r="AT18">
        <f t="shared" si="16"/>
        <v>187.49799910576147</v>
      </c>
      <c r="AU18">
        <f t="shared" si="17"/>
        <v>-4052.8671672548103</v>
      </c>
      <c r="AW18">
        <v>15</v>
      </c>
      <c r="AX18">
        <f>IF(Z18&gt;0, (R18*SUMPRODUCT(K18:$K$98, X18:$X$98)-K18*$AZ$3)/Z18, 0)</f>
        <v>30755.013351927646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500000</v>
      </c>
      <c r="S19">
        <f t="shared" si="1"/>
        <v>28669.422373675548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20745.180412514179</v>
      </c>
      <c r="AC19">
        <f t="shared" si="2"/>
        <v>18310.590071368504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-14552.311101225036</v>
      </c>
      <c r="AI19">
        <f t="shared" si="7"/>
        <v>-14584.245107136821</v>
      </c>
      <c r="AJ19">
        <f t="shared" si="8"/>
        <v>2434.5903411456748</v>
      </c>
      <c r="AK19">
        <f t="shared" si="30"/>
        <v>462.61752319906617</v>
      </c>
      <c r="AL19">
        <f t="shared" si="9"/>
        <v>-11687.037242792081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-5132.0175921501632</v>
      </c>
      <c r="AR19">
        <f t="shared" si="14"/>
        <v>-5143.2794377076916</v>
      </c>
      <c r="AS19">
        <f t="shared" si="15"/>
        <v>858.58255596162144</v>
      </c>
      <c r="AT19">
        <f t="shared" si="16"/>
        <v>163.14668171811439</v>
      </c>
      <c r="AU19">
        <f t="shared" si="17"/>
        <v>-4121.5502000279566</v>
      </c>
      <c r="AW19">
        <v>16</v>
      </c>
      <c r="AX19">
        <f>IF(Z19&gt;0, (R19*SUMPRODUCT(K19:$K$98, X19:$X$98)-K19*$AZ$3)/Z19, 0)</f>
        <v>28669.422373675548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500000</v>
      </c>
      <c r="S20">
        <f t="shared" si="1"/>
        <v>25039.379642003398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18310.590071368504</v>
      </c>
      <c r="AC20">
        <f t="shared" si="2"/>
        <v>15051.031682482062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-15599.442547848008</v>
      </c>
      <c r="AI20">
        <f t="shared" si="7"/>
        <v>-15629.49726944589</v>
      </c>
      <c r="AJ20">
        <f t="shared" si="8"/>
        <v>3259.5583888864421</v>
      </c>
      <c r="AK20">
        <f t="shared" si="30"/>
        <v>78.735537306884567</v>
      </c>
      <c r="AL20">
        <f t="shared" si="9"/>
        <v>-12291.203343252564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-5217.9635174023415</v>
      </c>
      <c r="AR20">
        <f t="shared" si="14"/>
        <v>-5228.0167254155385</v>
      </c>
      <c r="AS20">
        <f t="shared" si="15"/>
        <v>1090.3118303030994</v>
      </c>
      <c r="AT20">
        <f t="shared" si="16"/>
        <v>26.336784787676351</v>
      </c>
      <c r="AU20">
        <f t="shared" si="17"/>
        <v>-4111.3681103247627</v>
      </c>
      <c r="AW20">
        <v>17</v>
      </c>
      <c r="AX20">
        <f>IF(Z20&gt;0, (R20*SUMPRODUCT(K20:$K$98, X20:$X$98)-K20*$AZ$3)/Z20, 0)</f>
        <v>25039.379642003398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500000</v>
      </c>
      <c r="S21">
        <f t="shared" si="1"/>
        <v>20496.120404273857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15051.031682482062</v>
      </c>
      <c r="AC21">
        <f t="shared" si="2"/>
        <v>11525.112190397413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-16388.23859289346</v>
      </c>
      <c r="AI21">
        <f t="shared" si="7"/>
        <v>-16416.353943416074</v>
      </c>
      <c r="AJ21">
        <f t="shared" si="8"/>
        <v>3525.9194920846494</v>
      </c>
      <c r="AK21">
        <f t="shared" si="30"/>
        <v>24.081650691971301</v>
      </c>
      <c r="AL21">
        <f t="shared" si="9"/>
        <v>-12866.352800639454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-5212.8311767175774</v>
      </c>
      <c r="AR21">
        <f t="shared" si="14"/>
        <v>-5221.774210767142</v>
      </c>
      <c r="AS21">
        <f t="shared" si="15"/>
        <v>1121.5374337364917</v>
      </c>
      <c r="AT21">
        <f t="shared" si="16"/>
        <v>7.6599799790788001</v>
      </c>
      <c r="AU21">
        <f t="shared" si="17"/>
        <v>-4092.5767970515712</v>
      </c>
      <c r="AW21">
        <v>18</v>
      </c>
      <c r="AX21">
        <f>IF(Z21&gt;0, (R21*SUMPRODUCT(K21:$K$98, X21:$X$98)-K21*$AZ$3)/Z21, 0)</f>
        <v>20496.120404273857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500000</v>
      </c>
      <c r="S22">
        <f t="shared" si="1"/>
        <v>16241.108655921169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11525.112190397413</v>
      </c>
      <c r="AC22">
        <f t="shared" si="2"/>
        <v>8486.1373277374878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-17087.104280118961</v>
      </c>
      <c r="AI22">
        <f t="shared" si="7"/>
        <v>-17113.229766708337</v>
      </c>
      <c r="AJ22">
        <f t="shared" si="8"/>
        <v>3038.9748626599248</v>
      </c>
      <c r="AK22">
        <f t="shared" si="30"/>
        <v>242.02735599834568</v>
      </c>
      <c r="AL22">
        <f t="shared" si="9"/>
        <v>-13832.227548050067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-5074.8169408241083</v>
      </c>
      <c r="AR22">
        <f t="shared" si="14"/>
        <v>-5082.5761292598745</v>
      </c>
      <c r="AS22">
        <f t="shared" si="15"/>
        <v>902.56610265492179</v>
      </c>
      <c r="AT22">
        <f t="shared" si="16"/>
        <v>71.881373591916812</v>
      </c>
      <c r="AU22">
        <f t="shared" si="17"/>
        <v>-4108.1286530130355</v>
      </c>
      <c r="AW22">
        <v>19</v>
      </c>
      <c r="AX22">
        <f>IF(Z22&gt;0, (R22*SUMPRODUCT(K22:$K$98, X22:$X$98)-K22*$AZ$3)/Z22, 0)</f>
        <v>16241.108655921169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500000</v>
      </c>
      <c r="S23">
        <f t="shared" si="1"/>
        <v>13881.73445892466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8486.1373277374878</v>
      </c>
      <c r="AC23">
        <f t="shared" si="2"/>
        <v>6691.7876616482572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-17613.803058557605</v>
      </c>
      <c r="AI23">
        <f t="shared" si="7"/>
        <v>-17637.905909975234</v>
      </c>
      <c r="AJ23">
        <f t="shared" si="8"/>
        <v>1794.3496660892306</v>
      </c>
      <c r="AK23">
        <f t="shared" si="30"/>
        <v>594.02961294162424</v>
      </c>
      <c r="AL23">
        <f t="shared" si="9"/>
        <v>-15249.52663094438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-4670.754324458916</v>
      </c>
      <c r="AR23">
        <f t="shared" si="14"/>
        <v>-4677.1458173759429</v>
      </c>
      <c r="AS23">
        <f t="shared" si="15"/>
        <v>475.8181089350731</v>
      </c>
      <c r="AT23">
        <f t="shared" si="16"/>
        <v>157.52227808381983</v>
      </c>
      <c r="AU23">
        <f t="shared" si="17"/>
        <v>-4043.8054303570502</v>
      </c>
      <c r="AW23">
        <v>20</v>
      </c>
      <c r="AX23">
        <f>IF(Z23&gt;0, (R23*SUMPRODUCT(K23:$K$98, X23:$X$98)-K23*$AZ$3)/Z23, 0)</f>
        <v>13881.73445892466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500000</v>
      </c>
      <c r="S24">
        <f t="shared" si="1"/>
        <v>11220.216527538072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6691.7876616482572</v>
      </c>
      <c r="AC24">
        <f t="shared" si="2"/>
        <v>4950.0219753454803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-18033.271373640117</v>
      </c>
      <c r="AI24">
        <f t="shared" si="7"/>
        <v>-18055.329869406203</v>
      </c>
      <c r="AJ24">
        <f t="shared" si="8"/>
        <v>1741.7656863027769</v>
      </c>
      <c r="AK24">
        <f t="shared" si="30"/>
        <v>468.42513631537804</v>
      </c>
      <c r="AL24">
        <f t="shared" si="9"/>
        <v>-15845.139046788048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-4269.6314023758314</v>
      </c>
      <c r="AR24">
        <f t="shared" si="14"/>
        <v>-4274.8540624390371</v>
      </c>
      <c r="AS24">
        <f t="shared" si="15"/>
        <v>412.38759821967284</v>
      </c>
      <c r="AT24">
        <f t="shared" si="16"/>
        <v>110.90625933782562</v>
      </c>
      <c r="AU24">
        <f t="shared" si="17"/>
        <v>-3751.5602048815385</v>
      </c>
      <c r="AW24">
        <v>21</v>
      </c>
      <c r="AX24">
        <f>IF(Z24&gt;0, (R24*SUMPRODUCT(K24:$K$98, X24:$X$98)-K24*$AZ$3)/Z24, 0)</f>
        <v>11220.216527538072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500000</v>
      </c>
      <c r="S25">
        <f t="shared" si="1"/>
        <v>8239.1804629264716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4950.0219753454803</v>
      </c>
      <c r="AC25">
        <f t="shared" si="2"/>
        <v>3295.5589998947721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-18385.976805990882</v>
      </c>
      <c r="AI25">
        <f t="shared" si="7"/>
        <v>-18405.97611911871</v>
      </c>
      <c r="AJ25">
        <f t="shared" si="8"/>
        <v>1654.4629754507082</v>
      </c>
      <c r="AK25">
        <f t="shared" si="30"/>
        <v>346.50153827418364</v>
      </c>
      <c r="AL25">
        <f t="shared" si="9"/>
        <v>-16405.011605393818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-3886.7315975736128</v>
      </c>
      <c r="AR25">
        <f t="shared" si="14"/>
        <v>-3890.9593828625821</v>
      </c>
      <c r="AS25">
        <f t="shared" si="15"/>
        <v>349.74772303664753</v>
      </c>
      <c r="AT25">
        <f t="shared" si="16"/>
        <v>73.249220948614749</v>
      </c>
      <c r="AU25">
        <f t="shared" si="17"/>
        <v>-3467.96243887732</v>
      </c>
      <c r="AW25">
        <v>22</v>
      </c>
      <c r="AX25">
        <f>IF(Z25&gt;0, (R25*SUMPRODUCT(K25:$K$98, X25:$X$98)-K25*$AZ$3)/Z25, 0)</f>
        <v>8239.1804629264716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500000</v>
      </c>
      <c r="S26">
        <f t="shared" si="1"/>
        <v>4857.405530564919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3295.5589998947721</v>
      </c>
      <c r="AC26">
        <f t="shared" si="2"/>
        <v>1743.7992120757406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-18494.164821826456</v>
      </c>
      <c r="AI26">
        <f t="shared" si="7"/>
        <v>-18512.114725340823</v>
      </c>
      <c r="AJ26">
        <f t="shared" si="8"/>
        <v>1551.7597878190315</v>
      </c>
      <c r="AK26">
        <f t="shared" si="30"/>
        <v>230.68912999263407</v>
      </c>
      <c r="AL26">
        <f t="shared" si="9"/>
        <v>-16729.665807529156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-3490.7162215367471</v>
      </c>
      <c r="AR26">
        <f t="shared" si="14"/>
        <v>-3494.1042101253788</v>
      </c>
      <c r="AS26">
        <f t="shared" si="15"/>
        <v>292.88984474041058</v>
      </c>
      <c r="AT26">
        <f t="shared" si="16"/>
        <v>43.541857442901268</v>
      </c>
      <c r="AU26">
        <f t="shared" si="17"/>
        <v>-3157.6725079420667</v>
      </c>
      <c r="AW26">
        <v>23</v>
      </c>
      <c r="AX26">
        <f>IF(Z26&gt;0, (R26*SUMPRODUCT(K26:$K$98, X26:$X$98)-K26*$AZ$3)/Z26, 0)</f>
        <v>4857.405530564919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500000</v>
      </c>
      <c r="S27">
        <f t="shared" si="1"/>
        <v>1060.0763477883795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1743.7992120757406</v>
      </c>
      <c r="AC27">
        <f t="shared" si="2"/>
        <v>337.87924924843901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-18338.518925451805</v>
      </c>
      <c r="AI27">
        <f t="shared" si="7"/>
        <v>-18354.455478038482</v>
      </c>
      <c r="AJ27">
        <f t="shared" si="8"/>
        <v>1405.9199628273016</v>
      </c>
      <c r="AK27">
        <f t="shared" si="30"/>
        <v>122.06594484530186</v>
      </c>
      <c r="AL27">
        <f t="shared" si="9"/>
        <v>-16826.46957036588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-3090.4808406921957</v>
      </c>
      <c r="AR27">
        <f t="shared" si="14"/>
        <v>-3093.1665325212916</v>
      </c>
      <c r="AS27">
        <f t="shared" si="15"/>
        <v>236.93127707462409</v>
      </c>
      <c r="AT27">
        <f t="shared" si="16"/>
        <v>20.571043134886182</v>
      </c>
      <c r="AU27">
        <f t="shared" si="17"/>
        <v>-2835.6642123117817</v>
      </c>
      <c r="AW27">
        <v>24</v>
      </c>
      <c r="AX27">
        <f>IF(Z27&gt;0, (R27*SUMPRODUCT(K27:$K$98, X27:$X$98)-K27*$AZ$3)/Z27, 0)</f>
        <v>1060.0763477883795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500000</v>
      </c>
      <c r="S28">
        <f t="shared" si="1"/>
        <v>-3188.451403023188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337.87924924843901</v>
      </c>
      <c r="AC28">
        <f t="shared" si="2"/>
        <v>-891.17636045317886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-18021.213030540159</v>
      </c>
      <c r="AI28">
        <f t="shared" si="7"/>
        <v>-18035.188096297916</v>
      </c>
      <c r="AJ28">
        <f t="shared" si="8"/>
        <v>1229.0556097016179</v>
      </c>
      <c r="AK28">
        <f t="shared" si="30"/>
        <v>23.651547447390733</v>
      </c>
      <c r="AL28">
        <f t="shared" si="9"/>
        <v>-16782.480939148907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-2711.6135511250695</v>
      </c>
      <c r="AR28">
        <f t="shared" si="14"/>
        <v>-2713.7163495117475</v>
      </c>
      <c r="AS28">
        <f t="shared" si="15"/>
        <v>184.93338049471456</v>
      </c>
      <c r="AT28">
        <f t="shared" si="16"/>
        <v>3.558797981841511</v>
      </c>
      <c r="AU28">
        <f t="shared" si="17"/>
        <v>-2525.2241710351914</v>
      </c>
      <c r="AW28">
        <v>25</v>
      </c>
      <c r="AX28">
        <f>IF(Z28&gt;0, (R28*SUMPRODUCT(K28:$K$98, X28:$X$98)-K28*$AZ$3)/Z28, 0)</f>
        <v>-3188.451403023188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500000</v>
      </c>
      <c r="S29">
        <f t="shared" si="1"/>
        <v>-8031.1431469060562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-891.17636045317886</v>
      </c>
      <c r="AC29">
        <f t="shared" si="2"/>
        <v>-1940.8030981938064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-17523.33495365045</v>
      </c>
      <c r="AI29">
        <f t="shared" si="7"/>
        <v>-17535.417935255264</v>
      </c>
      <c r="AJ29">
        <f t="shared" si="8"/>
        <v>1049.6267377406275</v>
      </c>
      <c r="AK29">
        <f t="shared" si="30"/>
        <v>-62.382345231722525</v>
      </c>
      <c r="AL29">
        <f t="shared" si="9"/>
        <v>-16548.173542746357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-2354.1954437992913</v>
      </c>
      <c r="AR29">
        <f t="shared" si="14"/>
        <v>-2355.8187478288496</v>
      </c>
      <c r="AS29">
        <f t="shared" si="15"/>
        <v>141.01348232027809</v>
      </c>
      <c r="AT29">
        <f t="shared" si="16"/>
        <v>-8.3808380828468838</v>
      </c>
      <c r="AU29">
        <f t="shared" si="17"/>
        <v>-2223.1861035914185</v>
      </c>
      <c r="AW29">
        <v>26</v>
      </c>
      <c r="AX29">
        <f>IF(Z29&gt;0, (R29*SUMPRODUCT(K29:$K$98, X29:$X$98)-K29*$AZ$3)/Z29, 0)</f>
        <v>-8031.1431469060562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500000</v>
      </c>
      <c r="S30">
        <f t="shared" si="1"/>
        <v>-13676.762407189393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-1940.8030981938064</v>
      </c>
      <c r="AC30">
        <f t="shared" si="2"/>
        <v>-2811.0817443284159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-16852.980252945799</v>
      </c>
      <c r="AI30">
        <f t="shared" si="7"/>
        <v>-16863.257106709269</v>
      </c>
      <c r="AJ30">
        <f t="shared" si="8"/>
        <v>870.27864613460952</v>
      </c>
      <c r="AK30">
        <f t="shared" si="30"/>
        <v>-135.85621687356647</v>
      </c>
      <c r="AL30">
        <f t="shared" si="9"/>
        <v>-16128.834677448225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-2021.5497868814284</v>
      </c>
      <c r="AR30">
        <f t="shared" si="14"/>
        <v>-2022.782516714582</v>
      </c>
      <c r="AS30">
        <f t="shared" si="15"/>
        <v>104.39172094284991</v>
      </c>
      <c r="AT30">
        <f t="shared" si="16"/>
        <v>-16.296233790416387</v>
      </c>
      <c r="AU30">
        <f t="shared" si="17"/>
        <v>-1934.6870295621484</v>
      </c>
      <c r="AW30">
        <v>27</v>
      </c>
      <c r="AX30">
        <f>IF(Z30&gt;0, (R30*SUMPRODUCT(K30:$K$98, X30:$X$98)-K30*$AZ$3)/Z30, 0)</f>
        <v>-13676.762407189393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500000</v>
      </c>
      <c r="S31">
        <f t="shared" si="1"/>
        <v>-20456.339640517108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-2811.0817443284159</v>
      </c>
      <c r="AC31">
        <f t="shared" si="2"/>
        <v>-3507.7058190092403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-16004.452671466041</v>
      </c>
      <c r="AI31">
        <f t="shared" si="7"/>
        <v>-16013.02631142473</v>
      </c>
      <c r="AJ31">
        <f t="shared" si="8"/>
        <v>696.62407468082438</v>
      </c>
      <c r="AK31">
        <f t="shared" si="30"/>
        <v>-196.77572210298914</v>
      </c>
      <c r="AL31">
        <f t="shared" si="9"/>
        <v>-15513.177958846896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-1714.0778134510847</v>
      </c>
      <c r="AR31">
        <f t="shared" si="14"/>
        <v>-1714.9960507901164</v>
      </c>
      <c r="AS31">
        <f t="shared" si="15"/>
        <v>74.608478980050833</v>
      </c>
      <c r="AT31">
        <f t="shared" si="16"/>
        <v>-21.07469130037132</v>
      </c>
      <c r="AU31">
        <f t="shared" si="17"/>
        <v>-1661.4622631104371</v>
      </c>
      <c r="AW31">
        <v>28</v>
      </c>
      <c r="AX31">
        <f>IF(Z31&gt;0, (R31*SUMPRODUCT(K31:$K$98, X31:$X$98)-K31*$AZ$3)/Z31, 0)</f>
        <v>-20456.339640517108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500000</v>
      </c>
      <c r="S32">
        <f t="shared" si="1"/>
        <v>-28881.536770106872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-3507.7058190092403</v>
      </c>
      <c r="AC32">
        <f t="shared" si="2"/>
        <v>-4038.8142465669248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-14958.686845124375</v>
      </c>
      <c r="AI32">
        <f t="shared" si="7"/>
        <v>-14965.678879998966</v>
      </c>
      <c r="AJ32">
        <f t="shared" si="8"/>
        <v>531.10842755768454</v>
      </c>
      <c r="AK32">
        <f t="shared" si="30"/>
        <v>-245.53940733064684</v>
      </c>
      <c r="AL32">
        <f t="shared" si="9"/>
        <v>-14680.109859771928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-1430.4252076151388</v>
      </c>
      <c r="AR32">
        <f t="shared" si="14"/>
        <v>-1431.0938213137001</v>
      </c>
      <c r="AS32">
        <f t="shared" si="15"/>
        <v>50.787271009886169</v>
      </c>
      <c r="AT32">
        <f t="shared" si="16"/>
        <v>-23.479718597298994</v>
      </c>
      <c r="AU32">
        <f t="shared" si="17"/>
        <v>-1403.7862689011129</v>
      </c>
      <c r="AW32">
        <v>29</v>
      </c>
      <c r="AX32">
        <f>IF(Z32&gt;0, (R32*SUMPRODUCT(K32:$K$98, X32:$X$98)-K32*$AZ$3)/Z32, 0)</f>
        <v>-28881.536770106872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500000</v>
      </c>
      <c r="S33">
        <f t="shared" si="1"/>
        <v>-39784.893293683679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-4038.8142465669248</v>
      </c>
      <c r="AC33">
        <f t="shared" si="2"/>
        <v>-4413.0167882058131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-13760.184792496008</v>
      </c>
      <c r="AI33">
        <f t="shared" si="7"/>
        <v>-13765.730888542603</v>
      </c>
      <c r="AJ33">
        <f t="shared" si="8"/>
        <v>374.20254163888831</v>
      </c>
      <c r="AK33">
        <f t="shared" si="30"/>
        <v>-282.71699725968477</v>
      </c>
      <c r="AL33">
        <f t="shared" si="9"/>
        <v>-13674.245344163399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-1174.8378450844177</v>
      </c>
      <c r="AR33">
        <f t="shared" si="14"/>
        <v>-1175.3113680513161</v>
      </c>
      <c r="AS33">
        <f t="shared" si="15"/>
        <v>31.949229917601865</v>
      </c>
      <c r="AT33">
        <f t="shared" si="16"/>
        <v>-24.138238899991986</v>
      </c>
      <c r="AU33">
        <f t="shared" si="17"/>
        <v>-1167.5003770337062</v>
      </c>
      <c r="AW33">
        <v>30</v>
      </c>
      <c r="AX33">
        <f>IF(Z33&gt;0, (R33*SUMPRODUCT(K33:$K$98, X33:$X$98)-K33*$AZ$3)/Z33, 0)</f>
        <v>-39784.893293683679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500000</v>
      </c>
      <c r="S34">
        <f t="shared" si="1"/>
        <v>-54562.864108162386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-4413.0167882058131</v>
      </c>
      <c r="AC34">
        <f t="shared" si="2"/>
        <v>-4644.7986815257209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-12342.61490785462</v>
      </c>
      <c r="AI34">
        <f t="shared" si="7"/>
        <v>-12346.871281449963</v>
      </c>
      <c r="AJ34">
        <f t="shared" si="8"/>
        <v>231.78189331990779</v>
      </c>
      <c r="AK34">
        <f t="shared" si="30"/>
        <v>-308.91117517440694</v>
      </c>
      <c r="AL34">
        <f t="shared" si="9"/>
        <v>-12424.000563304462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-940.8985909943234</v>
      </c>
      <c r="AR34">
        <f t="shared" si="14"/>
        <v>-941.22306161489303</v>
      </c>
      <c r="AS34">
        <f t="shared" si="15"/>
        <v>17.669129148954774</v>
      </c>
      <c r="AT34">
        <f t="shared" si="16"/>
        <v>-23.548825887700101</v>
      </c>
      <c r="AU34">
        <f t="shared" si="17"/>
        <v>-947.10275835363836</v>
      </c>
      <c r="AW34">
        <v>31</v>
      </c>
      <c r="AX34">
        <f>IF(Z34&gt;0, (R34*SUMPRODUCT(K34:$K$98, X34:$X$98)-K34*$AZ$3)/Z34, 0)</f>
        <v>-54562.864108162386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-75519.073897426075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-4644.7986815257209</v>
      </c>
      <c r="AC35">
        <f t="shared" ref="AC35:AC66" si="33">S35*Z35</f>
        <v>-4743.683029873162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-10730.913726163761</v>
      </c>
      <c r="AI35">
        <f t="shared" ref="AI35:AI66" si="38">SUM(AE35:AH35)</f>
        <v>-10734.054444650534</v>
      </c>
      <c r="AJ35">
        <f t="shared" ref="AJ35:AJ66" si="39">AB35-AC35</f>
        <v>98.884348347441119</v>
      </c>
      <c r="AK35">
        <f t="shared" si="30"/>
        <v>-325.13590770680048</v>
      </c>
      <c r="AL35">
        <f t="shared" ref="AL35:AL66" si="40">SUM(AI35:AK35)</f>
        <v>-10960.306004009894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-730.38916102053099</v>
      </c>
      <c r="AR35">
        <f t="shared" ref="AR35:AR66" si="45">AI35*$K35</f>
        <v>-730.60293095653958</v>
      </c>
      <c r="AS35">
        <f t="shared" ref="AS35:AS66" si="46">AJ35*$K35</f>
        <v>6.7304665819328262</v>
      </c>
      <c r="AT35">
        <f t="shared" ref="AT35:AT66" si="47">AK35*$K35</f>
        <v>-22.130057971541909</v>
      </c>
      <c r="AU35">
        <f t="shared" ref="AU35:AU66" si="48">AL35*$K35</f>
        <v>-746.00252234614868</v>
      </c>
      <c r="AW35">
        <v>32</v>
      </c>
      <c r="AX35">
        <f>IF(Z35&gt;0, (R35*SUMPRODUCT(K35:$K$98, X35:$X$98)-K35*$AZ$3)/Z35, 0)</f>
        <v>-75519.073897426075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500000</v>
      </c>
      <c r="S36">
        <f t="shared" si="32"/>
        <v>-106828.09190567301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-4743.683029873162</v>
      </c>
      <c r="AC36">
        <f t="shared" si="33"/>
        <v>-4722.2737599589773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-8990.9034049015536</v>
      </c>
      <c r="AI36">
        <f t="shared" si="38"/>
        <v>-8993.1136258629685</v>
      </c>
      <c r="AJ36">
        <f t="shared" si="39"/>
        <v>-21.409269914184733</v>
      </c>
      <c r="AK36">
        <f t="shared" si="30"/>
        <v>-332.05781209112138</v>
      </c>
      <c r="AL36">
        <f t="shared" si="40"/>
        <v>-9346.5807078682756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-546.39023045762758</v>
      </c>
      <c r="AR36">
        <f t="shared" si="45"/>
        <v>-546.52454878873232</v>
      </c>
      <c r="AS36">
        <f t="shared" si="46"/>
        <v>-1.3010723612005077</v>
      </c>
      <c r="AT36">
        <f t="shared" si="47"/>
        <v>-20.179634493104647</v>
      </c>
      <c r="AU36">
        <f t="shared" si="48"/>
        <v>-568.00525564303746</v>
      </c>
      <c r="AW36">
        <v>33</v>
      </c>
      <c r="AX36">
        <f>IF(Z36&gt;0, (R36*SUMPRODUCT(K36:$K$98, X36:$X$98)-K36*$AZ$3)/Z36, 0)</f>
        <v>-106828.09190567301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500000</v>
      </c>
      <c r="S37">
        <f t="shared" si="32"/>
        <v>-156268.91217231614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-4722.2737599589773</v>
      </c>
      <c r="AC37">
        <f t="shared" si="33"/>
        <v>-4597.415391367751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-7171.2387269897727</v>
      </c>
      <c r="AI37">
        <f t="shared" si="38"/>
        <v>-7172.709721868875</v>
      </c>
      <c r="AJ37">
        <f t="shared" si="39"/>
        <v>-124.85836859122628</v>
      </c>
      <c r="AK37">
        <f t="shared" si="30"/>
        <v>-330.55916319712844</v>
      </c>
      <c r="AL37">
        <f t="shared" si="40"/>
        <v>-7628.1272536572296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-389.11300958549913</v>
      </c>
      <c r="AR37">
        <f t="shared" si="45"/>
        <v>-389.19282609507064</v>
      </c>
      <c r="AS37">
        <f t="shared" si="46"/>
        <v>-6.7748428722106473</v>
      </c>
      <c r="AT37">
        <f t="shared" si="47"/>
        <v>-17.936213774839832</v>
      </c>
      <c r="AU37">
        <f t="shared" si="48"/>
        <v>-413.90388274212108</v>
      </c>
      <c r="AW37">
        <v>34</v>
      </c>
      <c r="AX37">
        <f>IF(Z37&gt;0, (R37*SUMPRODUCT(K37:$K$98, X37:$X$98)-K37*$AZ$3)/Z37, 0)</f>
        <v>-156268.91217231614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500000</v>
      </c>
      <c r="S38">
        <f t="shared" si="32"/>
        <v>-239349.02960423613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-4597.415391367751</v>
      </c>
      <c r="AC38">
        <f t="shared" si="33"/>
        <v>-4387.1992946596301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-5397.9922282519328</v>
      </c>
      <c r="AI38">
        <f t="shared" si="38"/>
        <v>-5398.9087139594194</v>
      </c>
      <c r="AJ38">
        <f t="shared" si="39"/>
        <v>-210.21609670812086</v>
      </c>
      <c r="AK38">
        <f t="shared" si="30"/>
        <v>-321.81907739574262</v>
      </c>
      <c r="AL38">
        <f t="shared" si="40"/>
        <v>-5930.9438880632824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-261.51451772663376</v>
      </c>
      <c r="AR38">
        <f t="shared" si="45"/>
        <v>-261.55891836814305</v>
      </c>
      <c r="AS38">
        <f t="shared" si="46"/>
        <v>-10.18426089264719</v>
      </c>
      <c r="AT38">
        <f t="shared" si="47"/>
        <v>-15.591048905165255</v>
      </c>
      <c r="AU38">
        <f t="shared" si="48"/>
        <v>-287.33422816595549</v>
      </c>
      <c r="AW38">
        <v>35</v>
      </c>
      <c r="AX38">
        <f>IF(Z38&gt;0, (R38*SUMPRODUCT(K38:$K$98, X38:$X$98)-K38*$AZ$3)/Z38, 0)</f>
        <v>-239349.02960423613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500000</v>
      </c>
      <c r="S39">
        <f t="shared" si="32"/>
        <v>-389185.07397552585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-4387.1992946596301</v>
      </c>
      <c r="AC39">
        <f t="shared" si="33"/>
        <v>-4113.5985389098178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-3788.321166465566</v>
      </c>
      <c r="AI39">
        <f t="shared" si="38"/>
        <v>-3788.8496551993308</v>
      </c>
      <c r="AJ39">
        <f t="shared" si="39"/>
        <v>-273.60075574981238</v>
      </c>
      <c r="AK39">
        <f t="shared" si="30"/>
        <v>-307.10395062617414</v>
      </c>
      <c r="AL39">
        <f t="shared" si="40"/>
        <v>-4369.5543615753177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-163.86730687316691</v>
      </c>
      <c r="AR39">
        <f t="shared" si="45"/>
        <v>-163.89016713809943</v>
      </c>
      <c r="AS39">
        <f t="shared" si="46"/>
        <v>-11.834851648814768</v>
      </c>
      <c r="AT39">
        <f t="shared" si="47"/>
        <v>-13.284063073821383</v>
      </c>
      <c r="AU39">
        <f t="shared" si="48"/>
        <v>-189.00908186073559</v>
      </c>
      <c r="AW39">
        <v>36</v>
      </c>
      <c r="AX39">
        <f>IF(Z39&gt;0, (R39*SUMPRODUCT(K39:$K$98, X39:$X$98)-K39*$AZ$3)/Z39, 0)</f>
        <v>-389185.07397552585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500000</v>
      </c>
      <c r="S40">
        <f t="shared" si="32"/>
        <v>-683884.31580575579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-4113.5985389098178</v>
      </c>
      <c r="AC40">
        <f t="shared" si="33"/>
        <v>-3799.6843516075855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-2454.0215805748981</v>
      </c>
      <c r="AI40">
        <f t="shared" si="38"/>
        <v>-2454.2993822632679</v>
      </c>
      <c r="AJ40">
        <f t="shared" si="39"/>
        <v>-313.91418730223222</v>
      </c>
      <c r="AK40">
        <f t="shared" ref="AK40:AK71" si="61">G40*SUM(AB40:AB40, AE40:AF40)</f>
        <v>-287.9518977236873</v>
      </c>
      <c r="AL40">
        <f t="shared" si="40"/>
        <v>-3056.1654672891873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-94.777637862657869</v>
      </c>
      <c r="AR40">
        <f t="shared" si="45"/>
        <v>-94.788366940195885</v>
      </c>
      <c r="AS40">
        <f t="shared" si="46"/>
        <v>-12.123791167766168</v>
      </c>
      <c r="AT40">
        <f t="shared" si="47"/>
        <v>-11.121092373575312</v>
      </c>
      <c r="AU40">
        <f t="shared" si="48"/>
        <v>-118.03325048153737</v>
      </c>
      <c r="AW40">
        <v>37</v>
      </c>
      <c r="AX40">
        <f>IF(Z40&gt;0, (R40*SUMPRODUCT(K40:$K$98, X40:$X$98)-K40*$AZ$3)/Z40, 0)</f>
        <v>-683884.31580575579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500000</v>
      </c>
      <c r="S41">
        <f t="shared" si="32"/>
        <v>-1332861.6572409687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-3799.6843516075855</v>
      </c>
      <c r="AC41">
        <f t="shared" si="33"/>
        <v>-3467.871369670781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-1449.3247444272013</v>
      </c>
      <c r="AI41">
        <f t="shared" si="38"/>
        <v>-1449.4548356242444</v>
      </c>
      <c r="AJ41">
        <f t="shared" si="39"/>
        <v>-331.81298193680459</v>
      </c>
      <c r="AK41">
        <f t="shared" si="61"/>
        <v>-265.97790461253101</v>
      </c>
      <c r="AL41">
        <f t="shared" si="40"/>
        <v>-2047.2457221735799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-49.977575897409537</v>
      </c>
      <c r="AR41">
        <f t="shared" si="45"/>
        <v>-49.982061878000714</v>
      </c>
      <c r="AS41">
        <f t="shared" si="46"/>
        <v>-11.442023985484639</v>
      </c>
      <c r="AT41">
        <f t="shared" si="47"/>
        <v>-9.1718098141354272</v>
      </c>
      <c r="AU41">
        <f t="shared" si="48"/>
        <v>-70.595895677620774</v>
      </c>
      <c r="AW41">
        <v>38</v>
      </c>
      <c r="AX41">
        <f>IF(Z41&gt;0, (R41*SUMPRODUCT(K41:$K$98, X41:$X$98)-K41*$AZ$3)/Z41, 0)</f>
        <v>-1332861.6572409687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500000</v>
      </c>
      <c r="S42">
        <f t="shared" si="32"/>
        <v>-2985684.1932835132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-3467.871369670781</v>
      </c>
      <c r="AC42">
        <f t="shared" si="33"/>
        <v>-3136.9644636043849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-762.56857882817326</v>
      </c>
      <c r="AI42">
        <f t="shared" si="38"/>
        <v>-762.6211122553633</v>
      </c>
      <c r="AJ42">
        <f t="shared" si="39"/>
        <v>-330.906906066396</v>
      </c>
      <c r="AK42">
        <f t="shared" si="61"/>
        <v>-242.75099587695468</v>
      </c>
      <c r="AL42">
        <f t="shared" si="40"/>
        <v>-1336.2790141987139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-23.478500919077408</v>
      </c>
      <c r="AR42">
        <f t="shared" si="45"/>
        <v>-23.480118355400919</v>
      </c>
      <c r="AS42">
        <f t="shared" si="46"/>
        <v>-10.188195939239643</v>
      </c>
      <c r="AT42">
        <f t="shared" si="47"/>
        <v>-7.4739894063852681</v>
      </c>
      <c r="AU42">
        <f t="shared" si="48"/>
        <v>-41.142303701025824</v>
      </c>
      <c r="AW42">
        <v>39</v>
      </c>
      <c r="AX42">
        <f>IF(Z42&gt;0, (R42*SUMPRODUCT(K42:$K$98, X42:$X$98)-K42*$AZ$3)/Z42, 0)</f>
        <v>-2985684.1932835132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500000</v>
      </c>
      <c r="S43">
        <f t="shared" si="32"/>
        <v>-8107042.1874393215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-3136.9644636043849</v>
      </c>
      <c r="AC43">
        <f t="shared" si="33"/>
        <v>-2820.367534198635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-346.1353970751606</v>
      </c>
      <c r="AI43">
        <f t="shared" si="38"/>
        <v>-346.15279162837118</v>
      </c>
      <c r="AJ43">
        <f t="shared" si="39"/>
        <v>-316.59692940574996</v>
      </c>
      <c r="AK43">
        <f t="shared" si="61"/>
        <v>-219.58751245230695</v>
      </c>
      <c r="AL43">
        <f t="shared" si="40"/>
        <v>-882.3372334864282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-9.5152334772427611</v>
      </c>
      <c r="AR43">
        <f t="shared" si="45"/>
        <v>-9.5157116520738523</v>
      </c>
      <c r="AS43">
        <f t="shared" si="46"/>
        <v>-8.7032234406806861</v>
      </c>
      <c r="AT43">
        <f t="shared" si="47"/>
        <v>-6.0364425809272264</v>
      </c>
      <c r="AU43">
        <f t="shared" si="48"/>
        <v>-24.255377673681767</v>
      </c>
      <c r="AW43">
        <v>40</v>
      </c>
      <c r="AX43">
        <f>IF(Z43&gt;0, (R43*SUMPRODUCT(K43:$K$98, X43:$X$98)-K43*$AZ$3)/Z43, 0)</f>
        <v>-8107042.1874393215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500000</v>
      </c>
      <c r="S44">
        <f t="shared" si="32"/>
        <v>-28750365.980916269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-2820.367534198635</v>
      </c>
      <c r="AC44">
        <f t="shared" si="33"/>
        <v>-2526.24399060014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-128.27195795874411</v>
      </c>
      <c r="AI44">
        <f t="shared" si="38"/>
        <v>-128.27635137062671</v>
      </c>
      <c r="AJ44">
        <f t="shared" si="39"/>
        <v>-294.12354359849496</v>
      </c>
      <c r="AK44">
        <f t="shared" si="61"/>
        <v>-197.42572739390448</v>
      </c>
      <c r="AL44">
        <f t="shared" si="40"/>
        <v>-619.82562236302613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-3.1483799374310815</v>
      </c>
      <c r="AR44">
        <f t="shared" si="45"/>
        <v>-3.1484877718326776</v>
      </c>
      <c r="AS44">
        <f t="shared" si="46"/>
        <v>-7.2191356437349254</v>
      </c>
      <c r="AT44">
        <f t="shared" si="47"/>
        <v>-4.8457294107853377</v>
      </c>
      <c r="AU44">
        <f t="shared" si="48"/>
        <v>-15.21335282635294</v>
      </c>
      <c r="AW44">
        <v>41</v>
      </c>
      <c r="AX44">
        <f>IF(Z44&gt;0, (R44*SUMPRODUCT(K44:$K$98, X44:$X$98)-K44*$AZ$3)/Z44, 0)</f>
        <v>-28750365.980916269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500000</v>
      </c>
      <c r="S45">
        <f t="shared" si="32"/>
        <v>-150730912.1725581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-2526.24399060014</v>
      </c>
      <c r="AC45">
        <f t="shared" si="33"/>
        <v>-2258.2863195770901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-36.003658905056348</v>
      </c>
      <c r="AI45">
        <f t="shared" si="38"/>
        <v>-36.004408016929631</v>
      </c>
      <c r="AJ45">
        <f t="shared" si="39"/>
        <v>-267.9576710230499</v>
      </c>
      <c r="AK45">
        <f t="shared" si="61"/>
        <v>-176.83707934200982</v>
      </c>
      <c r="AL45">
        <f t="shared" si="40"/>
        <v>-480.79915838198934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-0.78901276279541888</v>
      </c>
      <c r="AR45">
        <f t="shared" si="45"/>
        <v>-0.78902917942769335</v>
      </c>
      <c r="AS45">
        <f t="shared" si="46"/>
        <v>-5.8722371213340896</v>
      </c>
      <c r="AT45">
        <f t="shared" si="47"/>
        <v>-3.8753481390391893</v>
      </c>
      <c r="AU45">
        <f t="shared" si="48"/>
        <v>-10.536614439800973</v>
      </c>
      <c r="AW45">
        <v>42</v>
      </c>
      <c r="AX45">
        <f>IF(Z45&gt;0, (R45*SUMPRODUCT(K45:$K$98, X45:$X$98)-K45*$AZ$3)/Z45, 0)</f>
        <v>-150730912.1725581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500000</v>
      </c>
      <c r="S46">
        <f t="shared" si="32"/>
        <v>-801177243.69823956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-2258.2863195770901</v>
      </c>
      <c r="AC46">
        <f t="shared" si="33"/>
        <v>-2017.0163582680279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-6.1574246892899618</v>
      </c>
      <c r="AI46">
        <f t="shared" si="38"/>
        <v>-6.1575505675755808</v>
      </c>
      <c r="AJ46">
        <f t="shared" si="39"/>
        <v>-241.26996130906218</v>
      </c>
      <c r="AK46">
        <f t="shared" si="61"/>
        <v>-158.08004237039631</v>
      </c>
      <c r="AL46">
        <f t="shared" si="40"/>
        <v>-405.50755424703408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-0.1204809756432615</v>
      </c>
      <c r="AR46">
        <f t="shared" si="45"/>
        <v>-0.12048343867601123</v>
      </c>
      <c r="AS46">
        <f t="shared" si="46"/>
        <v>-4.7208763076694273</v>
      </c>
      <c r="AT46">
        <f t="shared" si="47"/>
        <v>-3.0931174469158949</v>
      </c>
      <c r="AU46">
        <f t="shared" si="48"/>
        <v>-7.9344771932613334</v>
      </c>
      <c r="AW46">
        <v>43</v>
      </c>
      <c r="AX46">
        <f>IF(Z46&gt;0, (R46*SUMPRODUCT(K46:$K$98, X46:$X$98)-K46*$AZ$3)/Z46, 0)</f>
        <v>-801177243.69823956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500000</v>
      </c>
      <c r="S47">
        <f t="shared" si="32"/>
        <v>-4325999908.9172678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-2017.0163582680279</v>
      </c>
      <c r="AC47">
        <f t="shared" si="33"/>
        <v>-1801.0127552509412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-1.0380335859728018</v>
      </c>
      <c r="AI47">
        <f t="shared" si="38"/>
        <v>-1.0380544021169671</v>
      </c>
      <c r="AJ47">
        <f t="shared" si="39"/>
        <v>-216.00360301708679</v>
      </c>
      <c r="AK47">
        <f t="shared" si="61"/>
        <v>-141.19114507876196</v>
      </c>
      <c r="AL47">
        <f t="shared" si="40"/>
        <v>-358.23280249796574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-1.8134799144833322E-2</v>
      </c>
      <c r="AR47">
        <f t="shared" si="45"/>
        <v>-1.8135162809938678E-2</v>
      </c>
      <c r="AS47">
        <f t="shared" si="46"/>
        <v>-3.7736562749115308</v>
      </c>
      <c r="AT47">
        <f t="shared" si="47"/>
        <v>-2.4666572369455668</v>
      </c>
      <c r="AU47">
        <f t="shared" si="48"/>
        <v>-6.2584486746670365</v>
      </c>
      <c r="AW47">
        <v>44</v>
      </c>
      <c r="AX47">
        <f>IF(Z47&gt;0, (R47*SUMPRODUCT(K47:$K$98, X47:$X$98)-K47*$AZ$3)/Z47, 0)</f>
        <v>-4325999908.9172678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500000</v>
      </c>
      <c r="S48">
        <f t="shared" si="32"/>
        <v>-23780328653.312096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-1801.0127552509412</v>
      </c>
      <c r="AC48">
        <f t="shared" si="33"/>
        <v>-1608.0629579137203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-0.17226904645591182</v>
      </c>
      <c r="AI48">
        <f t="shared" si="38"/>
        <v>-0.17227242753398975</v>
      </c>
      <c r="AJ48">
        <f t="shared" si="39"/>
        <v>-192.94979733722084</v>
      </c>
      <c r="AK48">
        <f t="shared" si="61"/>
        <v>-126.07089286756589</v>
      </c>
      <c r="AL48">
        <f t="shared" si="40"/>
        <v>-319.1929626323207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-2.6871417183190675E-3</v>
      </c>
      <c r="AR48">
        <f t="shared" si="45"/>
        <v>-2.6871944581242911E-3</v>
      </c>
      <c r="AS48">
        <f t="shared" si="46"/>
        <v>-3.009730770749631</v>
      </c>
      <c r="AT48">
        <f t="shared" si="47"/>
        <v>-1.9665190158051427</v>
      </c>
      <c r="AU48">
        <f t="shared" si="48"/>
        <v>-4.9789369810128976</v>
      </c>
      <c r="AW48">
        <v>45</v>
      </c>
      <c r="AX48">
        <f>IF(Z48&gt;0, (R48*SUMPRODUCT(K48:$K$98, X48:$X$98)-K48*$AZ$3)/Z48, 0)</f>
        <v>-23780328653.312096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500000</v>
      </c>
      <c r="S49">
        <f t="shared" si="32"/>
        <v>-133392578725.2202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-1608.0629579137203</v>
      </c>
      <c r="AC49">
        <f t="shared" si="33"/>
        <v>-1435.7728485051121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-2.80909161218156E-2</v>
      </c>
      <c r="AI49">
        <f t="shared" si="38"/>
        <v>-2.8091454297500568E-2</v>
      </c>
      <c r="AJ49">
        <f t="shared" si="39"/>
        <v>-172.29010940860826</v>
      </c>
      <c r="AK49">
        <f t="shared" si="61"/>
        <v>-112.56440705396044</v>
      </c>
      <c r="AL49">
        <f t="shared" si="40"/>
        <v>-284.88260791686622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-3.912291463021124E-4</v>
      </c>
      <c r="AR49">
        <f t="shared" si="45"/>
        <v>-3.9123664160817067E-4</v>
      </c>
      <c r="AS49">
        <f t="shared" si="46"/>
        <v>-2.3995270260296078</v>
      </c>
      <c r="AT49">
        <f t="shared" si="47"/>
        <v>-1.5677123766541681</v>
      </c>
      <c r="AU49">
        <f t="shared" si="48"/>
        <v>-3.9676306393253844</v>
      </c>
      <c r="AW49">
        <v>46</v>
      </c>
      <c r="AX49">
        <f>IF(Z49&gt;0, (R49*SUMPRODUCT(K49:$K$98, X49:$X$98)-K49*$AZ$3)/Z49, 0)</f>
        <v>-133392578725.2202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500000</v>
      </c>
      <c r="S50">
        <f t="shared" si="32"/>
        <v>-763748880388.17859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-1435.7728485051121</v>
      </c>
      <c r="AC50">
        <f t="shared" si="33"/>
        <v>-1281.9403856714664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-4.4886972092331185E-3</v>
      </c>
      <c r="AI50">
        <f t="shared" si="38"/>
        <v>-4.4887811334403151E-3</v>
      </c>
      <c r="AJ50">
        <f t="shared" si="39"/>
        <v>-153.83246283364565</v>
      </c>
      <c r="AK50">
        <f t="shared" si="61"/>
        <v>-100.50409939535785</v>
      </c>
      <c r="AL50">
        <f t="shared" si="40"/>
        <v>-254.34105101013694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-5.5817140875008088E-5</v>
      </c>
      <c r="AR50">
        <f t="shared" si="45"/>
        <v>-5.5818184476097125E-5</v>
      </c>
      <c r="AS50">
        <f t="shared" si="46"/>
        <v>-1.9129132237908342</v>
      </c>
      <c r="AT50">
        <f t="shared" si="47"/>
        <v>-1.2497727543143708</v>
      </c>
      <c r="AU50">
        <f t="shared" si="48"/>
        <v>-3.1627417962896809</v>
      </c>
      <c r="AW50">
        <v>47</v>
      </c>
      <c r="AX50">
        <f>IF(Z50&gt;0, (R50*SUMPRODUCT(K50:$K$98, X50:$X$98)-K50*$AZ$3)/Z50, 0)</f>
        <v>-763748880388.17859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500000</v>
      </c>
      <c r="S51">
        <f t="shared" si="32"/>
        <v>-4472980310160.6045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-1281.9403856714664</v>
      </c>
      <c r="AC51">
        <f t="shared" si="33"/>
        <v>-1144.5896789325432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-7.0290479126486306E-4</v>
      </c>
      <c r="AI51">
        <f t="shared" si="38"/>
        <v>-7.0291758575086085E-4</v>
      </c>
      <c r="AJ51">
        <f t="shared" si="39"/>
        <v>-137.35070673892324</v>
      </c>
      <c r="AK51">
        <f t="shared" si="61"/>
        <v>-89.735826997002661</v>
      </c>
      <c r="AL51">
        <f t="shared" si="40"/>
        <v>-227.08723665351164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-7.8041526795994763E-6</v>
      </c>
      <c r="AR51">
        <f t="shared" si="45"/>
        <v>-7.8042947331512863E-6</v>
      </c>
      <c r="AS51">
        <f t="shared" si="46"/>
        <v>-1.5249659688797632</v>
      </c>
      <c r="AT51">
        <f t="shared" si="47"/>
        <v>-0.99631145415090394</v>
      </c>
      <c r="AU51">
        <f t="shared" si="48"/>
        <v>-2.5212852273254001</v>
      </c>
      <c r="AW51">
        <v>48</v>
      </c>
      <c r="AX51">
        <f>IF(Z51&gt;0, (R51*SUMPRODUCT(K51:$K$98, X51:$X$98)-K51*$AZ$3)/Z51, 0)</f>
        <v>-4472980310160.6045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500000</v>
      </c>
      <c r="S52">
        <f t="shared" si="32"/>
        <v>-26840163093621.172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-1144.5896789325432</v>
      </c>
      <c r="AC52">
        <f t="shared" si="33"/>
        <v>-1021.9550773116387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-1.0762761578499455E-4</v>
      </c>
      <c r="AI52">
        <f t="shared" si="38"/>
        <v>-1.0762951956455384E-4</v>
      </c>
      <c r="AJ52">
        <f t="shared" si="39"/>
        <v>-122.6346016209045</v>
      </c>
      <c r="AK52">
        <f t="shared" si="61"/>
        <v>-80.121277525278032</v>
      </c>
      <c r="AL52">
        <f t="shared" si="40"/>
        <v>-202.7559867757021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-1.0669276019281215E-6</v>
      </c>
      <c r="AR52">
        <f t="shared" si="45"/>
        <v>-1.0669464743610467E-6</v>
      </c>
      <c r="AS52">
        <f t="shared" si="46"/>
        <v>-1.2156939505394506</v>
      </c>
      <c r="AT52">
        <f t="shared" si="47"/>
        <v>-0.79425342529403609</v>
      </c>
      <c r="AU52">
        <f t="shared" si="48"/>
        <v>-2.0099484427799612</v>
      </c>
      <c r="AW52">
        <v>49</v>
      </c>
      <c r="AX52">
        <f>IF(Z52&gt;0, (R52*SUMPRODUCT(K52:$K$98, X52:$X$98)-K52*$AZ$3)/Z52, 0)</f>
        <v>-26840163093621.172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500000</v>
      </c>
      <c r="S53">
        <f t="shared" si="32"/>
        <v>-165249798067740.63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-1021.9550773116387</v>
      </c>
      <c r="AC53">
        <f t="shared" si="33"/>
        <v>-912.45989139190806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-1.6086567390649809E-5</v>
      </c>
      <c r="AI53">
        <f t="shared" si="38"/>
        <v>-1.6086843475674439E-5</v>
      </c>
      <c r="AJ53">
        <f t="shared" si="39"/>
        <v>-109.4951859197306</v>
      </c>
      <c r="AK53">
        <f t="shared" si="61"/>
        <v>-71.536855411814713</v>
      </c>
      <c r="AL53">
        <f t="shared" si="40"/>
        <v>-181.03205741838877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-1.4238249240364648E-7</v>
      </c>
      <c r="AR53">
        <f t="shared" si="45"/>
        <v>-1.4238493603708098E-7</v>
      </c>
      <c r="AS53">
        <f t="shared" si="46"/>
        <v>-0.96914382657630127</v>
      </c>
      <c r="AT53">
        <f t="shared" si="47"/>
        <v>-0.63317397210381643</v>
      </c>
      <c r="AU53">
        <f t="shared" si="48"/>
        <v>-1.6023179410650537</v>
      </c>
      <c r="AW53">
        <v>50</v>
      </c>
      <c r="AX53">
        <f>IF(Z53&gt;0, (R53*SUMPRODUCT(K53:$K$98, X53:$X$98)-K53*$AZ$3)/Z53, 0)</f>
        <v>-165249798067740.63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500000</v>
      </c>
      <c r="S54">
        <f t="shared" si="32"/>
        <v>-1046664744006945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-912.45989139190806</v>
      </c>
      <c r="AC54">
        <f t="shared" si="33"/>
        <v>-814.69633172477438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-2.3440548831948799E-6</v>
      </c>
      <c r="AI54">
        <f t="shared" si="38"/>
        <v>-2.3440938018809439E-6</v>
      </c>
      <c r="AJ54">
        <f t="shared" si="39"/>
        <v>-97.763559667133677</v>
      </c>
      <c r="AK54">
        <f t="shared" si="61"/>
        <v>-63.872192397433572</v>
      </c>
      <c r="AL54">
        <f t="shared" si="40"/>
        <v>-161.63575440866106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-1.85243493006634E-8</v>
      </c>
      <c r="AR54">
        <f t="shared" si="45"/>
        <v>-1.8524656863144184E-8</v>
      </c>
      <c r="AS54">
        <f t="shared" si="46"/>
        <v>-0.77259553141600601</v>
      </c>
      <c r="AT54">
        <f t="shared" si="47"/>
        <v>-0.504762414503103</v>
      </c>
      <c r="AU54">
        <f t="shared" si="48"/>
        <v>-1.277357964443766</v>
      </c>
      <c r="AW54">
        <v>51</v>
      </c>
      <c r="AX54">
        <f>IF(Z54&gt;0, (R54*SUMPRODUCT(K54:$K$98, X54:$X$98)-K54*$AZ$3)/Z54, 0)</f>
        <v>-1046664744006945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500000</v>
      </c>
      <c r="S55">
        <f t="shared" si="32"/>
        <v>-6831400174789248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-814.69633172477438</v>
      </c>
      <c r="AC55">
        <f t="shared" si="33"/>
        <v>-727.40743905623071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-3.3205499580677689E-7</v>
      </c>
      <c r="AI55">
        <f t="shared" si="38"/>
        <v>-3.3206031980639952E-7</v>
      </c>
      <c r="AJ55">
        <f t="shared" si="39"/>
        <v>-87.288892668543667</v>
      </c>
      <c r="AK55">
        <f t="shared" si="61"/>
        <v>-57.028743220734214</v>
      </c>
      <c r="AL55">
        <f t="shared" si="40"/>
        <v>-144.3176362213382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-2.3429724481822762E-9</v>
      </c>
      <c r="AR55">
        <f t="shared" si="45"/>
        <v>-2.3430100142017231E-9</v>
      </c>
      <c r="AS55">
        <f t="shared" si="46"/>
        <v>-0.61590842823441649</v>
      </c>
      <c r="AT55">
        <f t="shared" si="47"/>
        <v>-0.40239350652141298</v>
      </c>
      <c r="AU55">
        <f t="shared" si="48"/>
        <v>-1.0183019370988395</v>
      </c>
      <c r="AW55">
        <v>52</v>
      </c>
      <c r="AX55">
        <f>IF(Z55&gt;0, (R55*SUMPRODUCT(K55:$K$98, X55:$X$98)-K55*$AZ$3)/Z55, 0)</f>
        <v>-6831400174789248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500000</v>
      </c>
      <c r="S56">
        <f t="shared" si="32"/>
        <v>-4.607431753918452E+16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-727.40743905623071</v>
      </c>
      <c r="AC56">
        <f t="shared" si="33"/>
        <v>-649.47092773083432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-4.5659516526861294E-8</v>
      </c>
      <c r="AI56">
        <f t="shared" si="38"/>
        <v>-4.5660221334835043E-8</v>
      </c>
      <c r="AJ56">
        <f t="shared" si="39"/>
        <v>-77.936511325396395</v>
      </c>
      <c r="AK56">
        <f t="shared" si="61"/>
        <v>-50.918520733936155</v>
      </c>
      <c r="AL56">
        <f t="shared" si="40"/>
        <v>-128.85503210499277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-2.8765402076974254E-10</v>
      </c>
      <c r="AR56">
        <f t="shared" si="45"/>
        <v>-2.8765846104556982E-10</v>
      </c>
      <c r="AS56">
        <f t="shared" si="46"/>
        <v>-0.49099842820998763</v>
      </c>
      <c r="AT56">
        <f t="shared" si="47"/>
        <v>-0.32078563977232477</v>
      </c>
      <c r="AU56">
        <f t="shared" si="48"/>
        <v>-0.81178406826997085</v>
      </c>
      <c r="AW56">
        <v>53</v>
      </c>
      <c r="AX56">
        <f>IF(Z56&gt;0, (R56*SUMPRODUCT(K56:$K$98, X56:$X$98)-K56*$AZ$3)/Z56, 0)</f>
        <v>-4.607431753918452E+16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500000</v>
      </c>
      <c r="S57">
        <f t="shared" si="32"/>
        <v>-3.2211991693201773E+17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-649.47092773083432</v>
      </c>
      <c r="AC57">
        <f t="shared" si="33"/>
        <v>-579.88475690278335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-6.0774919823673888E-9</v>
      </c>
      <c r="AI57">
        <f t="shared" si="38"/>
        <v>-6.0775819930631615E-9</v>
      </c>
      <c r="AJ57">
        <f t="shared" si="39"/>
        <v>-69.586170828050967</v>
      </c>
      <c r="AK57">
        <f t="shared" si="61"/>
        <v>-45.462964941158404</v>
      </c>
      <c r="AL57">
        <f t="shared" si="40"/>
        <v>-115.04913577528696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-3.4185781478391753E-11</v>
      </c>
      <c r="AR57">
        <f t="shared" si="45"/>
        <v>-3.4186287786912655E-11</v>
      </c>
      <c r="AS57">
        <f t="shared" si="46"/>
        <v>-0.39142094086632484</v>
      </c>
      <c r="AT57">
        <f t="shared" si="47"/>
        <v>-0.25572834803359429</v>
      </c>
      <c r="AU57">
        <f t="shared" si="48"/>
        <v>-0.64714928893410539</v>
      </c>
      <c r="AW57">
        <v>54</v>
      </c>
      <c r="AX57">
        <f>IF(Z57&gt;0, (R57*SUMPRODUCT(K57:$K$98, X57:$X$98)-K57*$AZ$3)/Z57, 0)</f>
        <v>-3.2211991693201773E+17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500000</v>
      </c>
      <c r="S58">
        <f t="shared" si="32"/>
        <v>-2.3392268881610511E+18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-579.88475690278335</v>
      </c>
      <c r="AC58">
        <f t="shared" si="33"/>
        <v>-517.75424723465801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-7.8043807523310348E-10</v>
      </c>
      <c r="AI58">
        <f t="shared" si="38"/>
        <v>-7.8044914201439471E-10</v>
      </c>
      <c r="AJ58">
        <f t="shared" si="39"/>
        <v>-62.130509668125342</v>
      </c>
      <c r="AK58">
        <f t="shared" si="61"/>
        <v>-40.591932983194837</v>
      </c>
      <c r="AL58">
        <f t="shared" si="40"/>
        <v>-102.72244265210063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-3.9195981510168143E-12</v>
      </c>
      <c r="AR58">
        <f t="shared" si="45"/>
        <v>-3.9196537317692954E-12</v>
      </c>
      <c r="AS58">
        <f t="shared" si="46"/>
        <v>-0.31203837760501263</v>
      </c>
      <c r="AT58">
        <f t="shared" si="47"/>
        <v>-0.20386507336870674</v>
      </c>
      <c r="AU58">
        <f t="shared" si="48"/>
        <v>-0.51590345097763901</v>
      </c>
      <c r="AW58">
        <v>55</v>
      </c>
      <c r="AX58">
        <f>IF(Z58&gt;0, (R58*SUMPRODUCT(K58:$K$98, X58:$X$98)-K58*$AZ$3)/Z58, 0)</f>
        <v>-2.3392268881610511E+18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500000</v>
      </c>
      <c r="S59">
        <f t="shared" si="32"/>
        <v>-1.770366978955894E+19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-517.75424723465801</v>
      </c>
      <c r="AC59">
        <f t="shared" si="33"/>
        <v>-462.28057788809087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-9.6505068346115123E-11</v>
      </c>
      <c r="AI59">
        <f t="shared" si="38"/>
        <v>-9.6506373952758783E-11</v>
      </c>
      <c r="AJ59">
        <f t="shared" si="39"/>
        <v>-55.473669346567135</v>
      </c>
      <c r="AK59">
        <f t="shared" si="61"/>
        <v>-36.242797306426063</v>
      </c>
      <c r="AL59">
        <f t="shared" si="40"/>
        <v>-91.716466653089697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-4.3274812507912391E-13</v>
      </c>
      <c r="AR59">
        <f t="shared" si="45"/>
        <v>-4.3275397968175585E-13</v>
      </c>
      <c r="AS59">
        <f t="shared" si="46"/>
        <v>-0.24875508418778897</v>
      </c>
      <c r="AT59">
        <f t="shared" si="47"/>
        <v>-0.16251998833603201</v>
      </c>
      <c r="AU59">
        <f t="shared" si="48"/>
        <v>-0.41127507252425372</v>
      </c>
      <c r="AW59">
        <v>56</v>
      </c>
      <c r="AX59">
        <f>IF(Z59&gt;0, (R59*SUMPRODUCT(K59:$K$98, X59:$X$98)-K59*$AZ$3)/Z59, 0)</f>
        <v>-1.770366978955894E+19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500000</v>
      </c>
      <c r="S60">
        <f t="shared" si="32"/>
        <v>-1.3992401422169874E+20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-462.28057788809087</v>
      </c>
      <c r="AC60">
        <f t="shared" si="33"/>
        <v>-412.75051597151008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-1.1450596271286768E-11</v>
      </c>
      <c r="AI60">
        <f t="shared" si="38"/>
        <v>-1.1450743762236862E-11</v>
      </c>
      <c r="AJ60">
        <f t="shared" si="39"/>
        <v>-49.530061916580792</v>
      </c>
      <c r="AK60">
        <f t="shared" si="61"/>
        <v>-32.359640452166367</v>
      </c>
      <c r="AL60">
        <f t="shared" si="40"/>
        <v>-81.889702368758606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-4.5845335161064327E-14</v>
      </c>
      <c r="AR60">
        <f t="shared" si="45"/>
        <v>-4.5845925678088953E-14</v>
      </c>
      <c r="AS60">
        <f t="shared" si="46"/>
        <v>-0.198306030124206</v>
      </c>
      <c r="AT60">
        <f t="shared" si="47"/>
        <v>-0.12955993968114893</v>
      </c>
      <c r="AU60">
        <f t="shared" si="48"/>
        <v>-0.32786596980540073</v>
      </c>
      <c r="AW60">
        <v>57</v>
      </c>
      <c r="AX60">
        <f>IF(Z60&gt;0, (R60*SUMPRODUCT(K60:$K$98, X60:$X$98)-K60*$AZ$3)/Z60, 0)</f>
        <v>-1.3992401422169874E+20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500000</v>
      </c>
      <c r="S61">
        <f t="shared" si="32"/>
        <v>-1.1563354208508694E+21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-412.75051597151008</v>
      </c>
      <c r="AC61">
        <f t="shared" si="33"/>
        <v>-368.52724640313403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-1.3008090448334673E-12</v>
      </c>
      <c r="AI61">
        <f t="shared" si="38"/>
        <v>-1.3008249799695773E-12</v>
      </c>
      <c r="AJ61">
        <f t="shared" si="39"/>
        <v>-44.223269568376054</v>
      </c>
      <c r="AK61">
        <f t="shared" si="61"/>
        <v>-28.892536118005708</v>
      </c>
      <c r="AL61">
        <f t="shared" si="40"/>
        <v>-73.115805686383055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-4.6501030248963112E-15</v>
      </c>
      <c r="AR61">
        <f t="shared" si="45"/>
        <v>-4.6501599894638016E-15</v>
      </c>
      <c r="AS61">
        <f t="shared" si="46"/>
        <v>-0.15808835309646646</v>
      </c>
      <c r="AT61">
        <f t="shared" si="47"/>
        <v>-0.10328439068969149</v>
      </c>
      <c r="AU61">
        <f t="shared" si="48"/>
        <v>-0.2613727437861626</v>
      </c>
      <c r="AW61">
        <v>58</v>
      </c>
      <c r="AX61">
        <f>IF(Z61&gt;0, (R61*SUMPRODUCT(K61:$K$98, X61:$X$98)-K61*$AZ$3)/Z61, 0)</f>
        <v>-1.1563354208508694E+21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500000</v>
      </c>
      <c r="S62">
        <f t="shared" si="32"/>
        <v>-1.0023932857757993E+22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-368.52724640313403</v>
      </c>
      <c r="AC62">
        <f t="shared" si="33"/>
        <v>-329.04218428851249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-1.4134501886458241E-13</v>
      </c>
      <c r="AI62">
        <f t="shared" si="38"/>
        <v>-1.4134666014744494E-13</v>
      </c>
      <c r="AJ62">
        <f t="shared" si="39"/>
        <v>-39.485062114621542</v>
      </c>
      <c r="AK62">
        <f t="shared" si="61"/>
        <v>-25.796907248219384</v>
      </c>
      <c r="AL62">
        <f t="shared" si="40"/>
        <v>-65.281969362841068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-4.5114018408304025E-16</v>
      </c>
      <c r="AR62">
        <f t="shared" si="45"/>
        <v>-4.5114542267339654E-16</v>
      </c>
      <c r="AS62">
        <f t="shared" si="46"/>
        <v>-0.12602706720062717</v>
      </c>
      <c r="AT62">
        <f t="shared" si="47"/>
        <v>-8.2337683904409667E-2</v>
      </c>
      <c r="AU62">
        <f t="shared" si="48"/>
        <v>-0.20836475110503727</v>
      </c>
      <c r="AW62">
        <v>59</v>
      </c>
      <c r="AX62">
        <f>IF(Z62&gt;0, (R62*SUMPRODUCT(K62:$K$98, X62:$X$98)-K62*$AZ$3)/Z62, 0)</f>
        <v>-1.0023932857757993E+22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500000</v>
      </c>
      <c r="S63">
        <f t="shared" si="32"/>
        <v>-9.1451230408623048E+22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-329.04218428851249</v>
      </c>
      <c r="AC63">
        <f t="shared" si="33"/>
        <v>-293.78766454331475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-1.4642447130313642E-14</v>
      </c>
      <c r="AI63">
        <f t="shared" si="38"/>
        <v>-1.4642607755634499E-14</v>
      </c>
      <c r="AJ63">
        <f t="shared" si="39"/>
        <v>-35.25451974519774</v>
      </c>
      <c r="AK63">
        <f t="shared" si="61"/>
        <v>-23.032952900195877</v>
      </c>
      <c r="AL63">
        <f t="shared" si="40"/>
        <v>-58.287472645393635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-4.1727911266725197E-17</v>
      </c>
      <c r="AR63">
        <f t="shared" si="45"/>
        <v>-4.1728369015288413E-17</v>
      </c>
      <c r="AS63">
        <f t="shared" si="46"/>
        <v>-0.1004680063780508</v>
      </c>
      <c r="AT63">
        <f t="shared" si="47"/>
        <v>-6.5639097500326579E-2</v>
      </c>
      <c r="AU63">
        <f t="shared" si="48"/>
        <v>-0.16610710387837743</v>
      </c>
      <c r="AW63">
        <v>60</v>
      </c>
      <c r="AX63">
        <f>IF(Z63&gt;0, (R63*SUMPRODUCT(K63:$K$98, X63:$X$98)-K63*$AZ$3)/Z63, 0)</f>
        <v>-9.1451230408623048E+22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500000</v>
      </c>
      <c r="S64">
        <f t="shared" si="32"/>
        <v>-8.8103311887108493E+23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-293.78766454331475</v>
      </c>
      <c r="AC64">
        <f t="shared" si="33"/>
        <v>-262.31041477081675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-1.4413254356949375E-15</v>
      </c>
      <c r="AI64">
        <f t="shared" si="38"/>
        <v>-1.4413403222190166E-15</v>
      </c>
      <c r="AJ64">
        <f t="shared" si="39"/>
        <v>-31.477249772497998</v>
      </c>
      <c r="AK64">
        <f t="shared" si="61"/>
        <v>-20.565136518032034</v>
      </c>
      <c r="AL64">
        <f t="shared" si="40"/>
        <v>-52.042386290530033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-3.6673892685260136E-18</v>
      </c>
      <c r="AR64">
        <f t="shared" si="45"/>
        <v>-3.667427146632721E-18</v>
      </c>
      <c r="AS64">
        <f t="shared" si="46"/>
        <v>-8.0092479574339015E-2</v>
      </c>
      <c r="AT64">
        <f t="shared" si="47"/>
        <v>-5.232708665523484E-2</v>
      </c>
      <c r="AU64">
        <f t="shared" si="48"/>
        <v>-0.13241956622957385</v>
      </c>
      <c r="AW64">
        <v>61</v>
      </c>
      <c r="AX64">
        <f>IF(Z64&gt;0, (R64*SUMPRODUCT(K64:$K$98, X64:$X$98)-K64*$AZ$3)/Z64, 0)</f>
        <v>-8.8103311887108493E+23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500000</v>
      </c>
      <c r="S65">
        <f t="shared" si="32"/>
        <v>-8.9933165750722175E+24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-262.31041477081675</v>
      </c>
      <c r="AC65">
        <f t="shared" si="33"/>
        <v>-234.20572747394351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-1.3435548957473801E-16</v>
      </c>
      <c r="AI65">
        <f t="shared" si="38"/>
        <v>-1.3435679168461881E-16</v>
      </c>
      <c r="AJ65">
        <f t="shared" si="39"/>
        <v>-28.104687296873237</v>
      </c>
      <c r="AK65">
        <f t="shared" si="61"/>
        <v>-18.361729033957175</v>
      </c>
      <c r="AL65">
        <f t="shared" si="40"/>
        <v>-46.466416330830413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-3.0523360925745776E-19</v>
      </c>
      <c r="AR65">
        <f t="shared" si="45"/>
        <v>-3.0523656743728221E-19</v>
      </c>
      <c r="AS65">
        <f t="shared" si="46"/>
        <v>-6.3849234354543274E-2</v>
      </c>
      <c r="AT65">
        <f t="shared" si="47"/>
        <v>-4.1714833111634923E-2</v>
      </c>
      <c r="AU65">
        <f t="shared" si="48"/>
        <v>-0.10556406746617819</v>
      </c>
      <c r="AW65">
        <v>62</v>
      </c>
      <c r="AX65">
        <f>IF(Z65&gt;0, (R65*SUMPRODUCT(K65:$K$98, X65:$X$98)-K65*$AZ$3)/Z65, 0)</f>
        <v>-8.9933165750722175E+24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500000</v>
      </c>
      <c r="S66">
        <f t="shared" si="32"/>
        <v>-9.7647668230056709E+25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-234.20572747394351</v>
      </c>
      <c r="AC66">
        <f t="shared" si="33"/>
        <v>-209.11225667316381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-1.1820138971356324E-17</v>
      </c>
      <c r="AI66">
        <f t="shared" si="38"/>
        <v>-1.1820246046241195E-17</v>
      </c>
      <c r="AJ66">
        <f t="shared" si="39"/>
        <v>-25.093470800779698</v>
      </c>
      <c r="AK66">
        <f t="shared" si="61"/>
        <v>-16.394400923176047</v>
      </c>
      <c r="AL66">
        <f t="shared" si="40"/>
        <v>-41.487871723955749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-2.3976263134169821E-20</v>
      </c>
      <c r="AR66">
        <f t="shared" si="45"/>
        <v>-2.3976480327522705E-20</v>
      </c>
      <c r="AS66">
        <f t="shared" si="46"/>
        <v>-5.0900218713762213E-2</v>
      </c>
      <c r="AT66">
        <f t="shared" si="47"/>
        <v>-3.3254809559657934E-2</v>
      </c>
      <c r="AU66">
        <f t="shared" si="48"/>
        <v>-8.4155028273420154E-2</v>
      </c>
      <c r="AW66">
        <v>63</v>
      </c>
      <c r="AX66">
        <f>IF(Z66&gt;0, (R66*SUMPRODUCT(K66:$K$98, X66:$X$98)-K66*$AZ$3)/Z66, 0)</f>
        <v>-9.7647668230056709E+25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-1.1329048590262438E+27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-209.11225667316381</v>
      </c>
      <c r="AC67">
        <f t="shared" ref="AC67:AC79" si="64">S67*Z67</f>
        <v>-186.70737202961053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-9.7763930741974585E-19</v>
      </c>
      <c r="AI67">
        <f t="shared" ref="AI67:AI79" si="69">SUM(AE67:AH67)</f>
        <v>-9.7764754762502623E-19</v>
      </c>
      <c r="AJ67">
        <f t="shared" ref="AJ67:AJ79" si="70">AB67-AC67</f>
        <v>-22.404884643553288</v>
      </c>
      <c r="AK67">
        <f t="shared" si="61"/>
        <v>-14.637857967121468</v>
      </c>
      <c r="AL67">
        <f t="shared" ref="AL67:AL79" si="71">SUM(AI67:AK67)</f>
        <v>-37.042742610674757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-1.7705962726143643E-21</v>
      </c>
      <c r="AR67">
        <f t="shared" ref="AR67:AR79" si="76">AI67*$K67</f>
        <v>-1.7706111963972401E-21</v>
      </c>
      <c r="AS67">
        <f t="shared" ref="AS67:AS79" si="77">AJ67*$K67</f>
        <v>-4.0577342724619082E-2</v>
      </c>
      <c r="AT67">
        <f t="shared" ref="AT67:AT79" si="78">AK67*$K67</f>
        <v>-2.651053058008444E-2</v>
      </c>
      <c r="AU67">
        <f t="shared" ref="AU67:AU79" si="79">AL67*$K67</f>
        <v>-6.7087873304703519E-2</v>
      </c>
      <c r="AW67">
        <v>64</v>
      </c>
      <c r="AX67">
        <f>IF(Z67&gt;0, (R67*SUMPRODUCT(K67:$K$98, X67:$X$98)-K67*$AZ$3)/Z67, 0)</f>
        <v>-1.1329048590262438E+27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500000</v>
      </c>
      <c r="S68">
        <f t="shared" si="63"/>
        <v>-1.4112494209109318E+28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-186.70737202961053</v>
      </c>
      <c r="AC68">
        <f t="shared" si="64"/>
        <v>-166.70301074072367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-7.5671811579426034E-20</v>
      </c>
      <c r="AI68">
        <f t="shared" si="69"/>
        <v>-7.5672402201495633E-20</v>
      </c>
      <c r="AJ68">
        <f t="shared" si="70"/>
        <v>-20.004361288886855</v>
      </c>
      <c r="AK68">
        <f t="shared" si="61"/>
        <v>-13.069516042072738</v>
      </c>
      <c r="AL68">
        <f t="shared" si="71"/>
        <v>-33.07387733095959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-1.2236493936724619E-22</v>
      </c>
      <c r="AR68">
        <f t="shared" si="76"/>
        <v>-1.2236589443138734E-22</v>
      </c>
      <c r="AS68">
        <f t="shared" si="77"/>
        <v>-3.2348009187355753E-2</v>
      </c>
      <c r="AT68">
        <f t="shared" si="78"/>
        <v>-2.1134032669072416E-2</v>
      </c>
      <c r="AU68">
        <f t="shared" si="79"/>
        <v>-5.3482041856428165E-2</v>
      </c>
      <c r="AW68">
        <v>65</v>
      </c>
      <c r="AX68">
        <f>IF(Z68&gt;0, (R68*SUMPRODUCT(K68:$K$98, X68:$X$98)-K68*$AZ$3)/Z68, 0)</f>
        <v>-1.4112494209109318E+28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500000</v>
      </c>
      <c r="S69">
        <f t="shared" si="63"/>
        <v>-1.8971627536595899E+29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-166.70301074072367</v>
      </c>
      <c r="AC69">
        <f t="shared" si="64"/>
        <v>-148.84197387564612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-5.4548833044795904E-21</v>
      </c>
      <c r="AI69">
        <f t="shared" si="69"/>
        <v>-5.4549225319980488E-21</v>
      </c>
      <c r="AJ69">
        <f t="shared" si="70"/>
        <v>-17.861036865077551</v>
      </c>
      <c r="AK69">
        <f t="shared" si="61"/>
        <v>-11.669210751850658</v>
      </c>
      <c r="AL69">
        <f t="shared" si="71"/>
        <v>-29.530247616928207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-7.8757207660978466E-24</v>
      </c>
      <c r="AR69">
        <f t="shared" si="76"/>
        <v>-7.8757774025031513E-24</v>
      </c>
      <c r="AS69">
        <f t="shared" si="77"/>
        <v>-2.5787634875124168E-2</v>
      </c>
      <c r="AT69">
        <f t="shared" si="78"/>
        <v>-1.6847921451747776E-2</v>
      </c>
      <c r="AU69">
        <f t="shared" si="79"/>
        <v>-4.2635556326871944E-2</v>
      </c>
      <c r="AW69">
        <v>66</v>
      </c>
      <c r="AX69">
        <f>IF(Z69&gt;0, (R69*SUMPRODUCT(K69:$K$98, X69:$X$98)-K69*$AZ$3)/Z69, 0)</f>
        <v>-1.8971627536595899E+29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500000</v>
      </c>
      <c r="S70">
        <f t="shared" si="63"/>
        <v>-2.8085366814698603E+30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-148.84197387564612</v>
      </c>
      <c r="AC70">
        <f t="shared" si="64"/>
        <v>-132.89461953182689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-3.6469338274121706E-22</v>
      </c>
      <c r="AI70">
        <f t="shared" si="69"/>
        <v>-3.6469574864621679E-22</v>
      </c>
      <c r="AJ70">
        <f t="shared" si="70"/>
        <v>-15.947354343819228</v>
      </c>
      <c r="AK70">
        <f t="shared" si="61"/>
        <v>-10.418938171295229</v>
      </c>
      <c r="AL70">
        <f t="shared" si="71"/>
        <v>-26.366292515114459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-4.7012647190735344E-25</v>
      </c>
      <c r="AR70">
        <f t="shared" si="76"/>
        <v>-4.7012952179699505E-25</v>
      </c>
      <c r="AS70">
        <f t="shared" si="77"/>
        <v>-2.055774463897014E-2</v>
      </c>
      <c r="AT70">
        <f t="shared" si="78"/>
        <v>-1.3431059830793826E-2</v>
      </c>
      <c r="AU70">
        <f t="shared" si="79"/>
        <v>-3.3988804469763968E-2</v>
      </c>
      <c r="AW70">
        <v>67</v>
      </c>
      <c r="AX70">
        <f>IF(Z70&gt;0, (R70*SUMPRODUCT(K70:$K$98, X70:$X$98)-K70*$AZ$3)/Z70, 0)</f>
        <v>-2.8085366814698603E+30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500000</v>
      </c>
      <c r="S71">
        <f t="shared" si="63"/>
        <v>-4.6231431876717311E+31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-132.89461953182689</v>
      </c>
      <c r="AC71">
        <f t="shared" si="64"/>
        <v>-118.65591029627402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-2.2139177696535264E-23</v>
      </c>
      <c r="AI71">
        <f t="shared" si="69"/>
        <v>-2.2139306024715335E-23</v>
      </c>
      <c r="AJ71">
        <f t="shared" si="70"/>
        <v>-14.238709235552875</v>
      </c>
      <c r="AK71">
        <f t="shared" si="61"/>
        <v>-9.3026233672278824</v>
      </c>
      <c r="AL71">
        <f t="shared" si="71"/>
        <v>-23.541332602780756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-2.5481810772813685E-26</v>
      </c>
      <c r="AR71">
        <f t="shared" si="76"/>
        <v>-2.5481958476330329E-26</v>
      </c>
      <c r="AS71">
        <f t="shared" si="77"/>
        <v>-1.6388508162444301E-2</v>
      </c>
      <c r="AT71">
        <f t="shared" si="78"/>
        <v>-1.0707158666130281E-2</v>
      </c>
      <c r="AU71">
        <f t="shared" si="79"/>
        <v>-2.7095666828574578E-2</v>
      </c>
      <c r="AW71">
        <v>68</v>
      </c>
      <c r="AX71">
        <f>IF(Z71&gt;0, (R71*SUMPRODUCT(K71:$K$98, X71:$X$98)-K71*$AZ$3)/Z71, 0)</f>
        <v>-4.6231431876717311E+31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500000</v>
      </c>
      <c r="S72">
        <f t="shared" si="63"/>
        <v>-8.562213543787902E+32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-118.65591029627402</v>
      </c>
      <c r="AC72">
        <f t="shared" si="64"/>
        <v>-105.94277705024463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-1.208582517618187E-24</v>
      </c>
      <c r="AI72">
        <f t="shared" si="69"/>
        <v>-1.2085887042646955E-24</v>
      </c>
      <c r="AJ72">
        <f t="shared" si="70"/>
        <v>-12.713133246029386</v>
      </c>
      <c r="AK72">
        <f t="shared" ref="AK72:AK79" si="92">G72*SUM(AB72:AB72, AE72:AF72)</f>
        <v>-8.3059137207391824</v>
      </c>
      <c r="AL72">
        <f t="shared" si="71"/>
        <v>-21.01904696676857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-1.2420156991526162E-27</v>
      </c>
      <c r="AR72">
        <f t="shared" si="76"/>
        <v>-1.2420220569411631E-27</v>
      </c>
      <c r="AS72">
        <f t="shared" si="77"/>
        <v>-1.3064818369295553E-2</v>
      </c>
      <c r="AT72">
        <f t="shared" si="78"/>
        <v>-8.5356813346064118E-3</v>
      </c>
      <c r="AU72">
        <f t="shared" si="79"/>
        <v>-2.1600499703901967E-2</v>
      </c>
      <c r="AW72">
        <v>69</v>
      </c>
      <c r="AX72">
        <f>IF(Z72&gt;0, (R72*SUMPRODUCT(K72:$K$98, X72:$X$98)-K72*$AZ$3)/Z72, 0)</f>
        <v>-8.562213543787902E+32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500000</v>
      </c>
      <c r="S73">
        <f t="shared" si="63"/>
        <v>-1.8104252217213373E+34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-105.94277705024463</v>
      </c>
      <c r="AC73">
        <f t="shared" si="64"/>
        <v>-94.591765223432716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-5.8635381978170714E-26</v>
      </c>
      <c r="AI73">
        <f t="shared" si="69"/>
        <v>-5.8635643220016242E-26</v>
      </c>
      <c r="AJ73">
        <f t="shared" si="70"/>
        <v>-11.351011826811913</v>
      </c>
      <c r="AK73">
        <f t="shared" si="92"/>
        <v>-7.4159943935171251</v>
      </c>
      <c r="AL73">
        <f t="shared" si="71"/>
        <v>-18.767006220329037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-5.380126828113565E-29</v>
      </c>
      <c r="AR73">
        <f t="shared" si="76"/>
        <v>-5.3801507985255306E-29</v>
      </c>
      <c r="AS73">
        <f t="shared" si="77"/>
        <v>-1.0415193215318485E-2</v>
      </c>
      <c r="AT73">
        <f t="shared" si="78"/>
        <v>-6.8045929006747517E-3</v>
      </c>
      <c r="AU73">
        <f t="shared" si="79"/>
        <v>-1.7219786115993237E-2</v>
      </c>
      <c r="AW73">
        <v>70</v>
      </c>
      <c r="AX73">
        <f>IF(Z73&gt;0, (R73*SUMPRODUCT(K73:$K$98, X73:$X$98)-K73*$AZ$3)/Z73, 0)</f>
        <v>-1.8104252217213373E+34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500000</v>
      </c>
      <c r="S74">
        <f t="shared" si="63"/>
        <v>-4.453103355489768E+35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-94.591765223432716</v>
      </c>
      <c r="AC74">
        <f t="shared" si="64"/>
        <v>-84.456933235207785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-2.4914649725138246E-27</v>
      </c>
      <c r="AI74">
        <f t="shared" si="69"/>
        <v>-2.4914744554436484E-27</v>
      </c>
      <c r="AJ74">
        <f t="shared" si="70"/>
        <v>-10.134831988224931</v>
      </c>
      <c r="AK74">
        <f t="shared" si="92"/>
        <v>-6.6214235656402911</v>
      </c>
      <c r="AL74">
        <f t="shared" si="71"/>
        <v>-16.756255553865223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-2.0411246052214744E-30</v>
      </c>
      <c r="AR74">
        <f t="shared" si="76"/>
        <v>-2.0411323740810032E-30</v>
      </c>
      <c r="AS74">
        <f t="shared" si="77"/>
        <v>-8.3029282647628308E-3</v>
      </c>
      <c r="AT74">
        <f t="shared" si="78"/>
        <v>-5.4245797996450512E-3</v>
      </c>
      <c r="AU74">
        <f t="shared" si="79"/>
        <v>-1.3727508064407883E-2</v>
      </c>
      <c r="AW74">
        <v>71</v>
      </c>
      <c r="AX74">
        <f>IF(Z74&gt;0, (R74*SUMPRODUCT(K74:$K$98, X74:$X$98)-K74*$AZ$3)/Z74, 0)</f>
        <v>-4.453103355489768E+35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500000</v>
      </c>
      <c r="S75">
        <f t="shared" si="63"/>
        <v>-1.3077935275853038E+37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-84.456933235207785</v>
      </c>
      <c r="AC75">
        <f t="shared" si="64"/>
        <v>-75.407976102864083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-9.0997982265020087E-29</v>
      </c>
      <c r="AI75">
        <f t="shared" si="69"/>
        <v>-9.0998270567319002E-29</v>
      </c>
      <c r="AJ75">
        <f t="shared" si="70"/>
        <v>-9.0489571323437019</v>
      </c>
      <c r="AK75">
        <f t="shared" si="92"/>
        <v>-5.9119853264645457</v>
      </c>
      <c r="AL75">
        <f t="shared" si="71"/>
        <v>-14.960942458808248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-6.6562323298788054E-32</v>
      </c>
      <c r="AR75">
        <f t="shared" si="76"/>
        <v>-6.6562534183363184E-32</v>
      </c>
      <c r="AS75">
        <f t="shared" si="77"/>
        <v>-6.6190435784142555E-3</v>
      </c>
      <c r="AT75">
        <f t="shared" si="78"/>
        <v>-4.3244418045639754E-3</v>
      </c>
      <c r="AU75">
        <f t="shared" si="79"/>
        <v>-1.094348538297823E-2</v>
      </c>
      <c r="AW75">
        <v>72</v>
      </c>
      <c r="AX75">
        <f>IF(Z75&gt;0, (R75*SUMPRODUCT(K75:$K$98, X75:$X$98)-K75*$AZ$3)/Z75, 0)</f>
        <v>-1.3077935275853038E+37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500000</v>
      </c>
      <c r="S76">
        <f t="shared" si="63"/>
        <v>-4.7649897452063907E+38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-75.407976102864083</v>
      </c>
      <c r="AC76">
        <f t="shared" si="64"/>
        <v>-67.328550091842928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-2.7835435515438377E-30</v>
      </c>
      <c r="AI76">
        <f t="shared" si="69"/>
        <v>-2.7835506164646132E-30</v>
      </c>
      <c r="AJ76">
        <f t="shared" si="70"/>
        <v>-8.0794260110211553</v>
      </c>
      <c r="AK76">
        <f t="shared" si="92"/>
        <v>-5.2785583272004866</v>
      </c>
      <c r="AL76">
        <f t="shared" si="71"/>
        <v>-13.357984338221641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-1.8179281207117049E-33</v>
      </c>
      <c r="AR76">
        <f t="shared" si="76"/>
        <v>-1.8179327348008723E-33</v>
      </c>
      <c r="AS76">
        <f t="shared" si="77"/>
        <v>-5.2766610159552365E-3</v>
      </c>
      <c r="AT76">
        <f t="shared" si="78"/>
        <v>-3.4474185304240869E-3</v>
      </c>
      <c r="AU76">
        <f t="shared" si="79"/>
        <v>-8.7240795463793229E-3</v>
      </c>
      <c r="AW76">
        <v>73</v>
      </c>
      <c r="AX76">
        <f>IF(Z76&gt;0, (R76*SUMPRODUCT(K76:$K$98, X76:$X$98)-K76*$AZ$3)/Z76, 0)</f>
        <v>-4.7649897452063907E+38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500000</v>
      </c>
      <c r="S77">
        <f t="shared" si="63"/>
        <v>-2.2863503469697931E+40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-67.328550091842928</v>
      </c>
      <c r="AC77">
        <f t="shared" si="64"/>
        <v>-60.114776867716898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-6.8628070768580419E-32</v>
      </c>
      <c r="AI77">
        <f t="shared" si="69"/>
        <v>-6.8628202233071299E-32</v>
      </c>
      <c r="AJ77">
        <f t="shared" si="70"/>
        <v>-7.2137732241260295</v>
      </c>
      <c r="AK77">
        <f t="shared" si="92"/>
        <v>-4.7129985064290052</v>
      </c>
      <c r="AL77">
        <f t="shared" si="71"/>
        <v>-11.926771730555036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-4.0018651909669723E-35</v>
      </c>
      <c r="AR77">
        <f t="shared" si="76"/>
        <v>-4.0018728569725005E-35</v>
      </c>
      <c r="AS77">
        <f t="shared" si="77"/>
        <v>-4.2065218558316603E-3</v>
      </c>
      <c r="AT77">
        <f t="shared" si="78"/>
        <v>-2.7482609458100177E-3</v>
      </c>
      <c r="AU77">
        <f t="shared" si="79"/>
        <v>-6.9547828016416789E-3</v>
      </c>
      <c r="AW77">
        <v>74</v>
      </c>
      <c r="AX77">
        <f>IF(Z77&gt;0, (R77*SUMPRODUCT(K77:$K$98, X77:$X$98)-K77*$AZ$3)/Z77, 0)</f>
        <v>-2.2863503469697931E+40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500000</v>
      </c>
      <c r="S78">
        <f t="shared" si="63"/>
        <v>-1.6060140619487471E+42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-60.114776867716898</v>
      </c>
      <c r="AC78">
        <f t="shared" si="64"/>
        <v>-53.673907917604382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-1.2847881739253029E-33</v>
      </c>
      <c r="AI78">
        <f t="shared" si="69"/>
        <v>-1.2847898449538819E-33</v>
      </c>
      <c r="AJ78">
        <f t="shared" si="70"/>
        <v>-6.4408689501125167</v>
      </c>
      <c r="AK78">
        <f t="shared" si="92"/>
        <v>-4.208034380740183</v>
      </c>
      <c r="AL78">
        <f t="shared" si="71"/>
        <v>-10.648903330852701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-6.6891998594436855E-37</v>
      </c>
      <c r="AR78">
        <f t="shared" si="76"/>
        <v>-6.6892085595892524E-37</v>
      </c>
      <c r="AS78">
        <f t="shared" si="77"/>
        <v>-3.3534134692535509E-3</v>
      </c>
      <c r="AT78">
        <f t="shared" si="78"/>
        <v>-2.1908967999123229E-3</v>
      </c>
      <c r="AU78">
        <f t="shared" si="79"/>
        <v>-5.5443102691658738E-3</v>
      </c>
      <c r="AW78">
        <v>75</v>
      </c>
      <c r="AX78">
        <f>IF(Z78&gt;0, (R78*SUMPRODUCT(K78:$K$98, X78:$X$98)-K78*$AZ$3)/Z78, 0)</f>
        <v>-1.6060140619487471E+42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-53.673907917604382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-53.673907917604382</v>
      </c>
      <c r="AK79">
        <f t="shared" si="92"/>
        <v>-3.757173554232307</v>
      </c>
      <c r="AL79">
        <f t="shared" si="71"/>
        <v>-57.431081471836691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-7.7679871135522799E-39</v>
      </c>
      <c r="AR79">
        <f t="shared" si="76"/>
        <v>-7.7679871135522799E-39</v>
      </c>
      <c r="AS79">
        <f t="shared" si="77"/>
        <v>-2.4950993074803241E-2</v>
      </c>
      <c r="AT79">
        <f t="shared" si="78"/>
        <v>-1.7465695152362271E-3</v>
      </c>
      <c r="AU79">
        <f t="shared" si="79"/>
        <v>-2.669756259003947E-2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127602.99829923757</v>
      </c>
      <c r="AO81" s="6">
        <f t="shared" si="93"/>
        <v>-12760.299829923759</v>
      </c>
      <c r="AP81" s="6">
        <f t="shared" si="93"/>
        <v>-812.44818923891444</v>
      </c>
      <c r="AQ81" s="6">
        <f t="shared" si="93"/>
        <v>-103090.95794699267</v>
      </c>
      <c r="AR81" s="6">
        <f t="shared" si="93"/>
        <v>10939.292333082285</v>
      </c>
      <c r="AS81" s="6">
        <f t="shared" si="93"/>
        <v>-14115.393881236483</v>
      </c>
      <c r="AT81" s="6">
        <f t="shared" si="93"/>
        <v>3176.1015481541699</v>
      </c>
      <c r="AU81" s="6">
        <f t="shared" si="93"/>
        <v>-3.9698529186171783E-11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219535.02419588412</v>
      </c>
      <c r="K3">
        <v>1</v>
      </c>
      <c r="L3" s="2">
        <v>0</v>
      </c>
      <c r="O3">
        <f>$C$3</f>
        <v>219535.02419588412</v>
      </c>
      <c r="P3" s="2">
        <f>O3*C5</f>
        <v>21953.502419588414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219535.02419588412</v>
      </c>
      <c r="AF3">
        <f t="shared" ref="AF3:AF34" si="4">-$Z3*P3</f>
        <v>-21953.502419588414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197181.5217762957</v>
      </c>
      <c r="AJ3">
        <f t="shared" ref="AJ3:AJ34" si="8">AB3-AC3</f>
        <v>0</v>
      </c>
      <c r="AL3">
        <f t="shared" ref="AL3:AL34" si="9">SUM(AI3:AK3)</f>
        <v>197181.5217762957</v>
      </c>
      <c r="AN3">
        <f t="shared" ref="AN3:AN34" si="10">AE3*$K3</f>
        <v>219535.02419588412</v>
      </c>
      <c r="AO3">
        <f t="shared" ref="AO3:AO34" si="11">AF3*$K3</f>
        <v>-21953.502419588414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197181.5217762957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197181.5217762957</v>
      </c>
      <c r="AW3">
        <v>0</v>
      </c>
      <c r="AX3">
        <f>IF(Z3&gt;0, (R3*SUMPRODUCT(K3:$K$98, X3:$X$98)-K3*$AZ$3)/Z3, 0)</f>
        <v>0</v>
      </c>
      <c r="AZ3">
        <f>C6*ABS(SUMPRODUCT(X4:X69, K4:K69))/1</f>
        <v>197305.50276918683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13670.055261612404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13234.691341640573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-13234.691341640573</v>
      </c>
      <c r="AK4">
        <f>G4*SUM(AB4, AE4:AF4)</f>
        <v>0</v>
      </c>
      <c r="AL4">
        <f t="shared" si="9"/>
        <v>-24158.691341640573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-10191.249183692509</v>
      </c>
      <c r="AR4">
        <f t="shared" si="14"/>
        <v>-10191.249183692509</v>
      </c>
      <c r="AS4">
        <f t="shared" si="15"/>
        <v>-12346.945929322299</v>
      </c>
      <c r="AT4">
        <f t="shared" si="16"/>
        <v>0</v>
      </c>
      <c r="AU4">
        <f t="shared" si="17"/>
        <v>-22538.195113014808</v>
      </c>
      <c r="AW4">
        <v>1</v>
      </c>
      <c r="AX4">
        <f>IF(Z4&gt;0, (R4*SUMPRODUCT(K4:$K$98, X4:$X$98)-K4*$AZ$3)/Z4, 0)</f>
        <v>13670.055261612404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500000</v>
      </c>
      <c r="S5">
        <f t="shared" si="1"/>
        <v>19700.978558838728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13234.691341640573</v>
      </c>
      <c r="AC5">
        <f t="shared" si="2"/>
        <v>18396.736236689292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-12336.192783999999</v>
      </c>
      <c r="AI5">
        <f t="shared" si="7"/>
        <v>-12382.882688721598</v>
      </c>
      <c r="AJ5">
        <f t="shared" si="8"/>
        <v>-5162.0448950487189</v>
      </c>
      <c r="AK5">
        <f>G5*SUM(AB5, AE5:AF5)</f>
        <v>542.62234500726356</v>
      </c>
      <c r="AL5">
        <f t="shared" si="9"/>
        <v>-17002.305238763052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-10548.777357150144</v>
      </c>
      <c r="AR5">
        <f t="shared" si="14"/>
        <v>-10588.702269021942</v>
      </c>
      <c r="AS5">
        <f t="shared" si="15"/>
        <v>-4414.105977340766</v>
      </c>
      <c r="AT5">
        <f t="shared" si="16"/>
        <v>464.00071778388121</v>
      </c>
      <c r="AU5">
        <f t="shared" si="17"/>
        <v>-14538.807528578825</v>
      </c>
      <c r="AW5">
        <v>2</v>
      </c>
      <c r="AX5">
        <f>IF(Z5&gt;0, (R5*SUMPRODUCT(K5:$K$98, X5:$X$98)-K5*$AZ$3)/Z5, 0)</f>
        <v>19700.978558838728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500000</v>
      </c>
      <c r="S6">
        <f t="shared" si="1"/>
        <v>27155.727574918885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18396.736236689292</v>
      </c>
      <c r="AC6">
        <f t="shared" si="2"/>
        <v>24362.032521709043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-13668.4696072484</v>
      </c>
      <c r="AI6">
        <f t="shared" si="7"/>
        <v>-13713.325765962059</v>
      </c>
      <c r="AJ6">
        <f t="shared" si="8"/>
        <v>-5965.2962850197509</v>
      </c>
      <c r="AK6">
        <f>G6*SUM(AB6, AE6:AF6)</f>
        <v>1076.2090698463237</v>
      </c>
      <c r="AL6">
        <f t="shared" si="9"/>
        <v>-18602.412981135483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-10543.994542597109</v>
      </c>
      <c r="AR6">
        <f t="shared" si="14"/>
        <v>-10578.597033312519</v>
      </c>
      <c r="AS6">
        <f t="shared" si="15"/>
        <v>-4601.689383050475</v>
      </c>
      <c r="AT6">
        <f t="shared" si="16"/>
        <v>830.1984702907439</v>
      </c>
      <c r="AU6">
        <f t="shared" si="17"/>
        <v>-14350.087946072248</v>
      </c>
      <c r="AW6">
        <v>3</v>
      </c>
      <c r="AX6">
        <f>IF(Z6&gt;0, (R6*SUMPRODUCT(K6:$K$98, X6:$X$98)-K6*$AZ$3)/Z6, 0)</f>
        <v>27155.727574918885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500000</v>
      </c>
      <c r="S7">
        <f t="shared" si="1"/>
        <v>32090.201050055039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24362.032521709043</v>
      </c>
      <c r="AC7">
        <f t="shared" si="2"/>
        <v>27541.412805176515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-14951.006260849736</v>
      </c>
      <c r="AI7">
        <f t="shared" si="7"/>
        <v>-14993.918757350173</v>
      </c>
      <c r="AJ7">
        <f t="shared" si="8"/>
        <v>-3179.3802834674716</v>
      </c>
      <c r="AK7">
        <f>G7*SUM(AB7, AE7:AF7)</f>
        <v>1196.1757968159141</v>
      </c>
      <c r="AL7">
        <f t="shared" si="9"/>
        <v>-16977.12324400173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-10493.45480880146</v>
      </c>
      <c r="AR7">
        <f t="shared" si="14"/>
        <v>-10523.573205844696</v>
      </c>
      <c r="AS7">
        <f t="shared" si="15"/>
        <v>-2231.4674171412012</v>
      </c>
      <c r="AT7">
        <f t="shared" si="16"/>
        <v>839.54326874561025</v>
      </c>
      <c r="AU7">
        <f t="shared" si="17"/>
        <v>-11915.497354240286</v>
      </c>
      <c r="AW7">
        <v>4</v>
      </c>
      <c r="AX7">
        <f>IF(Z7&gt;0, (R7*SUMPRODUCT(K7:$K$98, X7:$X$98)-K7*$AZ$3)/Z7, 0)</f>
        <v>32090.201050055039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500000</v>
      </c>
      <c r="S8">
        <f t="shared" si="1"/>
        <v>32138.590711321831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27541.412805176515</v>
      </c>
      <c r="AC8">
        <f t="shared" si="2"/>
        <v>26264.450959302922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-16221.352802130416</v>
      </c>
      <c r="AI8">
        <f t="shared" si="7"/>
        <v>-16262.214038385635</v>
      </c>
      <c r="AJ8">
        <f t="shared" si="8"/>
        <v>1276.9618458735931</v>
      </c>
      <c r="AK8">
        <f t="shared" ref="AK8:AK39" si="30">G8*SUM(AB8:AB8, AE8:AF8)</f>
        <v>586.63209275025974</v>
      </c>
      <c r="AL8">
        <f t="shared" si="9"/>
        <v>-14398.620099761782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-10627.326861116375</v>
      </c>
      <c r="AR8">
        <f t="shared" si="14"/>
        <v>-10654.096867226868</v>
      </c>
      <c r="AS8">
        <f t="shared" si="15"/>
        <v>836.59427735835266</v>
      </c>
      <c r="AT8">
        <f t="shared" si="16"/>
        <v>384.32867301048822</v>
      </c>
      <c r="AU8">
        <f t="shared" si="17"/>
        <v>-9433.173916858028</v>
      </c>
      <c r="AW8">
        <v>5</v>
      </c>
      <c r="AX8">
        <f>IF(Z8&gt;0, (R8*SUMPRODUCT(K8:$K$98, X8:$X$98)-K8*$AZ$3)/Z8, 0)</f>
        <v>32138.590711321831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500000</v>
      </c>
      <c r="S9">
        <f t="shared" si="1"/>
        <v>29052.317460593618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26264.450959302922</v>
      </c>
      <c r="AC9">
        <f t="shared" si="2"/>
        <v>22480.417870131118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-17630.806219402402</v>
      </c>
      <c r="AI9">
        <f t="shared" si="7"/>
        <v>-17669.49576267313</v>
      </c>
      <c r="AJ9">
        <f t="shared" si="8"/>
        <v>3784.033089171804</v>
      </c>
      <c r="AK9">
        <f t="shared" si="30"/>
        <v>154.96026065988724</v>
      </c>
      <c r="AL9">
        <f t="shared" si="9"/>
        <v>-13730.502412841439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-10939.219847103237</v>
      </c>
      <c r="AR9">
        <f t="shared" si="14"/>
        <v>-10963.225182670747</v>
      </c>
      <c r="AS9">
        <f t="shared" si="15"/>
        <v>2347.8432781825809</v>
      </c>
      <c r="AT9">
        <f t="shared" si="16"/>
        <v>96.146729640613486</v>
      </c>
      <c r="AU9">
        <f t="shared" si="17"/>
        <v>-8519.2351748475539</v>
      </c>
      <c r="AW9">
        <v>6</v>
      </c>
      <c r="AX9">
        <f>IF(Z9&gt;0, (R9*SUMPRODUCT(K9:$K$98, X9:$X$98)-K9*$AZ$3)/Z9, 0)</f>
        <v>29052.317460593618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500000</v>
      </c>
      <c r="S10">
        <f t="shared" si="1"/>
        <v>24475.282605205597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22480.417870131118</v>
      </c>
      <c r="AC10">
        <f t="shared" si="2"/>
        <v>17824.223603221675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-18899.454992317795</v>
      </c>
      <c r="AI10">
        <f t="shared" si="7"/>
        <v>-18935.867694656583</v>
      </c>
      <c r="AJ10">
        <f t="shared" si="8"/>
        <v>4656.1942669094424</v>
      </c>
      <c r="AK10">
        <f t="shared" si="30"/>
        <v>92.169713267537588</v>
      </c>
      <c r="AL10">
        <f t="shared" si="9"/>
        <v>-14187.503714479602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-11124.529334383042</v>
      </c>
      <c r="AR10">
        <f t="shared" si="14"/>
        <v>-11145.962448484834</v>
      </c>
      <c r="AS10">
        <f t="shared" si="15"/>
        <v>2740.7123501643277</v>
      </c>
      <c r="AT10">
        <f t="shared" si="16"/>
        <v>54.252605665252013</v>
      </c>
      <c r="AU10">
        <f t="shared" si="17"/>
        <v>-8350.9974926552532</v>
      </c>
      <c r="AW10">
        <v>7</v>
      </c>
      <c r="AX10">
        <f>IF(Z10&gt;0, (R10*SUMPRODUCT(K10:$K$98, X10:$X$98)-K10*$AZ$3)/Z10, 0)</f>
        <v>24475.282605205597</v>
      </c>
    </row>
    <row r="11" spans="1:52" x14ac:dyDescent="0.3">
      <c r="A11" t="s">
        <v>33</v>
      </c>
      <c r="C11" s="25">
        <f>AU71</f>
        <v>3.6452507679030077E-12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500000</v>
      </c>
      <c r="S11">
        <f t="shared" si="1"/>
        <v>18322.308379312577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17824.223603221675</v>
      </c>
      <c r="AC11">
        <f t="shared" si="2"/>
        <v>12482.279069325521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-19855.118331294696</v>
      </c>
      <c r="AI11">
        <f t="shared" si="7"/>
        <v>-19889.181394776966</v>
      </c>
      <c r="AJ11">
        <f t="shared" si="8"/>
        <v>5341.9445338961541</v>
      </c>
      <c r="AK11">
        <f t="shared" si="30"/>
        <v>42.778136647732019</v>
      </c>
      <c r="AL11">
        <f t="shared" si="9"/>
        <v>-14504.45872423308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-11105.139165169758</v>
      </c>
      <c r="AR11">
        <f t="shared" si="14"/>
        <v>-11124.190930767467</v>
      </c>
      <c r="AS11">
        <f t="shared" si="15"/>
        <v>2987.7957145202467</v>
      </c>
      <c r="AT11">
        <f t="shared" si="16"/>
        <v>23.926181288526998</v>
      </c>
      <c r="AU11">
        <f t="shared" si="17"/>
        <v>-8112.4690349586936</v>
      </c>
      <c r="AW11">
        <v>8</v>
      </c>
      <c r="AX11">
        <f>IF(Z11&gt;0, (R11*SUMPRODUCT(K11:$K$98, X11:$X$98)-K11*$AZ$3)/Z11, 0)</f>
        <v>18322.308379312577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500000</v>
      </c>
      <c r="S12">
        <f t="shared" si="1"/>
        <v>10839.418075392223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12482.279069325521</v>
      </c>
      <c r="AC12">
        <f t="shared" si="2"/>
        <v>6861.839451157939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-20701.826831350398</v>
      </c>
      <c r="AI12">
        <f t="shared" si="7"/>
        <v>-20733.47908151471</v>
      </c>
      <c r="AJ12">
        <f t="shared" si="8"/>
        <v>5620.439618167582</v>
      </c>
      <c r="AK12">
        <f t="shared" si="30"/>
        <v>28.709241859448699</v>
      </c>
      <c r="AL12">
        <f t="shared" si="9"/>
        <v>-15084.330221487679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-11003.241035834522</v>
      </c>
      <c r="AR12">
        <f t="shared" si="14"/>
        <v>-11020.064543282522</v>
      </c>
      <c r="AS12">
        <f t="shared" si="15"/>
        <v>2987.3234062801585</v>
      </c>
      <c r="AT12">
        <f t="shared" si="16"/>
        <v>15.259267247719414</v>
      </c>
      <c r="AU12">
        <f t="shared" si="17"/>
        <v>-8017.4818697546452</v>
      </c>
      <c r="AW12">
        <v>9</v>
      </c>
      <c r="AX12">
        <f>IF(Z12&gt;0, (R12*SUMPRODUCT(K12:$K$98, X12:$X$98)-K12*$AZ$3)/Z12, 0)</f>
        <v>10839.418075392223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500000</v>
      </c>
      <c r="S13">
        <f t="shared" si="1"/>
        <v>1784.6291118176368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6861.839451157939</v>
      </c>
      <c r="AC13">
        <f t="shared" si="2"/>
        <v>1042.2852549971867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-21339.947060780207</v>
      </c>
      <c r="AI13">
        <f t="shared" si="7"/>
        <v>-21369.1487937368</v>
      </c>
      <c r="AJ13">
        <f t="shared" si="8"/>
        <v>5819.5541961607523</v>
      </c>
      <c r="AK13">
        <f t="shared" si="30"/>
        <v>13.723678902315879</v>
      </c>
      <c r="AL13">
        <f t="shared" si="9"/>
        <v>-15535.870918673732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-10781.757339774787</v>
      </c>
      <c r="AR13">
        <f t="shared" si="14"/>
        <v>-10796.511172000432</v>
      </c>
      <c r="AS13">
        <f t="shared" si="15"/>
        <v>2940.2613319500588</v>
      </c>
      <c r="AT13">
        <f t="shared" si="16"/>
        <v>6.9337274039304422</v>
      </c>
      <c r="AU13">
        <f t="shared" si="17"/>
        <v>-7849.3161126464429</v>
      </c>
      <c r="AW13">
        <v>10</v>
      </c>
      <c r="AX13">
        <f>IF(Z13&gt;0, (R13*SUMPRODUCT(K13:$K$98, X13:$X$98)-K13*$AZ$3)/Z13, 0)</f>
        <v>1784.6291118176368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500000</v>
      </c>
      <c r="S14">
        <f t="shared" si="1"/>
        <v>-9036.5753590700424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1042.2852549971867</v>
      </c>
      <c r="AC14">
        <f t="shared" si="2"/>
        <v>-4830.0315232658031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-21848.152563463311</v>
      </c>
      <c r="AI14">
        <f t="shared" si="7"/>
        <v>-21874.877463833989</v>
      </c>
      <c r="AJ14">
        <f t="shared" si="8"/>
        <v>5872.3167782629898</v>
      </c>
      <c r="AK14">
        <f t="shared" si="30"/>
        <v>1.876113458994936</v>
      </c>
      <c r="AL14">
        <f t="shared" si="9"/>
        <v>-16000.684572112004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-10494.887045619502</v>
      </c>
      <c r="AR14">
        <f t="shared" si="14"/>
        <v>-10507.724506813578</v>
      </c>
      <c r="AS14">
        <f t="shared" si="15"/>
        <v>2820.8014890480513</v>
      </c>
      <c r="AT14">
        <f t="shared" si="16"/>
        <v>0.90120200230775049</v>
      </c>
      <c r="AU14">
        <f t="shared" si="17"/>
        <v>-7686.0218157632189</v>
      </c>
      <c r="AW14">
        <v>11</v>
      </c>
      <c r="AX14">
        <f>IF(Z14&gt;0, (R14*SUMPRODUCT(K14:$K$98, X14:$X$98)-K14*$AZ$3)/Z14, 0)</f>
        <v>-9036.5753590700424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500000</v>
      </c>
      <c r="S15">
        <f t="shared" si="1"/>
        <v>-21586.057166478742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-4830.0315232658031</v>
      </c>
      <c r="AC15">
        <f t="shared" si="2"/>
        <v>-10460.648286568176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-22275.471707965618</v>
      </c>
      <c r="AI15">
        <f t="shared" si="7"/>
        <v>-22299.701812161795</v>
      </c>
      <c r="AJ15">
        <f t="shared" si="8"/>
        <v>5630.6167633023724</v>
      </c>
      <c r="AK15">
        <f t="shared" si="30"/>
        <v>-19.803129245389794</v>
      </c>
      <c r="AL15">
        <f t="shared" si="9"/>
        <v>-16688.888178104811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-10150.984043140777</v>
      </c>
      <c r="AR15">
        <f t="shared" si="14"/>
        <v>-10162.025757735359</v>
      </c>
      <c r="AS15">
        <f t="shared" si="15"/>
        <v>2565.8850984908436</v>
      </c>
      <c r="AT15">
        <f t="shared" si="16"/>
        <v>-9.0243318574628386</v>
      </c>
      <c r="AU15">
        <f t="shared" si="17"/>
        <v>-7605.1649911019786</v>
      </c>
      <c r="AW15">
        <v>12</v>
      </c>
      <c r="AX15">
        <f>IF(Z15&gt;0, (R15*SUMPRODUCT(K15:$K$98, X15:$X$98)-K15*$AZ$3)/Z15, 0)</f>
        <v>-21586.057166478742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500000</v>
      </c>
      <c r="S16">
        <f t="shared" si="1"/>
        <v>-36223.005002387523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-10460.648286568176</v>
      </c>
      <c r="AC16">
        <f t="shared" si="2"/>
        <v>-15754.941377177835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-22406.546554372529</v>
      </c>
      <c r="AI16">
        <f t="shared" si="7"/>
        <v>-22428.293702871306</v>
      </c>
      <c r="AJ16">
        <f t="shared" si="8"/>
        <v>5294.293090609659</v>
      </c>
      <c r="AK16">
        <f t="shared" si="30"/>
        <v>-74.270602834634047</v>
      </c>
      <c r="AL16">
        <f t="shared" si="9"/>
        <v>-17208.27121509628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-9659.1761935419599</v>
      </c>
      <c r="AR16">
        <f t="shared" si="14"/>
        <v>-9668.5511116511407</v>
      </c>
      <c r="AS16">
        <f t="shared" si="15"/>
        <v>2282.302168179106</v>
      </c>
      <c r="AT16">
        <f t="shared" si="16"/>
        <v>-32.017108796282194</v>
      </c>
      <c r="AU16">
        <f t="shared" si="17"/>
        <v>-7418.2660522683163</v>
      </c>
      <c r="AW16">
        <v>13</v>
      </c>
      <c r="AX16">
        <f>IF(Z16&gt;0, (R16*SUMPRODUCT(K16:$K$98, X16:$X$98)-K16*$AZ$3)/Z16, 0)</f>
        <v>-36223.005002387523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500000</v>
      </c>
      <c r="S17">
        <f t="shared" si="1"/>
        <v>-52602.884737752946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-15754.941377177835</v>
      </c>
      <c r="AC17">
        <f t="shared" si="2"/>
        <v>-20313.003289341315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-22217.974263776319</v>
      </c>
      <c r="AI17">
        <f t="shared" si="7"/>
        <v>-22237.282143363733</v>
      </c>
      <c r="AJ17">
        <f t="shared" si="8"/>
        <v>4558.0619121634809</v>
      </c>
      <c r="AK17">
        <f t="shared" si="30"/>
        <v>-217.41819100505413</v>
      </c>
      <c r="AL17">
        <f t="shared" si="9"/>
        <v>-17896.638422205306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-9003.464078065208</v>
      </c>
      <c r="AR17">
        <f t="shared" si="14"/>
        <v>-9011.2882747370131</v>
      </c>
      <c r="AS17">
        <f t="shared" si="15"/>
        <v>1847.0786852368039</v>
      </c>
      <c r="AT17">
        <f t="shared" si="16"/>
        <v>-88.105101274845566</v>
      </c>
      <c r="AU17">
        <f t="shared" si="17"/>
        <v>-7252.3146907750543</v>
      </c>
      <c r="AW17">
        <v>14</v>
      </c>
      <c r="AX17">
        <f>IF(Z17&gt;0, (R17*SUMPRODUCT(K17:$K$98, X17:$X$98)-K17*$AZ$3)/Z17, 0)</f>
        <v>-52602.884737752946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500000</v>
      </c>
      <c r="S18">
        <f t="shared" si="1"/>
        <v>-70797.883301517606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-20313.003289341315</v>
      </c>
      <c r="AC18">
        <f t="shared" si="2"/>
        <v>-23974.211411897792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-21833.543316241779</v>
      </c>
      <c r="AI18">
        <f t="shared" si="7"/>
        <v>-21850.474762701695</v>
      </c>
      <c r="AJ18">
        <f t="shared" si="8"/>
        <v>3661.2081225564762</v>
      </c>
      <c r="AK18">
        <f t="shared" si="30"/>
        <v>-438.76087104977245</v>
      </c>
      <c r="AL18">
        <f t="shared" si="9"/>
        <v>-18628.027511194992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-8256.5134737245207</v>
      </c>
      <c r="AR18">
        <f t="shared" si="14"/>
        <v>-8262.9162235577078</v>
      </c>
      <c r="AS18">
        <f t="shared" si="15"/>
        <v>1384.5125253449016</v>
      </c>
      <c r="AT18">
        <f t="shared" si="16"/>
        <v>-165.92061998799375</v>
      </c>
      <c r="AU18">
        <f t="shared" si="17"/>
        <v>-7044.3243182008</v>
      </c>
      <c r="AW18">
        <v>15</v>
      </c>
      <c r="AX18">
        <f>IF(Z18&gt;0, (R18*SUMPRODUCT(K18:$K$98, X18:$X$98)-K18*$AZ$3)/Z18, 0)</f>
        <v>-70797.883301517606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500000</v>
      </c>
      <c r="S19">
        <f t="shared" si="1"/>
        <v>-92901.776845244865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-23974.211411897792</v>
      </c>
      <c r="AC19">
        <f t="shared" si="2"/>
        <v>-27199.964170477004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-21230.340716086248</v>
      </c>
      <c r="AI19">
        <f t="shared" si="7"/>
        <v>-21244.979814009956</v>
      </c>
      <c r="AJ19">
        <f t="shared" si="8"/>
        <v>3225.7527585792122</v>
      </c>
      <c r="AK19">
        <f t="shared" si="30"/>
        <v>-534.6249144853208</v>
      </c>
      <c r="AL19">
        <f t="shared" si="9"/>
        <v>-18553.851969916064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-7487.0913138411779</v>
      </c>
      <c r="AR19">
        <f t="shared" si="14"/>
        <v>-7492.2539376715158</v>
      </c>
      <c r="AS19">
        <f t="shared" si="15"/>
        <v>1137.5938701284254</v>
      </c>
      <c r="AT19">
        <f t="shared" si="16"/>
        <v>-188.54080614793025</v>
      </c>
      <c r="AU19">
        <f t="shared" si="17"/>
        <v>-6543.2008736910211</v>
      </c>
      <c r="AW19">
        <v>16</v>
      </c>
      <c r="AX19">
        <f>IF(Z19&gt;0, (R19*SUMPRODUCT(K19:$K$98, X19:$X$98)-K19*$AZ$3)/Z19, 0)</f>
        <v>-92901.776845244865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500000</v>
      </c>
      <c r="S20">
        <f t="shared" si="1"/>
        <v>-124904.17239799062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-27199.964170477004</v>
      </c>
      <c r="AC20">
        <f t="shared" si="2"/>
        <v>-31103.360930769646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-20418.174611047834</v>
      </c>
      <c r="AI20">
        <f t="shared" si="7"/>
        <v>-20430.625500531198</v>
      </c>
      <c r="AJ20">
        <f t="shared" si="8"/>
        <v>3903.3967602926423</v>
      </c>
      <c r="AK20">
        <f t="shared" si="30"/>
        <v>-116.95984593305111</v>
      </c>
      <c r="AL20">
        <f t="shared" si="9"/>
        <v>-16644.188586171607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-6829.8139427486167</v>
      </c>
      <c r="AR20">
        <f t="shared" si="14"/>
        <v>-6833.9787253608238</v>
      </c>
      <c r="AS20">
        <f t="shared" si="15"/>
        <v>1305.673701267184</v>
      </c>
      <c r="AT20">
        <f t="shared" si="16"/>
        <v>-39.12269346854648</v>
      </c>
      <c r="AU20">
        <f t="shared" si="17"/>
        <v>-5567.4277175621864</v>
      </c>
      <c r="AW20">
        <v>17</v>
      </c>
      <c r="AX20">
        <f>IF(Z20&gt;0, (R20*SUMPRODUCT(K20:$K$98, X20:$X$98)-K20*$AZ$3)/Z20, 0)</f>
        <v>-124904.17239799062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500000</v>
      </c>
      <c r="S21">
        <f t="shared" si="1"/>
        <v>-167004.68488652483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-31103.360930769646</v>
      </c>
      <c r="AC21">
        <f t="shared" si="2"/>
        <v>-34694.776436144501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-19390.143719127969</v>
      </c>
      <c r="AI21">
        <f t="shared" si="7"/>
        <v>-19400.531085344588</v>
      </c>
      <c r="AJ21">
        <f t="shared" si="8"/>
        <v>3591.4155053748545</v>
      </c>
      <c r="AK21">
        <f t="shared" si="30"/>
        <v>-49.765377489231433</v>
      </c>
      <c r="AL21">
        <f t="shared" si="9"/>
        <v>-15858.880957458965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-6167.6881946260974</v>
      </c>
      <c r="AR21">
        <f t="shared" si="14"/>
        <v>-6170.9922462574577</v>
      </c>
      <c r="AS21">
        <f t="shared" si="15"/>
        <v>1142.3706464148781</v>
      </c>
      <c r="AT21">
        <f t="shared" si="16"/>
        <v>-15.829554215147814</v>
      </c>
      <c r="AU21">
        <f t="shared" si="17"/>
        <v>-5044.4511540577278</v>
      </c>
      <c r="AW21">
        <v>18</v>
      </c>
      <c r="AX21">
        <f>IF(Z21&gt;0, (R21*SUMPRODUCT(K21:$K$98, X21:$X$98)-K21*$AZ$3)/Z21, 0)</f>
        <v>-167004.68488652483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500000</v>
      </c>
      <c r="S22">
        <f t="shared" si="1"/>
        <v>-216628.24619149856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-34694.776436144501</v>
      </c>
      <c r="AC22">
        <f t="shared" si="2"/>
        <v>-36701.926970293563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-18123.149459119948</v>
      </c>
      <c r="AI22">
        <f t="shared" si="7"/>
        <v>-18131.620636728487</v>
      </c>
      <c r="AJ22">
        <f t="shared" si="8"/>
        <v>2007.1505341490629</v>
      </c>
      <c r="AK22">
        <f t="shared" si="30"/>
        <v>-728.59030515903453</v>
      </c>
      <c r="AL22">
        <f t="shared" si="9"/>
        <v>-16853.06040773846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-5382.5191435882589</v>
      </c>
      <c r="AR22">
        <f t="shared" si="14"/>
        <v>-5385.0350570474257</v>
      </c>
      <c r="AS22">
        <f t="shared" si="15"/>
        <v>596.11747938679446</v>
      </c>
      <c r="AT22">
        <f t="shared" si="16"/>
        <v>-216.38905942906393</v>
      </c>
      <c r="AU22">
        <f t="shared" si="17"/>
        <v>-5005.3066370896959</v>
      </c>
      <c r="AW22">
        <v>19</v>
      </c>
      <c r="AX22">
        <f>IF(Z22&gt;0, (R22*SUMPRODUCT(K22:$K$98, X22:$X$98)-K22*$AZ$3)/Z22, 0)</f>
        <v>-216628.24619149856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500000</v>
      </c>
      <c r="S23">
        <f t="shared" si="1"/>
        <v>-266439.03056722059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-36701.926970293563</v>
      </c>
      <c r="AC23">
        <f t="shared" si="2"/>
        <v>-35805.968759037234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-16671.108110054229</v>
      </c>
      <c r="AI23">
        <f t="shared" si="7"/>
        <v>-16677.827465075679</v>
      </c>
      <c r="AJ23">
        <f t="shared" si="8"/>
        <v>-895.95821125632938</v>
      </c>
      <c r="AK23">
        <f t="shared" si="30"/>
        <v>-2569.1348879205498</v>
      </c>
      <c r="AL23">
        <f t="shared" si="9"/>
        <v>-20142.920564252559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-4420.7744369394804</v>
      </c>
      <c r="AR23">
        <f t="shared" si="14"/>
        <v>-4422.5562472855863</v>
      </c>
      <c r="AS23">
        <f t="shared" si="15"/>
        <v>-237.58643581102177</v>
      </c>
      <c r="AT23">
        <f t="shared" si="16"/>
        <v>-681.27240028626977</v>
      </c>
      <c r="AU23">
        <f t="shared" si="17"/>
        <v>-5341.4150833828789</v>
      </c>
      <c r="AW23">
        <v>20</v>
      </c>
      <c r="AX23">
        <f>IF(Z23&gt;0, (R23*SUMPRODUCT(K23:$K$98, X23:$X$98)-K23*$AZ$3)/Z23, 0)</f>
        <v>-266439.03056722059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500000</v>
      </c>
      <c r="S24">
        <f t="shared" si="1"/>
        <v>-335682.85996895429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-35805.968759037234</v>
      </c>
      <c r="AC24">
        <f t="shared" si="2"/>
        <v>-34620.959843436882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-14953.655826033928</v>
      </c>
      <c r="AI24">
        <f t="shared" si="7"/>
        <v>-14958.81262192256</v>
      </c>
      <c r="AJ24">
        <f t="shared" si="8"/>
        <v>-1185.0089156003523</v>
      </c>
      <c r="AK24">
        <f t="shared" si="30"/>
        <v>-2506.4178131326066</v>
      </c>
      <c r="AL24">
        <f t="shared" si="9"/>
        <v>-18650.23935065552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-3540.4889757540964</v>
      </c>
      <c r="AR24">
        <f t="shared" si="14"/>
        <v>-3541.7099199303111</v>
      </c>
      <c r="AS24">
        <f t="shared" si="15"/>
        <v>-280.56757830075827</v>
      </c>
      <c r="AT24">
        <f t="shared" si="16"/>
        <v>-593.42977658883763</v>
      </c>
      <c r="AU24">
        <f t="shared" si="17"/>
        <v>-4415.7072748199071</v>
      </c>
      <c r="AW24">
        <v>21</v>
      </c>
      <c r="AX24">
        <f>IF(Z24&gt;0, (R24*SUMPRODUCT(K24:$K$98, X24:$X$98)-K24*$AZ$3)/Z24, 0)</f>
        <v>-335682.85996895429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500000</v>
      </c>
      <c r="S25">
        <f t="shared" si="1"/>
        <v>-435679.0303255883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-34620.959843436882</v>
      </c>
      <c r="AC25">
        <f t="shared" si="2"/>
        <v>-33156.285111566147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-13001.004386663497</v>
      </c>
      <c r="AI25">
        <f t="shared" si="7"/>
        <v>-13004.809514154575</v>
      </c>
      <c r="AJ25">
        <f t="shared" si="8"/>
        <v>-1464.6747318707348</v>
      </c>
      <c r="AK25">
        <f t="shared" si="30"/>
        <v>-2423.4671890405821</v>
      </c>
      <c r="AL25">
        <f t="shared" si="9"/>
        <v>-16892.95143506589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-2748.3671432334791</v>
      </c>
      <c r="AR25">
        <f t="shared" si="14"/>
        <v>-2749.1715339606308</v>
      </c>
      <c r="AS25">
        <f t="shared" si="15"/>
        <v>-309.6271479399835</v>
      </c>
      <c r="AT25">
        <f t="shared" si="16"/>
        <v>-512.31254116766479</v>
      </c>
      <c r="AU25">
        <f t="shared" si="17"/>
        <v>-3571.1112230682788</v>
      </c>
      <c r="AW25">
        <v>22</v>
      </c>
      <c r="AX25">
        <f>IF(Z25&gt;0, (R25*SUMPRODUCT(K25:$K$98, X25:$X$98)-K25*$AZ$3)/Z25, 0)</f>
        <v>-435679.0303255883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500000</v>
      </c>
      <c r="S26">
        <f t="shared" si="1"/>
        <v>-586972.85816776764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-33156.285111566147</v>
      </c>
      <c r="AC26">
        <f t="shared" si="2"/>
        <v>-31435.756087277448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-10892.90041743543</v>
      </c>
      <c r="AI26">
        <f t="shared" si="7"/>
        <v>-10895.578203609855</v>
      </c>
      <c r="AJ26">
        <f t="shared" si="8"/>
        <v>-1720.5290242886986</v>
      </c>
      <c r="AK26">
        <f t="shared" si="30"/>
        <v>-2320.9399578096304</v>
      </c>
      <c r="AL26">
        <f t="shared" si="9"/>
        <v>-14937.047185708185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-2056.0011524203051</v>
      </c>
      <c r="AR26">
        <f t="shared" si="14"/>
        <v>-2056.506576251385</v>
      </c>
      <c r="AS26">
        <f t="shared" si="15"/>
        <v>-324.74451442226416</v>
      </c>
      <c r="AT26">
        <f t="shared" si="16"/>
        <v>-438.07021501059461</v>
      </c>
      <c r="AU26">
        <f t="shared" si="17"/>
        <v>-2819.3213056842437</v>
      </c>
      <c r="AW26">
        <v>23</v>
      </c>
      <c r="AX26">
        <f>IF(Z26&gt;0, (R26*SUMPRODUCT(K26:$K$98, X26:$X$98)-K26*$AZ$3)/Z26, 0)</f>
        <v>-586972.85816776764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500000</v>
      </c>
      <c r="S27">
        <f t="shared" si="1"/>
        <v>-827685.33986460511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-31435.756087277448</v>
      </c>
      <c r="AC27">
        <f t="shared" si="2"/>
        <v>-29501.671375838665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-8688.2914658130903</v>
      </c>
      <c r="AI27">
        <f t="shared" si="7"/>
        <v>-8690.0736449791893</v>
      </c>
      <c r="AJ27">
        <f t="shared" si="8"/>
        <v>-1934.0847114387834</v>
      </c>
      <c r="AK27">
        <f t="shared" si="30"/>
        <v>-2200.5029261094214</v>
      </c>
      <c r="AL27">
        <f t="shared" si="9"/>
        <v>-12824.661282527395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-1464.1857623615774</v>
      </c>
      <c r="AR27">
        <f t="shared" si="14"/>
        <v>-1464.4861023503138</v>
      </c>
      <c r="AS27">
        <f t="shared" si="15"/>
        <v>-325.93972115607983</v>
      </c>
      <c r="AT27">
        <f t="shared" si="16"/>
        <v>-370.8375883937822</v>
      </c>
      <c r="AU27">
        <f t="shared" si="17"/>
        <v>-2161.2634119001759</v>
      </c>
      <c r="AW27">
        <v>24</v>
      </c>
      <c r="AX27">
        <f>IF(Z27&gt;0, (R27*SUMPRODUCT(K27:$K$98, X27:$X$98)-K27*$AZ$3)/Z27, 0)</f>
        <v>-827685.33986460511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500000</v>
      </c>
      <c r="S28">
        <f t="shared" si="1"/>
        <v>-1233975.8548704616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-29501.671375838665</v>
      </c>
      <c r="AC28">
        <f t="shared" si="2"/>
        <v>-27403.280474040344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-6539.9203114987231</v>
      </c>
      <c r="AI28">
        <f t="shared" si="7"/>
        <v>-6541.0306768420105</v>
      </c>
      <c r="AJ28">
        <f t="shared" si="8"/>
        <v>-2098.3909017983206</v>
      </c>
      <c r="AK28">
        <f t="shared" si="30"/>
        <v>-2065.1169963087068</v>
      </c>
      <c r="AL28">
        <f t="shared" si="9"/>
        <v>-10704.538574949038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-984.04788345185443</v>
      </c>
      <c r="AR28">
        <f t="shared" si="14"/>
        <v>-984.2149577606956</v>
      </c>
      <c r="AS28">
        <f t="shared" si="15"/>
        <v>-315.74041077207835</v>
      </c>
      <c r="AT28">
        <f t="shared" si="16"/>
        <v>-310.73375706505055</v>
      </c>
      <c r="AU28">
        <f t="shared" si="17"/>
        <v>-1610.6891255978246</v>
      </c>
      <c r="AW28">
        <v>25</v>
      </c>
      <c r="AX28">
        <f>IF(Z28&gt;0, (R28*SUMPRODUCT(K28:$K$98, X28:$X$98)-K28*$AZ$3)/Z28, 0)</f>
        <v>-1233975.8548704616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500000</v>
      </c>
      <c r="S29">
        <f t="shared" si="1"/>
        <v>-1968366.0404020154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-27403.280474040344</v>
      </c>
      <c r="AC29">
        <f t="shared" si="2"/>
        <v>-25206.456335920862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-4589.7284574401547</v>
      </c>
      <c r="AI29">
        <f t="shared" si="7"/>
        <v>-4590.3687462842654</v>
      </c>
      <c r="AJ29">
        <f t="shared" si="8"/>
        <v>-2196.8241381194821</v>
      </c>
      <c r="AK29">
        <f t="shared" si="30"/>
        <v>-1918.2296331828243</v>
      </c>
      <c r="AL29">
        <f t="shared" si="9"/>
        <v>-8705.4225175865722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-616.6130962719883</v>
      </c>
      <c r="AR29">
        <f t="shared" si="14"/>
        <v>-616.69911671749753</v>
      </c>
      <c r="AS29">
        <f t="shared" si="15"/>
        <v>-295.13522343027597</v>
      </c>
      <c r="AT29">
        <f t="shared" si="16"/>
        <v>-257.70707884911167</v>
      </c>
      <c r="AU29">
        <f t="shared" si="17"/>
        <v>-1169.5414189968851</v>
      </c>
      <c r="AW29">
        <v>26</v>
      </c>
      <c r="AX29">
        <f>IF(Z29&gt;0, (R29*SUMPRODUCT(K29:$K$98, X29:$X$98)-K29*$AZ$3)/Z29, 0)</f>
        <v>-1968366.0404020154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500000</v>
      </c>
      <c r="S30">
        <f t="shared" si="1"/>
        <v>-3414300.454232777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-25206.456335920862</v>
      </c>
      <c r="AC30">
        <f t="shared" si="2"/>
        <v>-22983.005127218443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-2973.1620389633758</v>
      </c>
      <c r="AI30">
        <f t="shared" si="7"/>
        <v>-2973.4986087151492</v>
      </c>
      <c r="AJ30">
        <f t="shared" si="8"/>
        <v>-2223.4512087024195</v>
      </c>
      <c r="AK30">
        <f t="shared" si="30"/>
        <v>-1764.4519435144605</v>
      </c>
      <c r="AL30">
        <f t="shared" si="9"/>
        <v>-6961.401760932029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-356.63692688299358</v>
      </c>
      <c r="AR30">
        <f t="shared" si="14"/>
        <v>-356.67729911981797</v>
      </c>
      <c r="AS30">
        <f t="shared" si="15"/>
        <v>-266.70756445632003</v>
      </c>
      <c r="AT30">
        <f t="shared" si="16"/>
        <v>-211.64965465088602</v>
      </c>
      <c r="AU30">
        <f t="shared" si="17"/>
        <v>-835.03451822702402</v>
      </c>
      <c r="AW30">
        <v>27</v>
      </c>
      <c r="AX30">
        <f>IF(Z30&gt;0, (R30*SUMPRODUCT(K30:$K$98, X30:$X$98)-K30*$AZ$3)/Z30, 0)</f>
        <v>-3414300.454232777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500000</v>
      </c>
      <c r="S31">
        <f t="shared" si="1"/>
        <v>-6599727.9171912447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-22983.005127218443</v>
      </c>
      <c r="AC31">
        <f t="shared" si="2"/>
        <v>-20803.870353231425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-1755.9247833720244</v>
      </c>
      <c r="AI31">
        <f t="shared" si="7"/>
        <v>-1756.0823949479429</v>
      </c>
      <c r="AJ31">
        <f t="shared" si="8"/>
        <v>-2179.134773987018</v>
      </c>
      <c r="AK31">
        <f t="shared" si="30"/>
        <v>-1608.8103589052912</v>
      </c>
      <c r="AL31">
        <f t="shared" si="9"/>
        <v>-5544.0275278402514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-188.05964659028768</v>
      </c>
      <c r="AR31">
        <f t="shared" si="14"/>
        <v>-188.07652679925019</v>
      </c>
      <c r="AS31">
        <f t="shared" si="15"/>
        <v>-233.38546123919016</v>
      </c>
      <c r="AT31">
        <f t="shared" si="16"/>
        <v>-172.30368315977105</v>
      </c>
      <c r="AU31">
        <f t="shared" si="17"/>
        <v>-593.76567119821129</v>
      </c>
      <c r="AW31">
        <v>28</v>
      </c>
      <c r="AX31">
        <f>IF(Z31&gt;0, (R31*SUMPRODUCT(K31:$K$98, X31:$X$98)-K31*$AZ$3)/Z31, 0)</f>
        <v>-6599727.9171912447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500000</v>
      </c>
      <c r="S32">
        <f t="shared" si="1"/>
        <v>-14712346.583345896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-20803.870353231425</v>
      </c>
      <c r="AC32">
        <f t="shared" si="2"/>
        <v>-18727.848124044922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-923.88753571883205</v>
      </c>
      <c r="AI32">
        <f t="shared" si="7"/>
        <v>-923.95118242541946</v>
      </c>
      <c r="AJ32">
        <f t="shared" si="8"/>
        <v>-2076.022229186503</v>
      </c>
      <c r="AK32">
        <f t="shared" si="30"/>
        <v>-1456.2709247261998</v>
      </c>
      <c r="AL32">
        <f t="shared" si="9"/>
        <v>-4456.2443363381226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-88.346793657519143</v>
      </c>
      <c r="AR32">
        <f t="shared" si="14"/>
        <v>-88.352879877147032</v>
      </c>
      <c r="AS32">
        <f t="shared" si="15"/>
        <v>-198.51973364665056</v>
      </c>
      <c r="AT32">
        <f t="shared" si="16"/>
        <v>-139.25598292234619</v>
      </c>
      <c r="AU32">
        <f t="shared" si="17"/>
        <v>-426.12859644614383</v>
      </c>
      <c r="AW32">
        <v>29</v>
      </c>
      <c r="AX32">
        <f>IF(Z32&gt;0, (R32*SUMPRODUCT(K32:$K$98, X32:$X$98)-K32*$AZ$3)/Z32, 0)</f>
        <v>-14712346.583345896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500000</v>
      </c>
      <c r="S33">
        <f t="shared" si="1"/>
        <v>-39846355.055379987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-18727.848124044922</v>
      </c>
      <c r="AC33">
        <f t="shared" si="2"/>
        <v>-16794.693242901732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-419.35923916540838</v>
      </c>
      <c r="AI33">
        <f t="shared" si="7"/>
        <v>-419.38031348101339</v>
      </c>
      <c r="AJ33">
        <f t="shared" si="8"/>
        <v>-1933.1548811431894</v>
      </c>
      <c r="AK33">
        <f t="shared" si="30"/>
        <v>-1310.9493686831447</v>
      </c>
      <c r="AL33">
        <f t="shared" si="9"/>
        <v>-3663.4845633073473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-35.804686658423904</v>
      </c>
      <c r="AR33">
        <f t="shared" si="14"/>
        <v>-35.80648597317915</v>
      </c>
      <c r="AS33">
        <f t="shared" si="15"/>
        <v>-165.05181790983184</v>
      </c>
      <c r="AT33">
        <f t="shared" si="16"/>
        <v>-111.92821568489343</v>
      </c>
      <c r="AU33">
        <f t="shared" si="17"/>
        <v>-312.78651956790441</v>
      </c>
      <c r="AW33">
        <v>30</v>
      </c>
      <c r="AX33">
        <f>IF(Z33&gt;0, (R33*SUMPRODUCT(K33:$K$98, X33:$X$98)-K33*$AZ$3)/Z33, 0)</f>
        <v>-39846355.055379987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500000</v>
      </c>
      <c r="S34">
        <f t="shared" si="1"/>
        <v>-141142983.35497704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-16794.693242901732</v>
      </c>
      <c r="AC34">
        <f t="shared" si="2"/>
        <v>-15025.585719916669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-155.40748259316473</v>
      </c>
      <c r="AI34">
        <f t="shared" si="7"/>
        <v>-155.41280541735435</v>
      </c>
      <c r="AJ34">
        <f t="shared" si="8"/>
        <v>-1769.107522985063</v>
      </c>
      <c r="AK34">
        <f t="shared" si="30"/>
        <v>-1175.6285270031215</v>
      </c>
      <c r="AL34">
        <f t="shared" si="9"/>
        <v>-3100.1488554055386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-11.846977524092567</v>
      </c>
      <c r="AR34">
        <f t="shared" si="14"/>
        <v>-11.847383292061309</v>
      </c>
      <c r="AS34">
        <f t="shared" si="15"/>
        <v>-134.86208458426529</v>
      </c>
      <c r="AT34">
        <f t="shared" si="16"/>
        <v>-89.6201682421475</v>
      </c>
      <c r="AU34">
        <f t="shared" si="17"/>
        <v>-236.32963611847407</v>
      </c>
      <c r="AW34">
        <v>31</v>
      </c>
      <c r="AX34">
        <f>IF(Z34&gt;0, (R34*SUMPRODUCT(K34:$K$98, X34:$X$98)-K34*$AZ$3)/Z34, 0)</f>
        <v>-141142983.35497704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-739650674.60021865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-15025.585719916669</v>
      </c>
      <c r="AC35">
        <f t="shared" ref="AC35:AC69" si="33">S35*Z35</f>
        <v>-13425.903938830503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-43.620118407932715</v>
      </c>
      <c r="AI35">
        <f t="shared" ref="AI35:AI66" si="38">SUM(AE35:AH35)</f>
        <v>-43.621025992039634</v>
      </c>
      <c r="AJ35">
        <f t="shared" ref="AJ35:AJ69" si="39">AB35-AC35</f>
        <v>-1599.6817810861667</v>
      </c>
      <c r="AK35">
        <f t="shared" si="30"/>
        <v>-1051.791000394167</v>
      </c>
      <c r="AL35">
        <f t="shared" ref="AL35:AL66" si="40">SUM(AI35:AK35)</f>
        <v>-2695.0938074723736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-2.9689607521405206</v>
      </c>
      <c r="AR35">
        <f t="shared" ref="AR35:AR69" si="45">AI35*$K35</f>
        <v>-2.9690225259662473</v>
      </c>
      <c r="AS35">
        <f t="shared" ref="AS35:AS69" si="46">AJ35*$K35</f>
        <v>-108.88077789113368</v>
      </c>
      <c r="AT35">
        <f t="shared" ref="AT35:AT69" si="47">AK35*$K35</f>
        <v>-71.589127072543675</v>
      </c>
      <c r="AU35">
        <f t="shared" ref="AU35:AU69" si="48">AL35*$K35</f>
        <v>-183.43892748964362</v>
      </c>
      <c r="AW35">
        <v>32</v>
      </c>
      <c r="AX35">
        <f>IF(Z35&gt;0, (R35*SUMPRODUCT(K35:$K$98, X35:$X$98)-K35*$AZ$3)/Z35, 0)</f>
        <v>-739650674.60021865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500000</v>
      </c>
      <c r="S36">
        <f t="shared" si="32"/>
        <v>-3930958454.5262594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-13425.903938830503</v>
      </c>
      <c r="AC36">
        <f t="shared" si="33"/>
        <v>-11990.00793653777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-7.4600082936858474</v>
      </c>
      <c r="AI36">
        <f t="shared" si="38"/>
        <v>-7.4601608011223322</v>
      </c>
      <c r="AJ36">
        <f t="shared" si="39"/>
        <v>-1435.8960022927331</v>
      </c>
      <c r="AK36">
        <f t="shared" si="30"/>
        <v>-939.81327571813529</v>
      </c>
      <c r="AL36">
        <f t="shared" si="40"/>
        <v>-2383.1694388119909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-0.45335551581843009</v>
      </c>
      <c r="AR36">
        <f t="shared" si="45"/>
        <v>-0.45336478391637475</v>
      </c>
      <c r="AS36">
        <f t="shared" si="46"/>
        <v>-87.261481107470885</v>
      </c>
      <c r="AT36">
        <f t="shared" si="47"/>
        <v>-57.113814839432422</v>
      </c>
      <c r="AU36">
        <f t="shared" si="48"/>
        <v>-144.82866073081968</v>
      </c>
      <c r="AW36">
        <v>33</v>
      </c>
      <c r="AX36">
        <f>IF(Z36&gt;0, (R36*SUMPRODUCT(K36:$K$98, X36:$X$98)-K36*$AZ$3)/Z36, 0)</f>
        <v>-3930958454.5262594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500000</v>
      </c>
      <c r="S37">
        <f t="shared" si="32"/>
        <v>-21224967627.403675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-11990.00793653777</v>
      </c>
      <c r="AC37">
        <f t="shared" si="33"/>
        <v>-10705.760432192094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-1.2576262887877117</v>
      </c>
      <c r="AI37">
        <f t="shared" si="38"/>
        <v>-1.2576515085209525</v>
      </c>
      <c r="AJ37">
        <f t="shared" si="39"/>
        <v>-1284.2475043456761</v>
      </c>
      <c r="AK37">
        <f t="shared" si="30"/>
        <v>-839.30055555764397</v>
      </c>
      <c r="AL37">
        <f t="shared" si="40"/>
        <v>-2124.805711411841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-6.8239082366937695E-2</v>
      </c>
      <c r="AR37">
        <f t="shared" si="45"/>
        <v>-6.8240450795277061E-2</v>
      </c>
      <c r="AS37">
        <f t="shared" si="46"/>
        <v>-69.683555448777497</v>
      </c>
      <c r="AT37">
        <f t="shared" si="47"/>
        <v>-45.540634965990584</v>
      </c>
      <c r="AU37">
        <f t="shared" si="48"/>
        <v>-115.29243086556336</v>
      </c>
      <c r="AW37">
        <v>34</v>
      </c>
      <c r="AX37">
        <f>IF(Z37&gt;0, (R37*SUMPRODUCT(K37:$K$98, X37:$X$98)-K37*$AZ$3)/Z37, 0)</f>
        <v>-21224967627.403675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500000</v>
      </c>
      <c r="S38">
        <f t="shared" si="32"/>
        <v>-116674731896.5901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-10705.760432192094</v>
      </c>
      <c r="AC38">
        <f t="shared" si="33"/>
        <v>-9558.7743321124144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-0.20871201519391175</v>
      </c>
      <c r="AI38">
        <f t="shared" si="38"/>
        <v>-0.20871611152830083</v>
      </c>
      <c r="AJ38">
        <f t="shared" si="39"/>
        <v>-1146.9861000796791</v>
      </c>
      <c r="AK38">
        <f t="shared" si="30"/>
        <v>-749.40323025344662</v>
      </c>
      <c r="AL38">
        <f t="shared" si="40"/>
        <v>-1896.5980464446538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-1.0111393216078245E-2</v>
      </c>
      <c r="AR38">
        <f t="shared" si="45"/>
        <v>-1.0111591669663748E-2</v>
      </c>
      <c r="AS38">
        <f t="shared" si="46"/>
        <v>-55.567608125035342</v>
      </c>
      <c r="AT38">
        <f t="shared" si="47"/>
        <v>-36.306059004085853</v>
      </c>
      <c r="AU38">
        <f t="shared" si="48"/>
        <v>-91.883778720790858</v>
      </c>
      <c r="AW38">
        <v>35</v>
      </c>
      <c r="AX38">
        <f>IF(Z38&gt;0, (R38*SUMPRODUCT(K38:$K$98, X38:$X$98)-K38*$AZ$3)/Z38, 0)</f>
        <v>-116674731896.5901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500000</v>
      </c>
      <c r="S39">
        <f t="shared" si="32"/>
        <v>-654470938439.42761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-9558.7743321124144</v>
      </c>
      <c r="AC39">
        <f t="shared" si="33"/>
        <v>-8534.628783539516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-3.4033460061716599E-2</v>
      </c>
      <c r="AI39">
        <f t="shared" si="38"/>
        <v>-3.4034112086755622E-2</v>
      </c>
      <c r="AJ39">
        <f t="shared" si="39"/>
        <v>-1024.1455485728984</v>
      </c>
      <c r="AK39">
        <f t="shared" si="30"/>
        <v>-669.11420324786911</v>
      </c>
      <c r="AL39">
        <f t="shared" si="40"/>
        <v>-1693.2937859328545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-1.4721485319820957E-3</v>
      </c>
      <c r="AR39">
        <f t="shared" si="45"/>
        <v>-1.4721767359232253E-3</v>
      </c>
      <c r="AS39">
        <f t="shared" si="46"/>
        <v>-44.300355095647731</v>
      </c>
      <c r="AT39">
        <f t="shared" si="47"/>
        <v>-28.943148602976233</v>
      </c>
      <c r="AU39">
        <f t="shared" si="48"/>
        <v>-73.244975875359899</v>
      </c>
      <c r="AW39">
        <v>36</v>
      </c>
      <c r="AX39">
        <f>IF(Z39&gt;0, (R39*SUMPRODUCT(K39:$K$98, X39:$X$98)-K39*$AZ$3)/Z39, 0)</f>
        <v>-654470938439.42761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500000</v>
      </c>
      <c r="S40">
        <f t="shared" si="32"/>
        <v>-3747220439607.0527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-8534.628783539516</v>
      </c>
      <c r="AC40">
        <f t="shared" si="33"/>
        <v>-7620.2055592897323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-5.4382668239479374E-3</v>
      </c>
      <c r="AI40">
        <f t="shared" si="38"/>
        <v>-5.4383685020541776E-3</v>
      </c>
      <c r="AJ40">
        <f t="shared" si="39"/>
        <v>-914.42322424978374</v>
      </c>
      <c r="AK40">
        <f t="shared" ref="AK40:AK69" si="61">G40*SUM(AB40:AB40, AE40:AF40)</f>
        <v>-597.42401484776622</v>
      </c>
      <c r="AL40">
        <f t="shared" si="40"/>
        <v>-1511.852677466052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-2.1003323186746242E-4</v>
      </c>
      <c r="AR40">
        <f t="shared" si="45"/>
        <v>-2.1003715881366702E-4</v>
      </c>
      <c r="AS40">
        <f t="shared" si="46"/>
        <v>-35.316263673951369</v>
      </c>
      <c r="AT40">
        <f t="shared" si="47"/>
        <v>-23.073324773465078</v>
      </c>
      <c r="AU40">
        <f t="shared" si="48"/>
        <v>-58.389798484575259</v>
      </c>
      <c r="AW40">
        <v>37</v>
      </c>
      <c r="AX40">
        <f>IF(Z40&gt;0, (R40*SUMPRODUCT(K40:$K$98, X40:$X$98)-K40*$AZ$3)/Z40, 0)</f>
        <v>-3747220439607.0527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500000</v>
      </c>
      <c r="S41">
        <f t="shared" si="32"/>
        <v>-21946013162150.605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-7620.2055592897323</v>
      </c>
      <c r="AC41">
        <f t="shared" si="33"/>
        <v>-6803.7551475387518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-8.5160206370499063E-4</v>
      </c>
      <c r="AI41">
        <f t="shared" si="38"/>
        <v>-8.5161756482379813E-4</v>
      </c>
      <c r="AJ41">
        <f t="shared" si="39"/>
        <v>-816.45041175098049</v>
      </c>
      <c r="AK41">
        <f t="shared" si="61"/>
        <v>-533.41438915028129</v>
      </c>
      <c r="AL41">
        <f t="shared" si="40"/>
        <v>-1349.8656525188267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-2.9366094063361643E-5</v>
      </c>
      <c r="AR41">
        <f t="shared" si="45"/>
        <v>-2.9366628593904003E-5</v>
      </c>
      <c r="AS41">
        <f t="shared" si="46"/>
        <v>-28.15394726175219</v>
      </c>
      <c r="AT41">
        <f t="shared" si="47"/>
        <v>-18.393916353828999</v>
      </c>
      <c r="AU41">
        <f t="shared" si="48"/>
        <v>-46.547892982209788</v>
      </c>
      <c r="AW41">
        <v>38</v>
      </c>
      <c r="AX41">
        <f>IF(Z41&gt;0, (R41*SUMPRODUCT(K41:$K$98, X41:$X$98)-K41*$AZ$3)/Z41, 0)</f>
        <v>-21946013162150.605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500000</v>
      </c>
      <c r="S42">
        <f t="shared" si="32"/>
        <v>-131687271178658.5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-6803.7551475387518</v>
      </c>
      <c r="AC42">
        <f t="shared" si="33"/>
        <v>-6074.7814074546577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-1.3039589550843192E-4</v>
      </c>
      <c r="AI42">
        <f t="shared" si="38"/>
        <v>-1.3039820202650048E-4</v>
      </c>
      <c r="AJ42">
        <f t="shared" si="39"/>
        <v>-728.97374008409406</v>
      </c>
      <c r="AK42">
        <f t="shared" si="61"/>
        <v>-476.26286032771264</v>
      </c>
      <c r="AL42">
        <f t="shared" si="40"/>
        <v>-1205.2367308100088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-4.0147210854703693E-6</v>
      </c>
      <c r="AR42">
        <f t="shared" si="45"/>
        <v>-4.0147921001805161E-6</v>
      </c>
      <c r="AS42">
        <f t="shared" si="46"/>
        <v>-22.444159255615229</v>
      </c>
      <c r="AT42">
        <f t="shared" si="47"/>
        <v>-14.66351789777352</v>
      </c>
      <c r="AU42">
        <f t="shared" si="48"/>
        <v>-37.107681168180854</v>
      </c>
      <c r="AW42">
        <v>39</v>
      </c>
      <c r="AX42">
        <f>IF(Z42&gt;0, (R42*SUMPRODUCT(K42:$K$98, X42:$X$98)-K42*$AZ$3)/Z42, 0)</f>
        <v>-131687271178658.5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500000</v>
      </c>
      <c r="S43">
        <f t="shared" si="32"/>
        <v>-810773574149892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-6074.7814074546577</v>
      </c>
      <c r="AC43">
        <f t="shared" si="33"/>
        <v>-5423.9119744602831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-1.9489629545923404E-5</v>
      </c>
      <c r="AI43">
        <f t="shared" si="38"/>
        <v>-1.9489964035856683E-5</v>
      </c>
      <c r="AJ43">
        <f t="shared" si="39"/>
        <v>-650.86943299437462</v>
      </c>
      <c r="AK43">
        <f t="shared" si="61"/>
        <v>-425.23469852182609</v>
      </c>
      <c r="AL43">
        <f t="shared" si="40"/>
        <v>-1076.1041510061648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-5.3576830651088055E-7</v>
      </c>
      <c r="AR43">
        <f t="shared" si="45"/>
        <v>-5.3577750161151992E-7</v>
      </c>
      <c r="AS43">
        <f t="shared" si="46"/>
        <v>-17.892346955770282</v>
      </c>
      <c r="AT43">
        <f t="shared" si="47"/>
        <v>-11.689666740964693</v>
      </c>
      <c r="AU43">
        <f t="shared" si="48"/>
        <v>-29.582014232512474</v>
      </c>
      <c r="AW43">
        <v>40</v>
      </c>
      <c r="AX43">
        <f>IF(Z43&gt;0, (R43*SUMPRODUCT(K43:$K$98, X43:$X$98)-K43*$AZ$3)/Z43, 0)</f>
        <v>-810773574149892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500000</v>
      </c>
      <c r="S44">
        <f t="shared" si="32"/>
        <v>-5135305006784925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-5423.9119744602831</v>
      </c>
      <c r="AC44">
        <f t="shared" si="33"/>
        <v>-4842.7785490950728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-2.8399322365898189E-6</v>
      </c>
      <c r="AI44">
        <f t="shared" si="38"/>
        <v>-2.8399793884001076E-6</v>
      </c>
      <c r="AJ44">
        <f t="shared" si="39"/>
        <v>-581.13342536521031</v>
      </c>
      <c r="AK44">
        <f t="shared" si="61"/>
        <v>-379.67383821221983</v>
      </c>
      <c r="AL44">
        <f t="shared" si="40"/>
        <v>-960.80726641740955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-6.9704913058385706E-8</v>
      </c>
      <c r="AR44">
        <f t="shared" si="45"/>
        <v>-6.9706070379252164E-8</v>
      </c>
      <c r="AS44">
        <f t="shared" si="46"/>
        <v>-14.263669522990295</v>
      </c>
      <c r="AT44">
        <f t="shared" si="47"/>
        <v>-9.3189307625542597</v>
      </c>
      <c r="AU44">
        <f t="shared" si="48"/>
        <v>-23.582600355250626</v>
      </c>
      <c r="AW44">
        <v>41</v>
      </c>
      <c r="AX44">
        <f>IF(Z44&gt;0, (R44*SUMPRODUCT(K44:$K$98, X44:$X$98)-K44*$AZ$3)/Z44, 0)</f>
        <v>-5135305006784925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500000</v>
      </c>
      <c r="S45">
        <f t="shared" si="32"/>
        <v>-3.3517249646106548E+16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-4842.7785490950728</v>
      </c>
      <c r="AC45">
        <f t="shared" si="33"/>
        <v>-4323.9094188960462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-4.0230017380269785E-7</v>
      </c>
      <c r="AI45">
        <f t="shared" si="38"/>
        <v>-4.0230662407750345E-7</v>
      </c>
      <c r="AJ45">
        <f t="shared" si="39"/>
        <v>-518.86913019902659</v>
      </c>
      <c r="AK45">
        <f t="shared" si="61"/>
        <v>-338.99449843665514</v>
      </c>
      <c r="AL45">
        <f t="shared" si="40"/>
        <v>-857.86362903798829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-8.8163253752125011E-9</v>
      </c>
      <c r="AR45">
        <f t="shared" si="45"/>
        <v>-8.8164667316551507E-9</v>
      </c>
      <c r="AS45">
        <f t="shared" si="46"/>
        <v>-11.37091002409465</v>
      </c>
      <c r="AT45">
        <f t="shared" si="47"/>
        <v>-7.4289945499508381</v>
      </c>
      <c r="AU45">
        <f t="shared" si="48"/>
        <v>-18.799904582861956</v>
      </c>
      <c r="AW45">
        <v>42</v>
      </c>
      <c r="AX45">
        <f>IF(Z45&gt;0, (R45*SUMPRODUCT(K45:$K$98, X45:$X$98)-K45*$AZ$3)/Z45, 0)</f>
        <v>-3.3517249646106548E+16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500000</v>
      </c>
      <c r="S46">
        <f t="shared" si="32"/>
        <v>-2.2605679124641232E+17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-4323.9094188960462</v>
      </c>
      <c r="AC46">
        <f t="shared" si="33"/>
        <v>-3860.6334097363524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-5.5318641991437733E-8</v>
      </c>
      <c r="AI46">
        <f t="shared" si="38"/>
        <v>-5.531949589929612E-8</v>
      </c>
      <c r="AJ46">
        <f t="shared" si="39"/>
        <v>-463.27600915969379</v>
      </c>
      <c r="AK46">
        <f t="shared" si="61"/>
        <v>-302.67365932272327</v>
      </c>
      <c r="AL46">
        <f t="shared" si="40"/>
        <v>-765.94966853773656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-1.0824077101554065E-9</v>
      </c>
      <c r="AR46">
        <f t="shared" si="45"/>
        <v>-1.0824244183828033E-9</v>
      </c>
      <c r="AS46">
        <f t="shared" si="46"/>
        <v>-9.0648198544370384</v>
      </c>
      <c r="AT46">
        <f t="shared" si="47"/>
        <v>-5.9223489716644746</v>
      </c>
      <c r="AU46">
        <f t="shared" si="48"/>
        <v>-14.987168827183938</v>
      </c>
      <c r="AW46">
        <v>43</v>
      </c>
      <c r="AX46">
        <f>IF(Z46&gt;0, (R46*SUMPRODUCT(K46:$K$98, X46:$X$98)-K46*$AZ$3)/Z46, 0)</f>
        <v>-2.2605679124641232E+17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500000</v>
      </c>
      <c r="S47">
        <f t="shared" si="32"/>
        <v>-1.5804334976046607E+18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-3860.6334097363524</v>
      </c>
      <c r="AC47">
        <f t="shared" si="33"/>
        <v>-3446.9941158369797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-7.3631660769038305E-9</v>
      </c>
      <c r="AI47">
        <f t="shared" si="38"/>
        <v>-7.3632751290759423E-9</v>
      </c>
      <c r="AJ47">
        <f t="shared" si="39"/>
        <v>-413.63929389937266</v>
      </c>
      <c r="AK47">
        <f t="shared" si="61"/>
        <v>-270.24433868154472</v>
      </c>
      <c r="AL47">
        <f t="shared" si="40"/>
        <v>-683.88363258828065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-1.2863701105543997E-10</v>
      </c>
      <c r="AR47">
        <f t="shared" si="45"/>
        <v>-1.2863891623390846E-10</v>
      </c>
      <c r="AS47">
        <f t="shared" si="46"/>
        <v>-7.2264188891787438</v>
      </c>
      <c r="AT47">
        <f t="shared" si="47"/>
        <v>-4.7212603409409661</v>
      </c>
      <c r="AU47">
        <f t="shared" si="48"/>
        <v>-11.947679230248347</v>
      </c>
      <c r="AW47">
        <v>44</v>
      </c>
      <c r="AX47">
        <f>IF(Z47&gt;0, (R47*SUMPRODUCT(K47:$K$98, X47:$X$98)-K47*$AZ$3)/Z47, 0)</f>
        <v>-1.5804334976046607E+18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500000</v>
      </c>
      <c r="S48">
        <f t="shared" si="32"/>
        <v>-1.1477069060983884E+19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-3446.9941158369797</v>
      </c>
      <c r="AC48">
        <f t="shared" si="33"/>
        <v>-3077.6733177117021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-9.4553726723997298E-10</v>
      </c>
      <c r="AI48">
        <f t="shared" si="38"/>
        <v>-9.4555067516363961E-10</v>
      </c>
      <c r="AJ48">
        <f t="shared" si="39"/>
        <v>-369.32079812527763</v>
      </c>
      <c r="AK48">
        <f t="shared" si="61"/>
        <v>-241.28958810858862</v>
      </c>
      <c r="AL48">
        <f t="shared" si="40"/>
        <v>-610.61038623481181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-1.4748979513717759E-11</v>
      </c>
      <c r="AR48">
        <f t="shared" si="45"/>
        <v>-1.4749188657448347E-11</v>
      </c>
      <c r="AS48">
        <f t="shared" si="46"/>
        <v>-5.760856895085408</v>
      </c>
      <c r="AT48">
        <f t="shared" si="47"/>
        <v>-3.7637598381236193</v>
      </c>
      <c r="AU48">
        <f t="shared" si="48"/>
        <v>-9.5246167332237768</v>
      </c>
      <c r="AW48">
        <v>45</v>
      </c>
      <c r="AX48">
        <f>IF(Z48&gt;0, (R48*SUMPRODUCT(K48:$K$98, X48:$X$98)-K48*$AZ$3)/Z48, 0)</f>
        <v>-1.1477069060983884E+19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500000</v>
      </c>
      <c r="S49">
        <f t="shared" si="32"/>
        <v>-8.6860424628306674E+19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-3077.6733177117021</v>
      </c>
      <c r="AC49">
        <f t="shared" si="33"/>
        <v>-2747.9226050997463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-1.1692040854303264E-10</v>
      </c>
      <c r="AI49">
        <f t="shared" si="38"/>
        <v>-1.1692199034660824E-10</v>
      </c>
      <c r="AJ49">
        <f t="shared" si="39"/>
        <v>-329.75071261195581</v>
      </c>
      <c r="AK49">
        <f t="shared" si="61"/>
        <v>-215.43713223981916</v>
      </c>
      <c r="AL49">
        <f t="shared" si="40"/>
        <v>-545.1878448518919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-1.6283794882738195E-12</v>
      </c>
      <c r="AR49">
        <f t="shared" si="45"/>
        <v>-1.6284015184439931E-12</v>
      </c>
      <c r="AS49">
        <f t="shared" si="46"/>
        <v>-4.5925198462110712</v>
      </c>
      <c r="AT49">
        <f t="shared" si="47"/>
        <v>-3.0004462995246786</v>
      </c>
      <c r="AU49">
        <f t="shared" si="48"/>
        <v>-7.5929661457373783</v>
      </c>
      <c r="AW49">
        <v>46</v>
      </c>
      <c r="AX49">
        <f>IF(Z49&gt;0, (R49*SUMPRODUCT(K49:$K$98, X49:$X$98)-K49*$AZ$3)/Z49, 0)</f>
        <v>-8.6860424628306674E+19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500000</v>
      </c>
      <c r="S50">
        <f t="shared" si="32"/>
        <v>-6.8651637968089173E+20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-2747.9226050997463</v>
      </c>
      <c r="AC50">
        <f t="shared" si="33"/>
        <v>-2453.5023259819177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-1.3872933484680239E-11</v>
      </c>
      <c r="AI50">
        <f t="shared" si="38"/>
        <v>-1.3873112176871613E-11</v>
      </c>
      <c r="AJ50">
        <f t="shared" si="39"/>
        <v>-294.42027911782861</v>
      </c>
      <c r="AK50">
        <f t="shared" si="61"/>
        <v>-192.35458235698226</v>
      </c>
      <c r="AL50">
        <f t="shared" si="40"/>
        <v>-486.77486147482477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-1.7251051843532766E-13</v>
      </c>
      <c r="AR50">
        <f t="shared" si="45"/>
        <v>-1.725127404803341E-13</v>
      </c>
      <c r="AS50">
        <f t="shared" si="46"/>
        <v>-3.6611287039311553</v>
      </c>
      <c r="AT50">
        <f t="shared" si="47"/>
        <v>-2.3919374199016992</v>
      </c>
      <c r="AU50">
        <f t="shared" si="48"/>
        <v>-6.0530661238330277</v>
      </c>
      <c r="AW50">
        <v>47</v>
      </c>
      <c r="AX50">
        <f>IF(Z50&gt;0, (R50*SUMPRODUCT(K50:$K$98, X50:$X$98)-K50*$AZ$3)/Z50, 0)</f>
        <v>-6.8651637968089173E+20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500000</v>
      </c>
      <c r="S51">
        <f t="shared" si="32"/>
        <v>-5.6733878829515035E+21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-2453.5023259819177</v>
      </c>
      <c r="AC51">
        <f t="shared" si="33"/>
        <v>-2190.6270767695692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-1.575991060002431E-12</v>
      </c>
      <c r="AI51">
        <f t="shared" si="38"/>
        <v>-1.5760103661658907E-12</v>
      </c>
      <c r="AJ51">
        <f t="shared" si="39"/>
        <v>-262.87524921234854</v>
      </c>
      <c r="AK51">
        <f t="shared" si="61"/>
        <v>-171.74516281873426</v>
      </c>
      <c r="AL51">
        <f t="shared" si="40"/>
        <v>-434.62041203108436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-1.7497782070613707E-14</v>
      </c>
      <c r="AR51">
        <f t="shared" si="45"/>
        <v>-1.7497996421474831E-14</v>
      </c>
      <c r="AS51">
        <f t="shared" si="46"/>
        <v>-2.9186293877002365</v>
      </c>
      <c r="AT51">
        <f t="shared" si="47"/>
        <v>-1.9068378666308199</v>
      </c>
      <c r="AU51">
        <f t="shared" si="48"/>
        <v>-4.8254672543310742</v>
      </c>
      <c r="AW51">
        <v>48</v>
      </c>
      <c r="AX51">
        <f>IF(Z51&gt;0, (R51*SUMPRODUCT(K51:$K$98, X51:$X$98)-K51*$AZ$3)/Z51, 0)</f>
        <v>-5.6733878829515035E+21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500000</v>
      </c>
      <c r="S52">
        <f t="shared" si="32"/>
        <v>-4.9180936767358659E+22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-2190.6270767695692</v>
      </c>
      <c r="AC52">
        <f t="shared" si="33"/>
        <v>-1955.9170328299726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-1.7124610794428693E-13</v>
      </c>
      <c r="AI52">
        <f t="shared" si="38"/>
        <v>-1.712480964353176E-13</v>
      </c>
      <c r="AJ52">
        <f t="shared" si="39"/>
        <v>-234.71004393959652</v>
      </c>
      <c r="AK52">
        <f t="shared" si="61"/>
        <v>-153.34389537386986</v>
      </c>
      <c r="AL52">
        <f t="shared" si="40"/>
        <v>-388.05393931346657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-1.6975866087520945E-15</v>
      </c>
      <c r="AR52">
        <f t="shared" si="45"/>
        <v>-1.6976063209416783E-15</v>
      </c>
      <c r="AS52">
        <f t="shared" si="46"/>
        <v>-2.3267134787151083</v>
      </c>
      <c r="AT52">
        <f t="shared" si="47"/>
        <v>-1.5201194727605385</v>
      </c>
      <c r="AU52">
        <f t="shared" si="48"/>
        <v>-3.8468329514756485</v>
      </c>
      <c r="AW52">
        <v>49</v>
      </c>
      <c r="AX52">
        <f>IF(Z52&gt;0, (R52*SUMPRODUCT(K52:$K$98, X52:$X$98)-K52*$AZ$3)/Z52, 0)</f>
        <v>-4.9180936767358659E+22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500000</v>
      </c>
      <c r="S53">
        <f t="shared" si="32"/>
        <v>-4.486918701318605E+23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-1955.9170328299726</v>
      </c>
      <c r="AC53">
        <f t="shared" si="33"/>
        <v>-1746.3544935981895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-1.7740010238694808E-14</v>
      </c>
      <c r="AI53">
        <f t="shared" si="38"/>
        <v>-1.7740204843791294E-14</v>
      </c>
      <c r="AJ53">
        <f t="shared" si="39"/>
        <v>-209.56253923178315</v>
      </c>
      <c r="AK53">
        <f t="shared" si="61"/>
        <v>-136.9141922980981</v>
      </c>
      <c r="AL53">
        <f t="shared" si="40"/>
        <v>-346.47673152988125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-1.5701714428646316E-16</v>
      </c>
      <c r="AR53">
        <f t="shared" si="45"/>
        <v>-1.57018866739613E-16</v>
      </c>
      <c r="AS53">
        <f t="shared" si="46"/>
        <v>-1.8548417400471251</v>
      </c>
      <c r="AT53">
        <f t="shared" si="47"/>
        <v>-1.2118299368307863</v>
      </c>
      <c r="AU53">
        <f t="shared" si="48"/>
        <v>-3.0666716768779114</v>
      </c>
      <c r="AW53">
        <v>50</v>
      </c>
      <c r="AX53">
        <f>IF(Z53&gt;0, (R53*SUMPRODUCT(K53:$K$98, X53:$X$98)-K53*$AZ$3)/Z53, 0)</f>
        <v>-4.486918701318605E+23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500000</v>
      </c>
      <c r="S54">
        <f t="shared" si="32"/>
        <v>-4.3226580548783786E+24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-1746.3544935981895</v>
      </c>
      <c r="AC54">
        <f t="shared" si="33"/>
        <v>-1559.2450835698121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-1.7462332463256598E-15</v>
      </c>
      <c r="AI54">
        <f t="shared" si="38"/>
        <v>-1.7462512820465492E-15</v>
      </c>
      <c r="AJ54">
        <f t="shared" si="39"/>
        <v>-187.1094100283774</v>
      </c>
      <c r="AK54">
        <f t="shared" si="61"/>
        <v>-122.24481455187328</v>
      </c>
      <c r="AL54">
        <f t="shared" si="40"/>
        <v>-309.35422458025067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-1.3799947623785472E-17</v>
      </c>
      <c r="AR54">
        <f t="shared" si="45"/>
        <v>-1.3800090154575189E-17</v>
      </c>
      <c r="AS54">
        <f t="shared" si="46"/>
        <v>-1.4786684789916462</v>
      </c>
      <c r="AT54">
        <f t="shared" si="47"/>
        <v>-0.96606340627454257</v>
      </c>
      <c r="AU54">
        <f t="shared" si="48"/>
        <v>-2.4447318852661888</v>
      </c>
      <c r="AW54">
        <v>51</v>
      </c>
      <c r="AX54">
        <f>IF(Z54&gt;0, (R54*SUMPRODUCT(K54:$K$98, X54:$X$98)-K54*$AZ$3)/Z54, 0)</f>
        <v>-4.3226580548783786E+24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500000</v>
      </c>
      <c r="S55">
        <f t="shared" si="32"/>
        <v>-4.412437115090496E+25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-1559.2450835698121</v>
      </c>
      <c r="AC55">
        <f t="shared" si="33"/>
        <v>-1392.183110330189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-1.6277796596897459E-16</v>
      </c>
      <c r="AI55">
        <f t="shared" si="38"/>
        <v>-1.627795435360583E-16</v>
      </c>
      <c r="AJ55">
        <f t="shared" si="39"/>
        <v>-167.06197323962306</v>
      </c>
      <c r="AK55">
        <f t="shared" si="61"/>
        <v>-109.14715584988686</v>
      </c>
      <c r="AL55">
        <f t="shared" si="40"/>
        <v>-276.20912908950993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-1.1485576011582958E-18</v>
      </c>
      <c r="AR55">
        <f t="shared" si="45"/>
        <v>-1.1485687324355209E-18</v>
      </c>
      <c r="AS55">
        <f t="shared" si="46"/>
        <v>-1.1787854583798225</v>
      </c>
      <c r="AT55">
        <f t="shared" si="47"/>
        <v>-0.77013983280814924</v>
      </c>
      <c r="AU55">
        <f t="shared" si="48"/>
        <v>-1.948925291187972</v>
      </c>
      <c r="AW55">
        <v>52</v>
      </c>
      <c r="AX55">
        <f>IF(Z55&gt;0, (R55*SUMPRODUCT(K55:$K$98, X55:$X$98)-K55*$AZ$3)/Z55, 0)</f>
        <v>-4.412437115090496E+25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500000</v>
      </c>
      <c r="S56">
        <f t="shared" si="32"/>
        <v>-4.7909377136196863E+26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-1392.183110330189</v>
      </c>
      <c r="AC56">
        <f t="shared" si="33"/>
        <v>-1243.020634223383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-1.4320651767322798E-17</v>
      </c>
      <c r="AI56">
        <f t="shared" si="38"/>
        <v>-1.4320781493558927E-17</v>
      </c>
      <c r="AJ56">
        <f t="shared" si="39"/>
        <v>-149.16247610680603</v>
      </c>
      <c r="AK56">
        <f t="shared" si="61"/>
        <v>-97.452817723113242</v>
      </c>
      <c r="AL56">
        <f t="shared" si="40"/>
        <v>-246.61529382991927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-9.0219813398381069E-20</v>
      </c>
      <c r="AR56">
        <f t="shared" si="45"/>
        <v>-9.0220630671016882E-20</v>
      </c>
      <c r="AS56">
        <f t="shared" si="46"/>
        <v>-0.93972055036656588</v>
      </c>
      <c r="AT56">
        <f t="shared" si="47"/>
        <v>-0.61395075957282286</v>
      </c>
      <c r="AU56">
        <f t="shared" si="48"/>
        <v>-1.5536713099393888</v>
      </c>
      <c r="AW56">
        <v>53</v>
      </c>
      <c r="AX56">
        <f>IF(Z56&gt;0, (R56*SUMPRODUCT(K56:$K$98, X56:$X$98)-K56*$AZ$3)/Z56, 0)</f>
        <v>-4.7909377136196863E+26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500000</v>
      </c>
      <c r="S57">
        <f t="shared" si="32"/>
        <v>-5.5584293137080202E+27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-1243.020634223383</v>
      </c>
      <c r="AC57">
        <f t="shared" si="33"/>
        <v>-1109.8398519851632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-1.1844557927391543E-18</v>
      </c>
      <c r="AI57">
        <f t="shared" si="38"/>
        <v>-1.1844657761336472E-18</v>
      </c>
      <c r="AJ57">
        <f t="shared" si="39"/>
        <v>-133.18078223821976</v>
      </c>
      <c r="AK57">
        <f t="shared" si="61"/>
        <v>-87.011444395636815</v>
      </c>
      <c r="AL57">
        <f t="shared" si="40"/>
        <v>-220.19222663385659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-6.6625422162421631E-21</v>
      </c>
      <c r="AR57">
        <f t="shared" si="45"/>
        <v>-6.6625983726539756E-21</v>
      </c>
      <c r="AS57">
        <f t="shared" si="46"/>
        <v>-0.74913946936110209</v>
      </c>
      <c r="AT57">
        <f t="shared" si="47"/>
        <v>-0.48943778664925286</v>
      </c>
      <c r="AU57">
        <f t="shared" si="48"/>
        <v>-1.238577256010355</v>
      </c>
      <c r="AW57">
        <v>54</v>
      </c>
      <c r="AX57">
        <f>IF(Z57&gt;0, (R57*SUMPRODUCT(K57:$K$98, X57:$X$98)-K57*$AZ$3)/Z57, 0)</f>
        <v>-5.5584293137080202E+27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500000</v>
      </c>
      <c r="S58">
        <f t="shared" si="32"/>
        <v>-6.9240855378510494E+28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-1109.8398519851632</v>
      </c>
      <c r="AC58">
        <f t="shared" si="33"/>
        <v>-990.92843927246724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-9.1679942584218014E-20</v>
      </c>
      <c r="AI58">
        <f t="shared" si="38"/>
        <v>-9.1680658150507494E-20</v>
      </c>
      <c r="AJ58">
        <f t="shared" si="39"/>
        <v>-118.91141271269601</v>
      </c>
      <c r="AK58">
        <f t="shared" si="61"/>
        <v>-77.688789638961438</v>
      </c>
      <c r="AL58">
        <f t="shared" si="40"/>
        <v>-196.60020235165746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-4.6044464620860194E-22</v>
      </c>
      <c r="AR58">
        <f t="shared" si="45"/>
        <v>-4.6044824000085045E-22</v>
      </c>
      <c r="AS58">
        <f t="shared" si="46"/>
        <v>-0.59720939840648979</v>
      </c>
      <c r="AT58">
        <f t="shared" si="47"/>
        <v>-0.39017680695890689</v>
      </c>
      <c r="AU58">
        <f t="shared" si="48"/>
        <v>-0.98738620536539679</v>
      </c>
      <c r="AW58">
        <v>55</v>
      </c>
      <c r="AX58">
        <f>IF(Z58&gt;0, (R58*SUMPRODUCT(K58:$K$98, X58:$X$98)-K58*$AZ$3)/Z58, 0)</f>
        <v>-6.9240855378510494E+28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500000</v>
      </c>
      <c r="S59">
        <f t="shared" si="32"/>
        <v>-9.3081470864908902E+29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-990.92843927246724</v>
      </c>
      <c r="AC59">
        <f t="shared" si="33"/>
        <v>-884.75753506470278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-6.6088465139146768E-21</v>
      </c>
      <c r="AI59">
        <f t="shared" si="38"/>
        <v>-6.6088940398898709E-21</v>
      </c>
      <c r="AJ59">
        <f t="shared" si="39"/>
        <v>-106.17090420776447</v>
      </c>
      <c r="AK59">
        <f t="shared" si="61"/>
        <v>-69.364990749072717</v>
      </c>
      <c r="AL59">
        <f t="shared" si="40"/>
        <v>-175.53589495683718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-2.9635396221626641E-23</v>
      </c>
      <c r="AR59">
        <f t="shared" si="45"/>
        <v>-2.963560933765267E-23</v>
      </c>
      <c r="AS59">
        <f t="shared" si="46"/>
        <v>-0.4760916760255825</v>
      </c>
      <c r="AT59">
        <f t="shared" si="47"/>
        <v>-0.31104656167004696</v>
      </c>
      <c r="AU59">
        <f t="shared" si="48"/>
        <v>-0.78713823769562952</v>
      </c>
      <c r="AW59">
        <v>56</v>
      </c>
      <c r="AX59">
        <f>IF(Z59&gt;0, (R59*SUMPRODUCT(K59:$K$98, X59:$X$98)-K59*$AZ$3)/Z59, 0)</f>
        <v>-9.3081470864908902E+29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500000</v>
      </c>
      <c r="S60">
        <f t="shared" si="32"/>
        <v>-1.3779667811050235E+31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-884.75753506470278</v>
      </c>
      <c r="AC60">
        <f t="shared" si="33"/>
        <v>-789.96208487919876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-4.4184310766057375E-22</v>
      </c>
      <c r="AI60">
        <f t="shared" si="38"/>
        <v>-4.4184597406524949E-22</v>
      </c>
      <c r="AJ60">
        <f t="shared" si="39"/>
        <v>-94.795450185504023</v>
      </c>
      <c r="AK60">
        <f t="shared" si="61"/>
        <v>-61.933027454529203</v>
      </c>
      <c r="AL60">
        <f t="shared" si="40"/>
        <v>-156.72847764003322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-1.7690297412807922E-24</v>
      </c>
      <c r="AR60">
        <f t="shared" si="45"/>
        <v>-1.7690412176511011E-24</v>
      </c>
      <c r="AS60">
        <f t="shared" si="46"/>
        <v>-0.37953736928059845</v>
      </c>
      <c r="AT60">
        <f t="shared" si="47"/>
        <v>-0.24796441459665727</v>
      </c>
      <c r="AU60">
        <f t="shared" si="48"/>
        <v>-0.62750178387725575</v>
      </c>
      <c r="AW60">
        <v>57</v>
      </c>
      <c r="AX60">
        <f>IF(Z60&gt;0, (R60*SUMPRODUCT(K60:$K$98, X60:$X$98)-K60*$AZ$3)/Z60, 0)</f>
        <v>-1.3779667811050235E+31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500000</v>
      </c>
      <c r="S61">
        <f t="shared" si="32"/>
        <v>-2.2682764939247944E+32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-789.96208487919876</v>
      </c>
      <c r="AC61">
        <f t="shared" si="33"/>
        <v>-705.32329007071326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-2.6822650306841588E-23</v>
      </c>
      <c r="AI61">
        <f t="shared" si="38"/>
        <v>-2.68228057824399E-23</v>
      </c>
      <c r="AJ61">
        <f t="shared" si="39"/>
        <v>-84.6387948084855</v>
      </c>
      <c r="AK61">
        <f t="shared" si="61"/>
        <v>-55.297345941543917</v>
      </c>
      <c r="AL61">
        <f t="shared" si="40"/>
        <v>-139.93614075002941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-9.5885009274015325E-26</v>
      </c>
      <c r="AR61">
        <f t="shared" si="45"/>
        <v>-9.5885565064700269E-26</v>
      </c>
      <c r="AS61">
        <f t="shared" si="46"/>
        <v>-0.30256486709231295</v>
      </c>
      <c r="AT61">
        <f t="shared" si="47"/>
        <v>-0.19767571316697799</v>
      </c>
      <c r="AU61">
        <f t="shared" si="48"/>
        <v>-0.50024058025929097</v>
      </c>
      <c r="AW61">
        <v>58</v>
      </c>
      <c r="AX61">
        <f>IF(Z61&gt;0, (R61*SUMPRODUCT(K61:$K$98, X61:$X$98)-K61*$AZ$3)/Z61, 0)</f>
        <v>-2.2682764939247944E+32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500000</v>
      </c>
      <c r="S62">
        <f t="shared" si="32"/>
        <v>-4.2009228200261507E+33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-705.32329007071326</v>
      </c>
      <c r="AC62">
        <f t="shared" si="33"/>
        <v>-629.75293756313681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-1.4642543043551295E-24</v>
      </c>
      <c r="AI62">
        <f t="shared" si="38"/>
        <v>-1.4642617997670253E-24</v>
      </c>
      <c r="AJ62">
        <f t="shared" si="39"/>
        <v>-75.570352507576445</v>
      </c>
      <c r="AK62">
        <f t="shared" si="61"/>
        <v>-49.372630304949929</v>
      </c>
      <c r="AL62">
        <f t="shared" si="40"/>
        <v>-124.94298281252637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-4.6735566751315019E-27</v>
      </c>
      <c r="AR62">
        <f t="shared" si="45"/>
        <v>-4.6735805987301513E-27</v>
      </c>
      <c r="AS62">
        <f t="shared" si="46"/>
        <v>-0.2412028596080304</v>
      </c>
      <c r="AT62">
        <f t="shared" si="47"/>
        <v>-0.15758586827724649</v>
      </c>
      <c r="AU62">
        <f t="shared" si="48"/>
        <v>-0.39878872788527686</v>
      </c>
      <c r="AW62">
        <v>59</v>
      </c>
      <c r="AX62">
        <f>IF(Z62&gt;0, (R62*SUMPRODUCT(K62:$K$98, X62:$X$98)-K62*$AZ$3)/Z62, 0)</f>
        <v>-4.2009228200261507E+33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500000</v>
      </c>
      <c r="S63">
        <f t="shared" si="32"/>
        <v>-8.8825822773341326E+34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-629.75293756313681</v>
      </c>
      <c r="AC63">
        <f t="shared" si="33"/>
        <v>-562.27940853851499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-7.1039510498833376E-26</v>
      </c>
      <c r="AI63">
        <f t="shared" si="38"/>
        <v>-7.1039827005560241E-26</v>
      </c>
      <c r="AJ63">
        <f t="shared" si="39"/>
        <v>-67.473529024621826</v>
      </c>
      <c r="AK63">
        <f t="shared" si="61"/>
        <v>-44.082705629419578</v>
      </c>
      <c r="AL63">
        <f t="shared" si="40"/>
        <v>-111.5562346540414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-2.0244774416087755E-28</v>
      </c>
      <c r="AR63">
        <f t="shared" si="45"/>
        <v>-2.0244864613883904E-28</v>
      </c>
      <c r="AS63">
        <f t="shared" si="46"/>
        <v>-0.19228544292732014</v>
      </c>
      <c r="AT63">
        <f t="shared" si="47"/>
        <v>-0.12562648937918247</v>
      </c>
      <c r="AU63">
        <f t="shared" si="48"/>
        <v>-0.31791193230650261</v>
      </c>
      <c r="AW63">
        <v>60</v>
      </c>
      <c r="AX63">
        <f>IF(Z63&gt;0, (R63*SUMPRODUCT(K63:$K$98, X63:$X$98)-K63*$AZ$3)/Z63, 0)</f>
        <v>-8.8825822773341326E+34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500000</v>
      </c>
      <c r="S64">
        <f t="shared" si="32"/>
        <v>-2.1848489774685077E+36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-562.27940853851499</v>
      </c>
      <c r="AC64">
        <f t="shared" si="33"/>
        <v>-502.03518619510265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-3.0185264613482642E-27</v>
      </c>
      <c r="AI64">
        <f t="shared" si="38"/>
        <v>-3.0185379503617241E-27</v>
      </c>
      <c r="AJ64">
        <f t="shared" si="39"/>
        <v>-60.244222343412332</v>
      </c>
      <c r="AK64">
        <f t="shared" si="61"/>
        <v>-39.359558597696051</v>
      </c>
      <c r="AL64">
        <f t="shared" si="40"/>
        <v>-99.603780941108383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-7.6805080080842068E-30</v>
      </c>
      <c r="AR64">
        <f t="shared" si="45"/>
        <v>-7.6805372413743618E-30</v>
      </c>
      <c r="AS64">
        <f t="shared" si="46"/>
        <v>-0.15328877784384576</v>
      </c>
      <c r="AT64">
        <f t="shared" si="47"/>
        <v>-0.10014866819131255</v>
      </c>
      <c r="AU64">
        <f t="shared" si="48"/>
        <v>-0.25343744603515828</v>
      </c>
      <c r="AW64">
        <v>61</v>
      </c>
      <c r="AX64">
        <f>IF(Z64&gt;0, (R64*SUMPRODUCT(K64:$K$98, X64:$X$98)-K64*$AZ$3)/Z64, 0)</f>
        <v>-2.1848489774685077E+36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500000</v>
      </c>
      <c r="S65">
        <f t="shared" si="32"/>
        <v>-6.4164945733006308E+37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-502.03518619510265</v>
      </c>
      <c r="AC65">
        <f t="shared" si="33"/>
        <v>-448.24570195991311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-1.1024831592118192E-28</v>
      </c>
      <c r="AI65">
        <f t="shared" si="38"/>
        <v>-1.1024866521291501E-28</v>
      </c>
      <c r="AJ65">
        <f t="shared" si="39"/>
        <v>-53.789484235189548</v>
      </c>
      <c r="AK65">
        <f t="shared" si="61"/>
        <v>-35.142463033657187</v>
      </c>
      <c r="AL65">
        <f t="shared" si="40"/>
        <v>-88.931947268846727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-2.5046606945270716E-31</v>
      </c>
      <c r="AR65">
        <f t="shared" si="45"/>
        <v>-2.5046686298616612E-31</v>
      </c>
      <c r="AS65">
        <f t="shared" si="46"/>
        <v>-0.12220087519439227</v>
      </c>
      <c r="AT65">
        <f t="shared" si="47"/>
        <v>-7.9837905127002978E-2</v>
      </c>
      <c r="AU65">
        <f t="shared" si="48"/>
        <v>-0.20203878032139522</v>
      </c>
      <c r="AW65">
        <v>62</v>
      </c>
      <c r="AX65">
        <f>IF(Z65&gt;0, (R65*SUMPRODUCT(K65:$K$98, X65:$X$98)-K65*$AZ$3)/Z65, 0)</f>
        <v>-6.4164945733006308E+37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500000</v>
      </c>
      <c r="S66">
        <f t="shared" si="32"/>
        <v>-2.3378713991957414E+39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-448.24570195991311</v>
      </c>
      <c r="AC66">
        <f t="shared" si="33"/>
        <v>-400.21937674992233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-3.3723933345820878E-30</v>
      </c>
      <c r="AI66">
        <f t="shared" si="38"/>
        <v>-3.3724018940643777E-30</v>
      </c>
      <c r="AJ66">
        <f t="shared" si="39"/>
        <v>-48.026325209990773</v>
      </c>
      <c r="AK66">
        <f t="shared" si="61"/>
        <v>-31.377199137193919</v>
      </c>
      <c r="AL66">
        <f t="shared" si="40"/>
        <v>-79.403524347184685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-6.840646305242417E-33</v>
      </c>
      <c r="AR66">
        <f t="shared" si="45"/>
        <v>-6.840663667508645E-33</v>
      </c>
      <c r="AS66">
        <f t="shared" si="46"/>
        <v>-9.7417789536346069E-2</v>
      </c>
      <c r="AT66">
        <f t="shared" si="47"/>
        <v>-6.3646289163745998E-2</v>
      </c>
      <c r="AU66">
        <f t="shared" si="48"/>
        <v>-0.16106407870009204</v>
      </c>
      <c r="AW66">
        <v>63</v>
      </c>
      <c r="AX66">
        <f>IF(Z66&gt;0, (R66*SUMPRODUCT(K66:$K$98, X66:$X$98)-K66*$AZ$3)/Z66, 0)</f>
        <v>-2.3378713991957414E+39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500000</v>
      </c>
      <c r="S67">
        <f t="shared" si="32"/>
        <v>-1.1217638170363805E+41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-400.21937674992233</v>
      </c>
      <c r="AC67">
        <f t="shared" si="33"/>
        <v>-357.33872924100206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-8.314612081309985E-32</v>
      </c>
      <c r="AI67">
        <f t="shared" ref="AI67:AI69" si="62">SUM(AE67:AH67)</f>
        <v>-8.3146280088485553E-32</v>
      </c>
      <c r="AJ67">
        <f t="shared" si="39"/>
        <v>-42.880647508920276</v>
      </c>
      <c r="AK67">
        <f t="shared" si="61"/>
        <v>-28.015356372494566</v>
      </c>
      <c r="AL67">
        <f t="shared" ref="AL67:AL69" si="63">SUM(AI67:AK67)</f>
        <v>-70.896003881414842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-1.5058540555469974E-34</v>
      </c>
      <c r="AR67">
        <f t="shared" si="45"/>
        <v>-1.5058569401732815E-34</v>
      </c>
      <c r="AS67">
        <f t="shared" si="46"/>
        <v>-7.7660865382928837E-2</v>
      </c>
      <c r="AT67">
        <f t="shared" si="47"/>
        <v>-5.0738432050180145E-2</v>
      </c>
      <c r="AU67">
        <f t="shared" si="48"/>
        <v>-0.12839929743310899</v>
      </c>
      <c r="AW67">
        <v>64</v>
      </c>
      <c r="AX67">
        <f>IF(Z67&gt;0, (R67*SUMPRODUCT(K67:$K$98, X67:$X$98)-K67*$AZ$3)/Z67, 0)</f>
        <v>-1.1217638170363805E+41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500000</v>
      </c>
      <c r="S68">
        <f t="shared" si="32"/>
        <v>-7.879669302359659E+42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-357.33872924100206</v>
      </c>
      <c r="AC68">
        <f t="shared" si="33"/>
        <v>-319.05243682232322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-1.5565810248208588E-33</v>
      </c>
      <c r="AI68">
        <f t="shared" si="62"/>
        <v>-1.5565830493502178E-33</v>
      </c>
      <c r="AJ68">
        <f t="shared" si="39"/>
        <v>-38.28629241867884</v>
      </c>
      <c r="AK68">
        <f t="shared" si="61"/>
        <v>-25.013711046870146</v>
      </c>
      <c r="AL68">
        <f t="shared" si="63"/>
        <v>-63.300003465548983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-2.5170659819937013E-36</v>
      </c>
      <c r="AR68">
        <f t="shared" si="45"/>
        <v>-2.5170692557545257E-36</v>
      </c>
      <c r="AS68">
        <f t="shared" si="46"/>
        <v>-6.191076640858488E-2</v>
      </c>
      <c r="AT68">
        <f t="shared" si="47"/>
        <v>-4.0448367386942075E-2</v>
      </c>
      <c r="AU68">
        <f t="shared" si="48"/>
        <v>-0.10235913379552695</v>
      </c>
      <c r="AW68">
        <v>65</v>
      </c>
      <c r="AX68">
        <f>IF(Z68&gt;0, (R68*SUMPRODUCT(K68:$K$98, X68:$X$98)-K68*$AZ$3)/Z68, 0)</f>
        <v>-7.879669302359659E+42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-319.05243682232322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-319.05243682232322</v>
      </c>
      <c r="AK69">
        <f t="shared" si="61"/>
        <v>-22.333670577562629</v>
      </c>
      <c r="AL69">
        <f t="shared" si="63"/>
        <v>-341.38610739988587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-2.9230007359526023E-38</v>
      </c>
      <c r="AR69">
        <f t="shared" si="45"/>
        <v>-2.9230007359526023E-38</v>
      </c>
      <c r="AS69">
        <f t="shared" si="46"/>
        <v>-0.46064558339720829</v>
      </c>
      <c r="AT69">
        <f t="shared" si="47"/>
        <v>-3.2245190837804583E-2</v>
      </c>
      <c r="AU69">
        <f t="shared" si="48"/>
        <v>-0.49289077423501287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219535.02419588412</v>
      </c>
      <c r="AO71" s="6">
        <f t="shared" si="70"/>
        <v>-21953.502419588414</v>
      </c>
      <c r="AP71" s="6">
        <f t="shared" si="70"/>
        <v>-695.04339283083243</v>
      </c>
      <c r="AQ71" s="6">
        <f t="shared" si="70"/>
        <v>-197305.50276918674</v>
      </c>
      <c r="AR71" s="6">
        <f t="shared" si="70"/>
        <v>-419.02438572194075</v>
      </c>
      <c r="AS71" s="6">
        <f t="shared" si="70"/>
        <v>2700.740288043507</v>
      </c>
      <c r="AT71" s="6">
        <f t="shared" si="70"/>
        <v>-2281.71590232161</v>
      </c>
      <c r="AU71" s="6">
        <f t="shared" si="70"/>
        <v>3.6452507679030077E-12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51835.632311542417</v>
      </c>
      <c r="K3">
        <v>1</v>
      </c>
      <c r="L3" s="2">
        <v>0</v>
      </c>
      <c r="O3">
        <f>$C$3</f>
        <v>51835.632311542417</v>
      </c>
      <c r="P3">
        <f>O3*C5</f>
        <v>5183.5632311542422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51835.632311542417</v>
      </c>
      <c r="AF3">
        <f t="shared" ref="AF3:AF34" si="4">-$Z3*P3</f>
        <v>-5183.5632311542422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46252.069080388173</v>
      </c>
      <c r="AJ3">
        <f t="shared" ref="AJ3:AJ34" si="8">AB3-AC3</f>
        <v>0</v>
      </c>
      <c r="AL3">
        <f t="shared" ref="AL3:AL34" si="9">SUM(AI3:AK3)</f>
        <v>46252.069080388173</v>
      </c>
      <c r="AN3">
        <f t="shared" ref="AN3:AN34" si="10">AE3*$K3</f>
        <v>51835.632311542417</v>
      </c>
      <c r="AO3">
        <f t="shared" ref="AO3:AO34" si="11">AF3*$K3</f>
        <v>-5183.5632311542422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46252.069080388173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46252.069080388173</v>
      </c>
      <c r="AW3">
        <v>0</v>
      </c>
      <c r="AX3">
        <f>IF(Z3&gt;0, (R3*SUMPRODUCT(K3:$K$98, X3:$X$98)-K3*$AZ$3)/Z3, 0)</f>
        <v>0</v>
      </c>
      <c r="AZ3">
        <f>C6*SUMPRODUCT(X4:X98, K4:K98)/1</f>
        <v>39570.747089403136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2684.4175038034168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2654.293045739425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-2654.293045739425</v>
      </c>
      <c r="AK4">
        <f>G4*SUM(AB4, AE4:AF4)</f>
        <v>0</v>
      </c>
      <c r="AL4">
        <f t="shared" si="9"/>
        <v>-3876.2650457394247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-1140.0055975370835</v>
      </c>
      <c r="AR4">
        <f t="shared" si="14"/>
        <v>-1140.0055975370835</v>
      </c>
      <c r="AS4">
        <f t="shared" si="15"/>
        <v>-2476.2506257481341</v>
      </c>
      <c r="AT4">
        <f t="shared" si="16"/>
        <v>0</v>
      </c>
      <c r="AU4">
        <f t="shared" si="17"/>
        <v>-3616.2562232852174</v>
      </c>
      <c r="AW4">
        <v>1</v>
      </c>
      <c r="AX4">
        <f>IF(Z4&gt;0, (R4*SUMPRODUCT(K4:$K$98, X4:$X$98)-K4*$AZ$3)/Z4, 0)</f>
        <v>2684.4175038034168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1000000</v>
      </c>
      <c r="S5">
        <f t="shared" si="1"/>
        <v>4698.3928870326472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2654.293045739425</v>
      </c>
      <c r="AC5">
        <f t="shared" si="2"/>
        <v>4593.478390432756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-1220.1164905429919</v>
      </c>
      <c r="AI5">
        <f t="shared" si="7"/>
        <v>-1268.9999971044647</v>
      </c>
      <c r="AJ5">
        <f t="shared" si="8"/>
        <v>-1939.185344693331</v>
      </c>
      <c r="AK5">
        <f>G5*SUM(AB5, AE5:AF5)</f>
        <v>108.82601487531643</v>
      </c>
      <c r="AL5">
        <f t="shared" si="9"/>
        <v>-3099.3593269224789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-1043.3313935575579</v>
      </c>
      <c r="AR5">
        <f t="shared" si="14"/>
        <v>-1085.1320719502121</v>
      </c>
      <c r="AS5">
        <f t="shared" si="15"/>
        <v>-1658.2129359999801</v>
      </c>
      <c r="AT5">
        <f t="shared" si="16"/>
        <v>93.057997851213116</v>
      </c>
      <c r="AU5">
        <f t="shared" si="17"/>
        <v>-2650.287010098979</v>
      </c>
      <c r="AW5">
        <v>2</v>
      </c>
      <c r="AX5">
        <f>IF(Z5&gt;0, (R5*SUMPRODUCT(K5:$K$98, X5:$X$98)-K5*$AZ$3)/Z5, 0)</f>
        <v>4698.3928870326472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1000000</v>
      </c>
      <c r="S6">
        <f t="shared" si="1"/>
        <v>7098.7225547578228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4593.478390432756</v>
      </c>
      <c r="AC6">
        <f t="shared" si="2"/>
        <v>6862.1389197489079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-1221.0650210795554</v>
      </c>
      <c r="AI6">
        <f t="shared" si="7"/>
        <v>-1269.3986393243595</v>
      </c>
      <c r="AJ6">
        <f t="shared" si="8"/>
        <v>-2268.660529316152</v>
      </c>
      <c r="AK6">
        <f>G6*SUM(AB6, AE6:AF6)</f>
        <v>268.71848584031625</v>
      </c>
      <c r="AL6">
        <f t="shared" si="9"/>
        <v>-3269.3406828001953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-941.94180390111012</v>
      </c>
      <c r="AR6">
        <f t="shared" si="14"/>
        <v>-979.2268417759376</v>
      </c>
      <c r="AS6">
        <f t="shared" si="15"/>
        <v>-1750.0674857871275</v>
      </c>
      <c r="AT6">
        <f t="shared" si="16"/>
        <v>207.2921350823882</v>
      </c>
      <c r="AU6">
        <f t="shared" si="17"/>
        <v>-2522.002192480677</v>
      </c>
      <c r="AW6">
        <v>3</v>
      </c>
      <c r="AX6">
        <f>IF(Z6&gt;0, (R6*SUMPRODUCT(K6:$K$98, X6:$X$98)-K6*$AZ$3)/Z6, 0)</f>
        <v>7098.7225547578228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1000000</v>
      </c>
      <c r="S7">
        <f t="shared" si="1"/>
        <v>9073.7120641818165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6862.1389197489079</v>
      </c>
      <c r="AC7">
        <f t="shared" si="2"/>
        <v>8672.4984294637215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-1222.7854412687457</v>
      </c>
      <c r="AI7">
        <f t="shared" si="7"/>
        <v>-1270.5745840590384</v>
      </c>
      <c r="AJ7">
        <f t="shared" si="8"/>
        <v>-1810.3595097148136</v>
      </c>
      <c r="AK7">
        <f>G7*SUM(AB7, AE7:AF7)</f>
        <v>336.93102095967134</v>
      </c>
      <c r="AL7">
        <f t="shared" si="9"/>
        <v>-2744.0030728141805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-858.21940978069483</v>
      </c>
      <c r="AR7">
        <f t="shared" si="14"/>
        <v>-891.76051072548148</v>
      </c>
      <c r="AS7">
        <f t="shared" si="15"/>
        <v>-1270.6118485563848</v>
      </c>
      <c r="AT7">
        <f t="shared" si="16"/>
        <v>236.47708926333536</v>
      </c>
      <c r="AU7">
        <f t="shared" si="17"/>
        <v>-1925.8952700185307</v>
      </c>
      <c r="AW7">
        <v>4</v>
      </c>
      <c r="AX7">
        <f>IF(Z7&gt;0, (R7*SUMPRODUCT(K7:$K$98, X7:$X$98)-K7*$AZ$3)/Z7, 0)</f>
        <v>9073.7120641818165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1000000</v>
      </c>
      <c r="S8">
        <f t="shared" si="1"/>
        <v>10225.11212817496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8672.4984294637215</v>
      </c>
      <c r="AC8">
        <f t="shared" si="2"/>
        <v>9662.6993980742081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-1228.1140649106153</v>
      </c>
      <c r="AI8">
        <f t="shared" si="7"/>
        <v>-1275.3639105697596</v>
      </c>
      <c r="AJ8">
        <f t="shared" si="8"/>
        <v>-990.2009686104866</v>
      </c>
      <c r="AK8">
        <f>G8*SUM(AB8, AE8:AF8)</f>
        <v>184.72421654757727</v>
      </c>
      <c r="AL8">
        <f t="shared" si="9"/>
        <v>-2080.8406626326687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-804.59193198888352</v>
      </c>
      <c r="AR8">
        <f t="shared" si="14"/>
        <v>-835.54739914887762</v>
      </c>
      <c r="AS8">
        <f t="shared" si="15"/>
        <v>-648.72452254633311</v>
      </c>
      <c r="AT8">
        <f t="shared" si="16"/>
        <v>121.02101793611941</v>
      </c>
      <c r="AU8">
        <f t="shared" si="17"/>
        <v>-1363.2509037590912</v>
      </c>
      <c r="AW8">
        <v>5</v>
      </c>
      <c r="AX8">
        <f>IF(Z8&gt;0, (R8*SUMPRODUCT(K8:$K$98, X8:$X$98)-K8*$AZ$3)/Z8, 0)</f>
        <v>10225.11212817496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1000000</v>
      </c>
      <c r="S9">
        <f t="shared" si="1"/>
        <v>10949.943046859022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9662.6993980742081</v>
      </c>
      <c r="AC9">
        <f t="shared" si="2"/>
        <v>10230.569172968822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-1243.5299430295761</v>
      </c>
      <c r="AI9">
        <f t="shared" si="7"/>
        <v>-1290.2451137349774</v>
      </c>
      <c r="AJ9">
        <f t="shared" si="8"/>
        <v>-567.86977489461424</v>
      </c>
      <c r="AK9">
        <f t="shared" ref="AK9:AK40" si="30">G9*SUM(AB9:AB9, AE9:AF9)</f>
        <v>57.009926448637827</v>
      </c>
      <c r="AL9">
        <f t="shared" si="9"/>
        <v>-1801.1049621809539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-771.56128108799442</v>
      </c>
      <c r="AR9">
        <f t="shared" si="14"/>
        <v>-800.54620192383027</v>
      </c>
      <c r="AS9">
        <f t="shared" si="15"/>
        <v>-352.34079682986669</v>
      </c>
      <c r="AT9">
        <f t="shared" si="16"/>
        <v>35.372410718377978</v>
      </c>
      <c r="AU9">
        <f t="shared" si="17"/>
        <v>-1117.5145880353191</v>
      </c>
      <c r="AW9">
        <v>6</v>
      </c>
      <c r="AX9">
        <f>IF(Z9&gt;0, (R9*SUMPRODUCT(K9:$K$98, X9:$X$98)-K9*$AZ$3)/Z9, 0)</f>
        <v>10949.943046859022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1000000</v>
      </c>
      <c r="S10">
        <f t="shared" si="1"/>
        <v>11604.57579884092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10230.569172968822</v>
      </c>
      <c r="AC10">
        <f t="shared" si="2"/>
        <v>10719.104608397371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-1264.0041400921223</v>
      </c>
      <c r="AI10">
        <f t="shared" si="7"/>
        <v>-1310.1889588834649</v>
      </c>
      <c r="AJ10">
        <f t="shared" si="8"/>
        <v>-488.53543542854823</v>
      </c>
      <c r="AK10">
        <f t="shared" si="30"/>
        <v>41.945333609172174</v>
      </c>
      <c r="AL10">
        <f t="shared" si="9"/>
        <v>-1756.779060702841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-744.0135782196943</v>
      </c>
      <c r="AR10">
        <f t="shared" si="14"/>
        <v>-771.19872041857241</v>
      </c>
      <c r="AS10">
        <f t="shared" si="15"/>
        <v>-287.55997379393068</v>
      </c>
      <c r="AT10">
        <f t="shared" si="16"/>
        <v>24.689711653875214</v>
      </c>
      <c r="AU10">
        <f t="shared" si="17"/>
        <v>-1034.0689825586278</v>
      </c>
      <c r="AW10">
        <v>7</v>
      </c>
      <c r="AX10">
        <f>IF(Z10&gt;0, (R10*SUMPRODUCT(K10:$K$98, X10:$X$98)-K10*$AZ$3)/Z10, 0)</f>
        <v>11604.57579884092</v>
      </c>
    </row>
    <row r="11" spans="1:52" x14ac:dyDescent="0.3">
      <c r="A11" t="s">
        <v>33</v>
      </c>
      <c r="C11" s="25">
        <f>AU100</f>
        <v>4.6972721665008293E-12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1000000</v>
      </c>
      <c r="S11">
        <f t="shared" si="1"/>
        <v>12193.503835581847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10719.104608397371</v>
      </c>
      <c r="AC11">
        <f t="shared" si="2"/>
        <v>11134.821486001689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-1282.8849485308835</v>
      </c>
      <c r="AI11">
        <f t="shared" si="7"/>
        <v>-1328.5437748868862</v>
      </c>
      <c r="AJ11">
        <f t="shared" si="8"/>
        <v>-415.71687760431814</v>
      </c>
      <c r="AK11">
        <f t="shared" si="30"/>
        <v>25.725851060153687</v>
      </c>
      <c r="AL11">
        <f t="shared" si="9"/>
        <v>-1718.5348014310507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-717.52863159129413</v>
      </c>
      <c r="AR11">
        <f t="shared" si="14"/>
        <v>-743.06600751327733</v>
      </c>
      <c r="AS11">
        <f t="shared" si="15"/>
        <v>-232.51404006136491</v>
      </c>
      <c r="AT11">
        <f t="shared" si="16"/>
        <v>14.388690684111761</v>
      </c>
      <c r="AU11">
        <f t="shared" si="17"/>
        <v>-961.19135689053041</v>
      </c>
      <c r="AW11">
        <v>8</v>
      </c>
      <c r="AX11">
        <f>IF(Z11&gt;0, (R11*SUMPRODUCT(K11:$K$98, X11:$X$98)-K11*$AZ$3)/Z11, 0)</f>
        <v>12193.503835581847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1000000</v>
      </c>
      <c r="S12">
        <f t="shared" si="1"/>
        <v>12758.21474303027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11134.821486001689</v>
      </c>
      <c r="AC12">
        <f t="shared" si="2"/>
        <v>11517.280718862807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-1310.2530764076671</v>
      </c>
      <c r="AI12">
        <f t="shared" si="7"/>
        <v>-1355.3898018462894</v>
      </c>
      <c r="AJ12">
        <f t="shared" si="8"/>
        <v>-382.45923286111793</v>
      </c>
      <c r="AK12">
        <f t="shared" si="30"/>
        <v>25.610089417803884</v>
      </c>
      <c r="AL12">
        <f t="shared" si="9"/>
        <v>-1712.2389452896034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-696.41343902193353</v>
      </c>
      <c r="AR12">
        <f t="shared" si="14"/>
        <v>-720.40408842768204</v>
      </c>
      <c r="AS12">
        <f t="shared" si="15"/>
        <v>-203.28114807618326</v>
      </c>
      <c r="AT12">
        <f t="shared" si="16"/>
        <v>13.612034778816158</v>
      </c>
      <c r="AU12">
        <f t="shared" si="17"/>
        <v>-910.0732017250491</v>
      </c>
      <c r="AW12">
        <v>9</v>
      </c>
      <c r="AX12">
        <f>IF(Z12&gt;0, (R12*SUMPRODUCT(K12:$K$98, X12:$X$98)-K12*$AZ$3)/Z12, 0)</f>
        <v>12758.21474303027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1000000</v>
      </c>
      <c r="S13">
        <f t="shared" si="1"/>
        <v>13291.016119310771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11517.280718862807</v>
      </c>
      <c r="AC13">
        <f t="shared" si="2"/>
        <v>11860.48532416554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-1338.5729241387651</v>
      </c>
      <c r="AI13">
        <f t="shared" si="7"/>
        <v>-1383.1913536767943</v>
      </c>
      <c r="AJ13">
        <f t="shared" si="8"/>
        <v>-343.2046053027334</v>
      </c>
      <c r="AK13">
        <f t="shared" si="30"/>
        <v>23.034561437725614</v>
      </c>
      <c r="AL13">
        <f t="shared" si="9"/>
        <v>-1703.361397541802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-676.29823113203531</v>
      </c>
      <c r="AR13">
        <f t="shared" si="14"/>
        <v>-698.84116803767552</v>
      </c>
      <c r="AS13">
        <f t="shared" si="15"/>
        <v>-173.4000914682666</v>
      </c>
      <c r="AT13">
        <f t="shared" si="16"/>
        <v>11.637941328642237</v>
      </c>
      <c r="AU13">
        <f t="shared" si="17"/>
        <v>-860.6033181772998</v>
      </c>
      <c r="AW13">
        <v>10</v>
      </c>
      <c r="AX13">
        <f>IF(Z13&gt;0, (R13*SUMPRODUCT(K13:$K$98, X13:$X$98)-K13*$AZ$3)/Z13, 0)</f>
        <v>13291.016119310771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1000000</v>
      </c>
      <c r="S14">
        <f t="shared" si="1"/>
        <v>13795.706854754861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11860.48532416554</v>
      </c>
      <c r="AC14">
        <f t="shared" si="2"/>
        <v>12168.803477693102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-1373.141092718754</v>
      </c>
      <c r="AI14">
        <f t="shared" si="7"/>
        <v>-1417.2446809067669</v>
      </c>
      <c r="AJ14">
        <f t="shared" si="8"/>
        <v>-308.31815352756166</v>
      </c>
      <c r="AK14">
        <f t="shared" si="30"/>
        <v>21.348873583497973</v>
      </c>
      <c r="AL14">
        <f t="shared" si="9"/>
        <v>-1704.2139608508305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-659.59630334517726</v>
      </c>
      <c r="AR14">
        <f t="shared" si="14"/>
        <v>-680.78171822157094</v>
      </c>
      <c r="AS14">
        <f t="shared" si="15"/>
        <v>-148.10241671402935</v>
      </c>
      <c r="AT14">
        <f t="shared" si="16"/>
        <v>10.255055486233973</v>
      </c>
      <c r="AU14">
        <f t="shared" si="17"/>
        <v>-818.62907944936626</v>
      </c>
      <c r="AW14">
        <v>11</v>
      </c>
      <c r="AX14">
        <f>IF(Z14&gt;0, (R14*SUMPRODUCT(K14:$K$98, X14:$X$98)-K14*$AZ$3)/Z14, 0)</f>
        <v>13795.706854754861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1000000</v>
      </c>
      <c r="S15">
        <f t="shared" si="1"/>
        <v>14320.249904853428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12168.803477693102</v>
      </c>
      <c r="AC15">
        <f t="shared" si="2"/>
        <v>12484.764401158991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-1425.1712873533227</v>
      </c>
      <c r="AI15">
        <f t="shared" si="7"/>
        <v>-1468.7625810950879</v>
      </c>
      <c r="AJ15">
        <f t="shared" si="8"/>
        <v>-315.96092346588921</v>
      </c>
      <c r="AK15">
        <f t="shared" si="30"/>
        <v>49.892094258541718</v>
      </c>
      <c r="AL15">
        <f t="shared" si="9"/>
        <v>-1734.8314103024354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-649.45385607671233</v>
      </c>
      <c r="AR15">
        <f t="shared" si="14"/>
        <v>-669.31850958410746</v>
      </c>
      <c r="AS15">
        <f t="shared" si="15"/>
        <v>-143.98412452973301</v>
      </c>
      <c r="AT15">
        <f t="shared" si="16"/>
        <v>22.735942894364243</v>
      </c>
      <c r="AU15">
        <f t="shared" si="17"/>
        <v>-790.5666912194763</v>
      </c>
      <c r="AW15">
        <v>12</v>
      </c>
      <c r="AX15">
        <f>IF(Z15&gt;0, (R15*SUMPRODUCT(K15:$K$98, X15:$X$98)-K15*$AZ$3)/Z15, 0)</f>
        <v>14320.249904853428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1000000</v>
      </c>
      <c r="S16">
        <f t="shared" si="1"/>
        <v>14866.560684387508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12484.764401158991</v>
      </c>
      <c r="AC16">
        <f t="shared" si="2"/>
        <v>12809.347693954009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-1486.1579775379978</v>
      </c>
      <c r="AI16">
        <f t="shared" si="7"/>
        <v>-1529.2390504434684</v>
      </c>
      <c r="AJ16">
        <f t="shared" si="8"/>
        <v>-324.58329279501777</v>
      </c>
      <c r="AK16">
        <f t="shared" si="30"/>
        <v>88.641827248228836</v>
      </c>
      <c r="AL16">
        <f t="shared" si="9"/>
        <v>-1765.1805159902574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-640.66373288016462</v>
      </c>
      <c r="AR16">
        <f t="shared" si="14"/>
        <v>-659.23543346735573</v>
      </c>
      <c r="AS16">
        <f t="shared" si="15"/>
        <v>-139.92371412431135</v>
      </c>
      <c r="AT16">
        <f t="shared" si="16"/>
        <v>38.212360188146278</v>
      </c>
      <c r="AU16">
        <f t="shared" si="17"/>
        <v>-760.94678740352083</v>
      </c>
      <c r="AW16">
        <v>13</v>
      </c>
      <c r="AX16">
        <f>IF(Z16&gt;0, (R16*SUMPRODUCT(K16:$K$98, X16:$X$98)-K16*$AZ$3)/Z16, 0)</f>
        <v>14866.560684387508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1000000</v>
      </c>
      <c r="S17">
        <f t="shared" si="1"/>
        <v>15493.118464934696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12809.347693954009</v>
      </c>
      <c r="AC17">
        <f t="shared" si="2"/>
        <v>13191.741606550186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-1547.1180123452193</v>
      </c>
      <c r="AI17">
        <f t="shared" si="7"/>
        <v>-1589.690918621018</v>
      </c>
      <c r="AJ17">
        <f t="shared" si="8"/>
        <v>-382.39391259617696</v>
      </c>
      <c r="AK17">
        <f t="shared" si="30"/>
        <v>176.7689981765653</v>
      </c>
      <c r="AL17">
        <f t="shared" si="9"/>
        <v>-1795.3158330406297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-626.94381059699208</v>
      </c>
      <c r="AR17">
        <f t="shared" si="14"/>
        <v>-644.19577190554037</v>
      </c>
      <c r="AS17">
        <f t="shared" si="15"/>
        <v>-154.95876513565247</v>
      </c>
      <c r="AT17">
        <f t="shared" si="16"/>
        <v>71.632692805530866</v>
      </c>
      <c r="AU17">
        <f t="shared" si="17"/>
        <v>-727.521844235662</v>
      </c>
      <c r="AW17">
        <v>14</v>
      </c>
      <c r="AX17">
        <f>IF(Z17&gt;0, (R17*SUMPRODUCT(K17:$K$98, X17:$X$98)-K17*$AZ$3)/Z17, 0)</f>
        <v>15493.118464934696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1000000</v>
      </c>
      <c r="S18">
        <f t="shared" si="1"/>
        <v>16207.872443640081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13191.741606550186</v>
      </c>
      <c r="AC18">
        <f t="shared" si="2"/>
        <v>13636.217783410881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-1610.5543308665985</v>
      </c>
      <c r="AI18">
        <f t="shared" si="7"/>
        <v>-1652.6209803630959</v>
      </c>
      <c r="AJ18">
        <f t="shared" si="8"/>
        <v>-444.47617686069498</v>
      </c>
      <c r="AK18">
        <f t="shared" si="30"/>
        <v>284.941618701484</v>
      </c>
      <c r="AL18">
        <f t="shared" si="9"/>
        <v>-1812.1555385223069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-609.04285394086776</v>
      </c>
      <c r="AR18">
        <f t="shared" si="14"/>
        <v>-624.95066392532897</v>
      </c>
      <c r="AS18">
        <f t="shared" si="15"/>
        <v>-168.08190451936136</v>
      </c>
      <c r="AT18">
        <f t="shared" si="16"/>
        <v>107.75274905945207</v>
      </c>
      <c r="AU18">
        <f t="shared" si="17"/>
        <v>-685.27981938523817</v>
      </c>
      <c r="AW18">
        <v>15</v>
      </c>
      <c r="AX18">
        <f>IF(Z18&gt;0, (R18*SUMPRODUCT(K18:$K$98, X18:$X$98)-K18*$AZ$3)/Z18, 0)</f>
        <v>16207.872443640081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1000000</v>
      </c>
      <c r="S19">
        <f t="shared" si="1"/>
        <v>16885.867310730093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13636.217783410881</v>
      </c>
      <c r="AC19">
        <f t="shared" si="2"/>
        <v>14036.122764843858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-1684.7280870182092</v>
      </c>
      <c r="AI19">
        <f t="shared" si="7"/>
        <v>-1726.2898336153905</v>
      </c>
      <c r="AJ19">
        <f t="shared" si="8"/>
        <v>-399.90498143297737</v>
      </c>
      <c r="AK19">
        <f t="shared" si="30"/>
        <v>304.08765657006262</v>
      </c>
      <c r="AL19">
        <f t="shared" si="9"/>
        <v>-1822.1071584783051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-594.13615613530294</v>
      </c>
      <c r="AR19">
        <f t="shared" si="14"/>
        <v>-608.79332043130717</v>
      </c>
      <c r="AS19">
        <f t="shared" si="15"/>
        <v>-141.03047863852751</v>
      </c>
      <c r="AT19">
        <f t="shared" si="16"/>
        <v>107.23954375479961</v>
      </c>
      <c r="AU19">
        <f t="shared" si="17"/>
        <v>-642.58425531503497</v>
      </c>
      <c r="AW19">
        <v>16</v>
      </c>
      <c r="AX19">
        <f>IF(Z19&gt;0, (R19*SUMPRODUCT(K19:$K$98, X19:$X$98)-K19*$AZ$3)/Z19, 0)</f>
        <v>16885.867310730093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1000000</v>
      </c>
      <c r="S20">
        <f t="shared" si="1"/>
        <v>17244.63138187764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14036.122764843858</v>
      </c>
      <c r="AC20">
        <f t="shared" si="2"/>
        <v>14160.717048730965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-1755.8823830692163</v>
      </c>
      <c r="AI20">
        <f t="shared" si="7"/>
        <v>-1796.9407180812725</v>
      </c>
      <c r="AJ20">
        <f t="shared" si="8"/>
        <v>-124.59428388710694</v>
      </c>
      <c r="AK20">
        <f t="shared" si="30"/>
        <v>60.35532788882859</v>
      </c>
      <c r="AL20">
        <f t="shared" si="9"/>
        <v>-1861.1796740795508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-587.3370274355475</v>
      </c>
      <c r="AR20">
        <f t="shared" si="14"/>
        <v>-601.0709088560568</v>
      </c>
      <c r="AS20">
        <f t="shared" si="15"/>
        <v>-41.676388486682278</v>
      </c>
      <c r="AT20">
        <f t="shared" si="16"/>
        <v>20.188663667869946</v>
      </c>
      <c r="AU20">
        <f t="shared" si="17"/>
        <v>-622.55863367486916</v>
      </c>
      <c r="AW20">
        <v>17</v>
      </c>
      <c r="AX20">
        <f>IF(Z20&gt;0, (R20*SUMPRODUCT(K20:$K$98, X20:$X$98)-K20*$AZ$3)/Z20, 0)</f>
        <v>17244.63138187764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1000000</v>
      </c>
      <c r="S21">
        <f t="shared" si="1"/>
        <v>17534.904319079367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14160.717048730965</v>
      </c>
      <c r="AC21">
        <f t="shared" si="2"/>
        <v>14222.859350262461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-1838.0124981495026</v>
      </c>
      <c r="AI21">
        <f t="shared" si="7"/>
        <v>-1878.5683491865307</v>
      </c>
      <c r="AJ21">
        <f t="shared" si="8"/>
        <v>-62.142301531495832</v>
      </c>
      <c r="AK21">
        <f t="shared" si="30"/>
        <v>22.657147277969546</v>
      </c>
      <c r="AL21">
        <f t="shared" si="9"/>
        <v>-1918.0535034400571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-584.64177216122948</v>
      </c>
      <c r="AR21">
        <f t="shared" si="14"/>
        <v>-597.54192634715946</v>
      </c>
      <c r="AS21">
        <f t="shared" si="15"/>
        <v>-19.766451713537844</v>
      </c>
      <c r="AT21">
        <f t="shared" si="16"/>
        <v>7.2068686965112496</v>
      </c>
      <c r="AU21">
        <f t="shared" si="17"/>
        <v>-610.10150936418609</v>
      </c>
      <c r="AW21">
        <v>18</v>
      </c>
      <c r="AX21">
        <f>IF(Z21&gt;0, (R21*SUMPRODUCT(K21:$K$98, X21:$X$98)-K21*$AZ$3)/Z21, 0)</f>
        <v>17534.904319079367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1000000</v>
      </c>
      <c r="S22">
        <f t="shared" si="1"/>
        <v>18066.404732411058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14222.859350262461</v>
      </c>
      <c r="AC22">
        <f t="shared" si="2"/>
        <v>14472.637202531414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-1925.7564639933032</v>
      </c>
      <c r="AI22">
        <f t="shared" si="7"/>
        <v>-1965.8104686967613</v>
      </c>
      <c r="AJ22">
        <f t="shared" si="8"/>
        <v>-249.77785226895321</v>
      </c>
      <c r="AK22">
        <f t="shared" si="30"/>
        <v>298.68004635551171</v>
      </c>
      <c r="AL22">
        <f t="shared" si="9"/>
        <v>-1916.9082746102029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-571.94369315961751</v>
      </c>
      <c r="AR22">
        <f t="shared" si="14"/>
        <v>-583.83960824766791</v>
      </c>
      <c r="AS22">
        <f t="shared" si="15"/>
        <v>-74.183246930375745</v>
      </c>
      <c r="AT22">
        <f t="shared" si="16"/>
        <v>88.70704680456997</v>
      </c>
      <c r="AU22">
        <f t="shared" si="17"/>
        <v>-569.31580837347371</v>
      </c>
      <c r="AW22">
        <v>19</v>
      </c>
      <c r="AX22">
        <f>IF(Z22&gt;0, (R22*SUMPRODUCT(K22:$K$98, X22:$X$98)-K22*$AZ$3)/Z22, 0)</f>
        <v>18066.404732411058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1000000</v>
      </c>
      <c r="S23">
        <f t="shared" si="1"/>
        <v>19164.274598451695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14472.637202531414</v>
      </c>
      <c r="AC23">
        <f t="shared" si="2"/>
        <v>15159.878053280518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-2020.4081106523054</v>
      </c>
      <c r="AI23">
        <f t="shared" si="7"/>
        <v>-2059.9605549031962</v>
      </c>
      <c r="AJ23">
        <f t="shared" si="8"/>
        <v>-687.24085074910363</v>
      </c>
      <c r="AK23">
        <f t="shared" si="30"/>
        <v>1013.084604177199</v>
      </c>
      <c r="AL23">
        <f t="shared" si="9"/>
        <v>-1734.1168014751008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-535.76333791334594</v>
      </c>
      <c r="AR23">
        <f t="shared" si="14"/>
        <v>-546.25168897606613</v>
      </c>
      <c r="AS23">
        <f t="shared" si="15"/>
        <v>-182.23964267737543</v>
      </c>
      <c r="AT23">
        <f t="shared" si="16"/>
        <v>268.64552080389245</v>
      </c>
      <c r="AU23">
        <f t="shared" si="17"/>
        <v>-459.84581084954914</v>
      </c>
      <c r="AW23">
        <v>20</v>
      </c>
      <c r="AX23">
        <f>IF(Z23&gt;0, (R23*SUMPRODUCT(K23:$K$98, X23:$X$98)-K23*$AZ$3)/Z23, 0)</f>
        <v>19164.274598451695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1000000</v>
      </c>
      <c r="S24">
        <f t="shared" si="1"/>
        <v>20163.892397751184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15159.878053280518</v>
      </c>
      <c r="AC24">
        <f t="shared" si="2"/>
        <v>15748.386629571394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-2119.2199629627362</v>
      </c>
      <c r="AI24">
        <f t="shared" si="7"/>
        <v>-2158.2709217729703</v>
      </c>
      <c r="AJ24">
        <f t="shared" si="8"/>
        <v>-588.50857629087659</v>
      </c>
      <c r="AK24">
        <f t="shared" si="30"/>
        <v>1061.1914637296363</v>
      </c>
      <c r="AL24">
        <f t="shared" si="9"/>
        <v>-1685.5880343342105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-501.75522316120936</v>
      </c>
      <c r="AR24">
        <f t="shared" si="14"/>
        <v>-511.00108857156306</v>
      </c>
      <c r="AS24">
        <f t="shared" si="15"/>
        <v>-139.33770783108966</v>
      </c>
      <c r="AT24">
        <f t="shared" si="16"/>
        <v>251.25204981366849</v>
      </c>
      <c r="AU24">
        <f t="shared" si="17"/>
        <v>-399.08674658898423</v>
      </c>
      <c r="AW24">
        <v>21</v>
      </c>
      <c r="AX24">
        <f>IF(Z24&gt;0, (R24*SUMPRODUCT(K24:$K$98, X24:$X$98)-K24*$AZ$3)/Z24, 0)</f>
        <v>20163.892397751184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1000000</v>
      </c>
      <c r="S25">
        <f t="shared" si="1"/>
        <v>21103.089615971832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15748.386629571394</v>
      </c>
      <c r="AC25">
        <f t="shared" si="2"/>
        <v>16250.445615521094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-3158.4415485717168</v>
      </c>
      <c r="AI25">
        <f t="shared" si="7"/>
        <v>-3196.9440757164198</v>
      </c>
      <c r="AJ25">
        <f t="shared" si="8"/>
        <v>-502.05898594969949</v>
      </c>
      <c r="AK25">
        <f t="shared" si="30"/>
        <v>1102.3870640699977</v>
      </c>
      <c r="AL25">
        <f t="shared" si="9"/>
        <v>-2596.6159975961218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-667.68356641910975</v>
      </c>
      <c r="AR25">
        <f t="shared" si="14"/>
        <v>-675.82286684458359</v>
      </c>
      <c r="AS25">
        <f t="shared" si="15"/>
        <v>-106.13352475788125</v>
      </c>
      <c r="AT25">
        <f t="shared" si="16"/>
        <v>233.04079407307569</v>
      </c>
      <c r="AU25">
        <f t="shared" si="17"/>
        <v>-548.91559752938917</v>
      </c>
      <c r="AW25">
        <v>22</v>
      </c>
      <c r="AX25">
        <f>IF(Z25&gt;0, (R25*SUMPRODUCT(K25:$K$98, X25:$X$98)-K25*$AZ$3)/Z25, 0)</f>
        <v>21103.089615971832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1000000</v>
      </c>
      <c r="S26">
        <f t="shared" si="1"/>
        <v>21739.2099821509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16250.445615521094</v>
      </c>
      <c r="AC26">
        <f t="shared" si="2"/>
        <v>16479.024735808154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-4317.6733940069907</v>
      </c>
      <c r="AI26">
        <f t="shared" si="7"/>
        <v>-4355.5750122105464</v>
      </c>
      <c r="AJ26">
        <f t="shared" si="8"/>
        <v>-228.5791202870605</v>
      </c>
      <c r="AK26">
        <f t="shared" si="30"/>
        <v>1137.5311930864766</v>
      </c>
      <c r="AL26">
        <f t="shared" si="9"/>
        <v>-3446.6229394111306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-814.94745510056293</v>
      </c>
      <c r="AR26">
        <f t="shared" si="14"/>
        <v>-822.10126792532492</v>
      </c>
      <c r="AS26">
        <f t="shared" si="15"/>
        <v>-43.143599658470087</v>
      </c>
      <c r="AT26">
        <f t="shared" si="16"/>
        <v>214.70548286261371</v>
      </c>
      <c r="AU26">
        <f t="shared" si="17"/>
        <v>-650.53938472118136</v>
      </c>
      <c r="AW26">
        <v>23</v>
      </c>
      <c r="AX26">
        <f>IF(Z26&gt;0, (R26*SUMPRODUCT(K26:$K$98, X26:$X$98)-K26*$AZ$3)/Z26, 0)</f>
        <v>21739.2099821509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1000000</v>
      </c>
      <c r="S27">
        <f t="shared" si="1"/>
        <v>22101.246040286955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16479.024735808154</v>
      </c>
      <c r="AC27">
        <f t="shared" si="2"/>
        <v>16464.311822409531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-5502.5569307921987</v>
      </c>
      <c r="AI27">
        <f t="shared" si="7"/>
        <v>-5539.8044049671789</v>
      </c>
      <c r="AJ27">
        <f t="shared" si="8"/>
        <v>14.712913398623641</v>
      </c>
      <c r="AK27">
        <f t="shared" si="30"/>
        <v>1153.5317315065708</v>
      </c>
      <c r="AL27">
        <f t="shared" si="9"/>
        <v>-4371.559760061984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-927.31298740977127</v>
      </c>
      <c r="AR27">
        <f t="shared" si="14"/>
        <v>-933.59008131086</v>
      </c>
      <c r="AS27">
        <f t="shared" si="15"/>
        <v>2.4794792400657086</v>
      </c>
      <c r="AT27">
        <f t="shared" si="16"/>
        <v>194.3977989631309</v>
      </c>
      <c r="AU27">
        <f t="shared" si="17"/>
        <v>-736.71280310766326</v>
      </c>
      <c r="AW27">
        <v>24</v>
      </c>
      <c r="AX27">
        <f>IF(Z27&gt;0, (R27*SUMPRODUCT(K27:$K$98, X27:$X$98)-K27*$AZ$3)/Z27, 0)</f>
        <v>22101.246040286955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1000000</v>
      </c>
      <c r="S28">
        <f t="shared" si="1"/>
        <v>22239.766415375751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16464.311822409531</v>
      </c>
      <c r="AC28">
        <f t="shared" si="2"/>
        <v>16251.493961519347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-6759.6716132754464</v>
      </c>
      <c r="AI28">
        <f t="shared" si="7"/>
        <v>-6796.2086291280129</v>
      </c>
      <c r="AJ28">
        <f t="shared" si="8"/>
        <v>212.81786089018351</v>
      </c>
      <c r="AK28">
        <f t="shared" si="30"/>
        <v>1152.5018275686673</v>
      </c>
      <c r="AL28">
        <f t="shared" si="9"/>
        <v>-5430.8889406691624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-1017.113393901418</v>
      </c>
      <c r="AR28">
        <f t="shared" si="14"/>
        <v>-1022.6110408764354</v>
      </c>
      <c r="AS28">
        <f t="shared" si="15"/>
        <v>32.022250363130766</v>
      </c>
      <c r="AT28">
        <f t="shared" si="16"/>
        <v>173.4144959074342</v>
      </c>
      <c r="AU28">
        <f t="shared" si="17"/>
        <v>-817.17429460587039</v>
      </c>
      <c r="AW28">
        <v>25</v>
      </c>
      <c r="AX28">
        <f>IF(Z28&gt;0, (R28*SUMPRODUCT(K28:$K$98, X28:$X$98)-K28*$AZ$3)/Z28, 0)</f>
        <v>22239.766415375751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1000000</v>
      </c>
      <c r="S29">
        <f t="shared" si="1"/>
        <v>22187.278657435625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16251.493961519347</v>
      </c>
      <c r="AC29">
        <f t="shared" si="2"/>
        <v>15872.322644867556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-8053.4890342227827</v>
      </c>
      <c r="AI29">
        <f t="shared" si="7"/>
        <v>-8089.2580054651125</v>
      </c>
      <c r="AJ29">
        <f t="shared" si="8"/>
        <v>379.17131665179113</v>
      </c>
      <c r="AK29">
        <f t="shared" si="30"/>
        <v>1137.6045773063545</v>
      </c>
      <c r="AL29">
        <f t="shared" si="9"/>
        <v>-6572.4821115069672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-1081.9565591368898</v>
      </c>
      <c r="AR29">
        <f t="shared" si="14"/>
        <v>-1086.7619885457786</v>
      </c>
      <c r="AS29">
        <f t="shared" si="15"/>
        <v>50.940268415919888</v>
      </c>
      <c r="AT29">
        <f t="shared" si="16"/>
        <v>152.83298069822771</v>
      </c>
      <c r="AU29">
        <f t="shared" si="17"/>
        <v>-882.98873943163096</v>
      </c>
      <c r="AW29">
        <v>26</v>
      </c>
      <c r="AX29">
        <f>IF(Z29&gt;0, (R29*SUMPRODUCT(K29:$K$98, X29:$X$98)-K29*$AZ$3)/Z29, 0)</f>
        <v>22187.278657435625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1000000</v>
      </c>
      <c r="S30">
        <f t="shared" si="1"/>
        <v>21982.441266952315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15872.322644867556</v>
      </c>
      <c r="AC30">
        <f t="shared" si="2"/>
        <v>15359.957226132125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-9488.0773117404642</v>
      </c>
      <c r="AI30">
        <f t="shared" si="7"/>
        <v>-9523.0141894047847</v>
      </c>
      <c r="AJ30">
        <f t="shared" si="8"/>
        <v>512.36541873543138</v>
      </c>
      <c r="AK30">
        <f t="shared" si="30"/>
        <v>1111.062585140729</v>
      </c>
      <c r="AL30">
        <f t="shared" si="9"/>
        <v>-7899.5861855286239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-1138.1144687516498</v>
      </c>
      <c r="AR30">
        <f t="shared" si="14"/>
        <v>-1142.3052193807123</v>
      </c>
      <c r="AS30">
        <f t="shared" si="15"/>
        <v>61.459290137658499</v>
      </c>
      <c r="AT30">
        <f t="shared" si="16"/>
        <v>133.27425170456544</v>
      </c>
      <c r="AU30">
        <f t="shared" si="17"/>
        <v>-947.57167753848819</v>
      </c>
      <c r="AW30">
        <v>27</v>
      </c>
      <c r="AX30">
        <f>IF(Z30&gt;0, (R30*SUMPRODUCT(K30:$K$98, X30:$X$98)-K30*$AZ$3)/Z30, 0)</f>
        <v>21982.441266952315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1000000</v>
      </c>
      <c r="S31">
        <f t="shared" si="1"/>
        <v>21640.096949571474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15359.957226132125</v>
      </c>
      <c r="AC31">
        <f t="shared" si="2"/>
        <v>14730.406275596066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-11050.534405224324</v>
      </c>
      <c r="AI31">
        <f t="shared" si="7"/>
        <v>-11084.569387391739</v>
      </c>
      <c r="AJ31">
        <f t="shared" si="8"/>
        <v>629.55095053605874</v>
      </c>
      <c r="AK31">
        <f t="shared" si="30"/>
        <v>1075.1970058292488</v>
      </c>
      <c r="AL31">
        <f t="shared" si="9"/>
        <v>-9379.821431026432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-1183.512878546806</v>
      </c>
      <c r="AR31">
        <f t="shared" si="14"/>
        <v>-1187.158027119639</v>
      </c>
      <c r="AS31">
        <f t="shared" si="15"/>
        <v>67.424943476811308</v>
      </c>
      <c r="AT31">
        <f t="shared" si="16"/>
        <v>115.15366195975835</v>
      </c>
      <c r="AU31">
        <f t="shared" si="17"/>
        <v>-1004.5794216830694</v>
      </c>
      <c r="AW31">
        <v>28</v>
      </c>
      <c r="AX31">
        <f>IF(Z31&gt;0, (R31*SUMPRODUCT(K31:$K$98, X31:$X$98)-K31*$AZ$3)/Z31, 0)</f>
        <v>21640.096949571474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1000000</v>
      </c>
      <c r="S32">
        <f t="shared" si="1"/>
        <v>21174.946580954977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14730.406275596066</v>
      </c>
      <c r="AC32">
        <f t="shared" si="2"/>
        <v>14000.9679668846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-12688.241352012423</v>
      </c>
      <c r="AI32">
        <f t="shared" si="7"/>
        <v>-12721.301572290564</v>
      </c>
      <c r="AJ32">
        <f t="shared" si="8"/>
        <v>729.43830871146565</v>
      </c>
      <c r="AK32">
        <f t="shared" si="30"/>
        <v>1031.1284392917248</v>
      </c>
      <c r="AL32">
        <f t="shared" si="9"/>
        <v>-10960.734824287374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-1213.3137392430285</v>
      </c>
      <c r="AR32">
        <f t="shared" si="14"/>
        <v>-1216.4751245266957</v>
      </c>
      <c r="AS32">
        <f t="shared" si="15"/>
        <v>69.752576211000857</v>
      </c>
      <c r="AT32">
        <f t="shared" si="16"/>
        <v>98.60171063962639</v>
      </c>
      <c r="AU32">
        <f t="shared" si="17"/>
        <v>-1048.1208376760685</v>
      </c>
      <c r="AW32">
        <v>29</v>
      </c>
      <c r="AX32">
        <f>IF(Z32&gt;0, (R32*SUMPRODUCT(K32:$K$98, X32:$X$98)-K32*$AZ$3)/Z32, 0)</f>
        <v>21174.946580954977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1000000</v>
      </c>
      <c r="S33">
        <f t="shared" si="1"/>
        <v>20609.470923110082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14000.9679668846</v>
      </c>
      <c r="AC33">
        <f t="shared" si="2"/>
        <v>13193.077950708843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-14445.993852736283</v>
      </c>
      <c r="AI33">
        <f t="shared" si="7"/>
        <v>-14478.001171119005</v>
      </c>
      <c r="AJ33">
        <f t="shared" si="8"/>
        <v>807.89001617575741</v>
      </c>
      <c r="AK33">
        <f t="shared" si="30"/>
        <v>980.0677576819221</v>
      </c>
      <c r="AL33">
        <f t="shared" si="9"/>
        <v>-12690.043397261326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-1233.3918870992782</v>
      </c>
      <c r="AR33">
        <f t="shared" si="14"/>
        <v>-1236.1246562824504</v>
      </c>
      <c r="AS33">
        <f t="shared" si="15"/>
        <v>68.977254301609889</v>
      </c>
      <c r="AT33">
        <f t="shared" si="16"/>
        <v>83.677705629335989</v>
      </c>
      <c r="AU33">
        <f t="shared" si="17"/>
        <v>-1083.4696963515046</v>
      </c>
      <c r="AW33">
        <v>30</v>
      </c>
      <c r="AX33">
        <f>IF(Z33&gt;0, (R33*SUMPRODUCT(K33:$K$98, X33:$X$98)-K33*$AZ$3)/Z33, 0)</f>
        <v>20609.470923110082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1000000</v>
      </c>
      <c r="S34">
        <f t="shared" si="1"/>
        <v>19956.340497666322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13193.077950708843</v>
      </c>
      <c r="AC34">
        <f t="shared" si="2"/>
        <v>12321.671530633914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-16313.490033305903</v>
      </c>
      <c r="AI34">
        <f t="shared" si="7"/>
        <v>-16344.361604003132</v>
      </c>
      <c r="AJ34">
        <f t="shared" si="8"/>
        <v>871.40642007492897</v>
      </c>
      <c r="AK34">
        <f t="shared" si="30"/>
        <v>923.5154565496191</v>
      </c>
      <c r="AL34">
        <f t="shared" si="9"/>
        <v>-14549.439727378583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-1243.6051761421654</v>
      </c>
      <c r="AR34">
        <f t="shared" si="14"/>
        <v>-1245.9585686434837</v>
      </c>
      <c r="AS34">
        <f t="shared" si="15"/>
        <v>66.428798026432403</v>
      </c>
      <c r="AT34">
        <f t="shared" si="16"/>
        <v>70.401158775199377</v>
      </c>
      <c r="AU34">
        <f t="shared" si="17"/>
        <v>-1109.1286118418518</v>
      </c>
      <c r="AW34">
        <v>31</v>
      </c>
      <c r="AX34">
        <f>IF(Z34&gt;0, (R34*SUMPRODUCT(K34:$K$98, X34:$X$98)-K34*$AZ$3)/Z34, 0)</f>
        <v>19956.340497666322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19220.528609147044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12321.671530633914</v>
      </c>
      <c r="AC35">
        <f t="shared" ref="AC35:AC66" si="33">S35*Z35</f>
        <v>11401.267664334919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-18075.304643228039</v>
      </c>
      <c r="AI35">
        <f t="shared" ref="AI35:AI66" si="38">SUM(AE35:AH35)</f>
        <v>-18104.963732986136</v>
      </c>
      <c r="AJ35">
        <f t="shared" ref="AJ35:AJ66" si="39">AB35-AC35</f>
        <v>920.40386629899513</v>
      </c>
      <c r="AK35">
        <f t="shared" si="30"/>
        <v>862.51700714437402</v>
      </c>
      <c r="AL35">
        <f t="shared" ref="AL35:AL66" si="40">SUM(AI35:AK35)</f>
        <v>-16322.042859542767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-1230.2779549302627</v>
      </c>
      <c r="AR35">
        <f t="shared" ref="AR35:AR66" si="45">AI35*$K35</f>
        <v>-1232.2966719042172</v>
      </c>
      <c r="AS35">
        <f t="shared" ref="AS35:AS66" si="46">AJ35*$K35</f>
        <v>62.646390126789569</v>
      </c>
      <c r="AT35">
        <f t="shared" ref="AT35:AT66" si="47">AK35*$K35</f>
        <v>58.706377601204551</v>
      </c>
      <c r="AU35">
        <f t="shared" ref="AU35:AU66" si="48">AL35*$K35</f>
        <v>-1110.9439041762232</v>
      </c>
      <c r="AW35">
        <v>32</v>
      </c>
      <c r="AX35">
        <f>IF(Z35&gt;0, (R35*SUMPRODUCT(K35:$K$98, X35:$X$98)-K35*$AZ$3)/Z35, 0)</f>
        <v>19220.528609147044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1000000</v>
      </c>
      <c r="S36">
        <f t="shared" si="32"/>
        <v>18431.640710567692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11401.267664334919</v>
      </c>
      <c r="AC36">
        <f t="shared" si="33"/>
        <v>10459.562307478913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-19771.342414542014</v>
      </c>
      <c r="AI36">
        <f t="shared" si="38"/>
        <v>-19799.716346281803</v>
      </c>
      <c r="AJ36">
        <f t="shared" si="39"/>
        <v>941.70535685600589</v>
      </c>
      <c r="AK36">
        <f t="shared" si="30"/>
        <v>798.08873650344435</v>
      </c>
      <c r="AL36">
        <f t="shared" si="40"/>
        <v>-18059.922252922355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-1201.5331331942571</v>
      </c>
      <c r="AR36">
        <f t="shared" si="45"/>
        <v>-1203.2574581485037</v>
      </c>
      <c r="AS36">
        <f t="shared" si="46"/>
        <v>57.228799352379369</v>
      </c>
      <c r="AT36">
        <f t="shared" si="47"/>
        <v>48.501009189579712</v>
      </c>
      <c r="AU36">
        <f t="shared" si="48"/>
        <v>-1097.5276496065449</v>
      </c>
      <c r="AW36">
        <v>33</v>
      </c>
      <c r="AX36">
        <f>IF(Z36&gt;0, (R36*SUMPRODUCT(K36:$K$98, X36:$X$98)-K36*$AZ$3)/Z36, 0)</f>
        <v>18431.640710567692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17610.137308349207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10459.562307478913</v>
      </c>
      <c r="AC37">
        <f t="shared" si="33"/>
        <v>9515.6832797081006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-21451.259873914543</v>
      </c>
      <c r="AI37">
        <f t="shared" si="38"/>
        <v>-21478.277503343237</v>
      </c>
      <c r="AJ37">
        <f t="shared" si="39"/>
        <v>943.87902777081217</v>
      </c>
      <c r="AK37">
        <f t="shared" si="30"/>
        <v>732.169361523524</v>
      </c>
      <c r="AL37">
        <f t="shared" si="40"/>
        <v>-19802.2291140489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-1163.9501356334426</v>
      </c>
      <c r="AR37">
        <f t="shared" si="45"/>
        <v>-1165.4161182201467</v>
      </c>
      <c r="AS37">
        <f t="shared" si="46"/>
        <v>51.215086146588888</v>
      </c>
      <c r="AT37">
        <f t="shared" si="47"/>
        <v>39.727672531172466</v>
      </c>
      <c r="AU37">
        <f t="shared" si="48"/>
        <v>-1074.4733595423852</v>
      </c>
      <c r="AW37">
        <v>34</v>
      </c>
      <c r="AX37">
        <f>IF(Z37&gt;0, (R37*SUMPRODUCT(K37:$K$98, X37:$X$98)-K37*$AZ$3)/Z37, 0)</f>
        <v>17610.137308349207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1000000</v>
      </c>
      <c r="S38">
        <f t="shared" si="32"/>
        <v>16773.284496530705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9515.6832797081006</v>
      </c>
      <c r="AC38">
        <f t="shared" si="33"/>
        <v>8581.7814524884488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-23315.133491786135</v>
      </c>
      <c r="AI38">
        <f t="shared" si="38"/>
        <v>-23340.715188245955</v>
      </c>
      <c r="AJ38">
        <f t="shared" si="39"/>
        <v>933.90182721965175</v>
      </c>
      <c r="AK38">
        <f t="shared" si="30"/>
        <v>666.09782957956713</v>
      </c>
      <c r="AL38">
        <f t="shared" si="40"/>
        <v>-21740.715531446735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-1129.5395830555037</v>
      </c>
      <c r="AR38">
        <f t="shared" si="45"/>
        <v>-1130.7789299699555</v>
      </c>
      <c r="AS38">
        <f t="shared" si="46"/>
        <v>45.244393771285495</v>
      </c>
      <c r="AT38">
        <f t="shared" si="47"/>
        <v>32.270193304385032</v>
      </c>
      <c r="AU38">
        <f t="shared" si="48"/>
        <v>-1053.2643428942849</v>
      </c>
      <c r="AW38">
        <v>35</v>
      </c>
      <c r="AX38">
        <f>IF(Z38&gt;0, (R38*SUMPRODUCT(K38:$K$98, X38:$X$98)-K38*$AZ$3)/Z38, 0)</f>
        <v>16773.284496530705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1000000</v>
      </c>
      <c r="S39">
        <f t="shared" si="32"/>
        <v>15902.903438628498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8581.7814524884488</v>
      </c>
      <c r="AC39">
        <f t="shared" si="33"/>
        <v>7657.6421448024021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-24992.805807313151</v>
      </c>
      <c r="AI39">
        <f t="shared" si="38"/>
        <v>-25016.882046518003</v>
      </c>
      <c r="AJ39">
        <f t="shared" si="39"/>
        <v>924.13930768604678</v>
      </c>
      <c r="AK39">
        <f t="shared" si="30"/>
        <v>600.72470167419146</v>
      </c>
      <c r="AL39">
        <f t="shared" si="40"/>
        <v>-23492.018037157763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-1081.086739715229</v>
      </c>
      <c r="AR39">
        <f t="shared" si="45"/>
        <v>-1082.128179525839</v>
      </c>
      <c r="AS39">
        <f t="shared" si="46"/>
        <v>39.974493415887608</v>
      </c>
      <c r="AT39">
        <f t="shared" si="47"/>
        <v>25.984897982495575</v>
      </c>
      <c r="AU39">
        <f t="shared" si="48"/>
        <v>-1016.1687881274556</v>
      </c>
      <c r="AW39">
        <v>36</v>
      </c>
      <c r="AX39">
        <f>IF(Z39&gt;0, (R39*SUMPRODUCT(K39:$K$98, X39:$X$98)-K39*$AZ$3)/Z39, 0)</f>
        <v>15902.903438628498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1000000</v>
      </c>
      <c r="S40">
        <f t="shared" si="32"/>
        <v>15007.002319871062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7657.6421448024021</v>
      </c>
      <c r="AC40">
        <f t="shared" si="33"/>
        <v>6759.9485080956174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-26256.583427245932</v>
      </c>
      <c r="AI40">
        <f t="shared" si="38"/>
        <v>-26279.106074887375</v>
      </c>
      <c r="AJ40">
        <f t="shared" si="39"/>
        <v>897.69363670678467</v>
      </c>
      <c r="AK40">
        <f t="shared" si="30"/>
        <v>536.03495013616816</v>
      </c>
      <c r="AL40">
        <f t="shared" si="40"/>
        <v>-24845.377488044422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-1014.0648213025067</v>
      </c>
      <c r="AR40">
        <f t="shared" si="45"/>
        <v>-1014.9346764654629</v>
      </c>
      <c r="AS40">
        <f t="shared" si="46"/>
        <v>34.67014433975605</v>
      </c>
      <c r="AT40">
        <f t="shared" si="47"/>
        <v>20.702395931592356</v>
      </c>
      <c r="AU40">
        <f t="shared" si="48"/>
        <v>-959.56213619411449</v>
      </c>
      <c r="AW40">
        <v>37</v>
      </c>
      <c r="AX40">
        <f>IF(Z40&gt;0, (R40*SUMPRODUCT(K40:$K$98, X40:$X$98)-K40*$AZ$3)/Z40, 0)</f>
        <v>15007.002319871062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1000000</v>
      </c>
      <c r="S41">
        <f t="shared" si="32"/>
        <v>14118.539893428142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6759.9485080956174</v>
      </c>
      <c r="AC41">
        <f t="shared" si="33"/>
        <v>5909.6275287649323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-27376.278208174554</v>
      </c>
      <c r="AI41">
        <f t="shared" si="38"/>
        <v>-27397.206815429174</v>
      </c>
      <c r="AJ41">
        <f t="shared" si="39"/>
        <v>850.32097933068508</v>
      </c>
      <c r="AK41">
        <f t="shared" ref="AK41:AK72" si="61">G41*SUM(AB41:AB41, AE41:AF41)</f>
        <v>473.19639556669324</v>
      </c>
      <c r="AL41">
        <f t="shared" si="40"/>
        <v>-26073.689440531794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-944.02584872611101</v>
      </c>
      <c r="AR41">
        <f t="shared" si="45"/>
        <v>-944.74753726521635</v>
      </c>
      <c r="AS41">
        <f t="shared" si="46"/>
        <v>29.321917979434264</v>
      </c>
      <c r="AT41">
        <f t="shared" si="47"/>
        <v>16.317398060544136</v>
      </c>
      <c r="AU41">
        <f t="shared" si="48"/>
        <v>-899.10822122523791</v>
      </c>
      <c r="AW41">
        <v>38</v>
      </c>
      <c r="AX41">
        <f>IF(Z41&gt;0, (R41*SUMPRODUCT(K41:$K$98, X41:$X$98)-K41*$AZ$3)/Z41, 0)</f>
        <v>14118.539893428142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1000000</v>
      </c>
      <c r="S42">
        <f t="shared" si="32"/>
        <v>13237.306508501781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5909.6275287649323</v>
      </c>
      <c r="AC42">
        <f t="shared" si="33"/>
        <v>5111.8015389422362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-28220.134022130038</v>
      </c>
      <c r="AI42">
        <f t="shared" si="38"/>
        <v>-28239.442336611006</v>
      </c>
      <c r="AJ42">
        <f t="shared" si="39"/>
        <v>797.8259898226961</v>
      </c>
      <c r="AK42">
        <f t="shared" si="61"/>
        <v>413.67392701354532</v>
      </c>
      <c r="AL42">
        <f t="shared" si="40"/>
        <v>-27027.942419774765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-868.86145190144441</v>
      </c>
      <c r="AR42">
        <f t="shared" si="45"/>
        <v>-869.4559299482371</v>
      </c>
      <c r="AS42">
        <f t="shared" si="46"/>
        <v>24.564031033249236</v>
      </c>
      <c r="AT42">
        <f t="shared" si="47"/>
        <v>12.73648553748548</v>
      </c>
      <c r="AU42">
        <f t="shared" si="48"/>
        <v>-832.15541337750244</v>
      </c>
      <c r="AW42">
        <v>39</v>
      </c>
      <c r="AX42">
        <f>IF(Z42&gt;0, (R42*SUMPRODUCT(K42:$K$98, X42:$X$98)-K42*$AZ$3)/Z42, 0)</f>
        <v>13237.306508501781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1000000</v>
      </c>
      <c r="S43">
        <f t="shared" si="32"/>
        <v>12374.990844055916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5111.8015389422362</v>
      </c>
      <c r="AC43">
        <f t="shared" si="33"/>
        <v>4373.4756753474103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-28892.189456740703</v>
      </c>
      <c r="AI43">
        <f t="shared" si="38"/>
        <v>-28909.860078604026</v>
      </c>
      <c r="AJ43">
        <f t="shared" si="39"/>
        <v>738.32586359482593</v>
      </c>
      <c r="AK43">
        <f t="shared" si="61"/>
        <v>357.82610772595655</v>
      </c>
      <c r="AL43">
        <f t="shared" si="40"/>
        <v>-27813.708107283244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-794.24390187381971</v>
      </c>
      <c r="AR43">
        <f t="shared" si="45"/>
        <v>-794.72966580937316</v>
      </c>
      <c r="AS43">
        <f t="shared" si="46"/>
        <v>20.296517009689598</v>
      </c>
      <c r="AT43">
        <f t="shared" si="47"/>
        <v>9.8366101474625278</v>
      </c>
      <c r="AU43">
        <f t="shared" si="48"/>
        <v>-764.59653865222106</v>
      </c>
      <c r="AW43">
        <v>40</v>
      </c>
      <c r="AX43">
        <f>IF(Z43&gt;0, (R43*SUMPRODUCT(K43:$K$98, X43:$X$98)-K43*$AZ$3)/Z43, 0)</f>
        <v>12374.990844055916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1000000</v>
      </c>
      <c r="S44">
        <f t="shared" si="32"/>
        <v>11534.1411054982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4373.4756753474103</v>
      </c>
      <c r="AC44">
        <f t="shared" si="33"/>
        <v>3695.7814058902154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-29457.280058593216</v>
      </c>
      <c r="AI44">
        <f t="shared" si="38"/>
        <v>-29473.301110234974</v>
      </c>
      <c r="AJ44">
        <f t="shared" si="39"/>
        <v>677.69426945719488</v>
      </c>
      <c r="AK44">
        <f t="shared" si="61"/>
        <v>306.14329727431874</v>
      </c>
      <c r="AL44">
        <f t="shared" si="40"/>
        <v>-28489.463543503458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-723.01624629127616</v>
      </c>
      <c r="AR44">
        <f t="shared" si="45"/>
        <v>-723.40947610056685</v>
      </c>
      <c r="AS44">
        <f t="shared" si="46"/>
        <v>16.633713834455417</v>
      </c>
      <c r="AT44">
        <f t="shared" si="47"/>
        <v>7.5141553185573713</v>
      </c>
      <c r="AU44">
        <f t="shared" si="48"/>
        <v>-699.26160694755401</v>
      </c>
      <c r="AW44">
        <v>41</v>
      </c>
      <c r="AX44">
        <f>IF(Z44&gt;0, (R44*SUMPRODUCT(K44:$K$98, X44:$X$98)-K44*$AZ$3)/Z44, 0)</f>
        <v>11534.1411054982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1000000</v>
      </c>
      <c r="S45">
        <f t="shared" si="32"/>
        <v>10698.800035270833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3695.7814058902154</v>
      </c>
      <c r="AC45">
        <f t="shared" si="33"/>
        <v>3076.8273313994969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-29630.614590398654</v>
      </c>
      <c r="AI45">
        <f t="shared" si="38"/>
        <v>-29644.993900794474</v>
      </c>
      <c r="AJ45">
        <f t="shared" si="39"/>
        <v>618.95407449071854</v>
      </c>
      <c r="AK45">
        <f t="shared" si="61"/>
        <v>258.70469841231511</v>
      </c>
      <c r="AL45">
        <f t="shared" si="40"/>
        <v>-28767.335127891442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-649.34881043474604</v>
      </c>
      <c r="AR45">
        <f t="shared" si="45"/>
        <v>-649.66393005779378</v>
      </c>
      <c r="AS45">
        <f t="shared" si="46"/>
        <v>13.564250945861998</v>
      </c>
      <c r="AT45">
        <f t="shared" si="47"/>
        <v>5.6694601340584745</v>
      </c>
      <c r="AU45">
        <f t="shared" si="48"/>
        <v>-630.43021897787332</v>
      </c>
      <c r="AW45">
        <v>42</v>
      </c>
      <c r="AX45">
        <f>IF(Z45&gt;0, (R45*SUMPRODUCT(K45:$K$98, X45:$X$98)-K45*$AZ$3)/Z45, 0)</f>
        <v>10698.800035270833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1000000</v>
      </c>
      <c r="S46">
        <f t="shared" si="32"/>
        <v>9871.1473365946767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3076.8273313994969</v>
      </c>
      <c r="AC46">
        <f t="shared" si="33"/>
        <v>2520.3911743581066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-29381.244931780075</v>
      </c>
      <c r="AI46">
        <f t="shared" si="38"/>
        <v>-29394.011386825347</v>
      </c>
      <c r="AJ46">
        <f t="shared" si="39"/>
        <v>556.43615704139029</v>
      </c>
      <c r="AK46">
        <f t="shared" si="61"/>
        <v>215.3779131979648</v>
      </c>
      <c r="AL46">
        <f t="shared" si="40"/>
        <v>-28622.197316585993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-574.89636229764335</v>
      </c>
      <c r="AR46">
        <f t="shared" si="45"/>
        <v>-575.14616071775811</v>
      </c>
      <c r="AS46">
        <f t="shared" si="46"/>
        <v>10.887663993705205</v>
      </c>
      <c r="AT46">
        <f t="shared" si="47"/>
        <v>4.2142522927215484</v>
      </c>
      <c r="AU46">
        <f t="shared" si="48"/>
        <v>-560.04424443133132</v>
      </c>
      <c r="AW46">
        <v>43</v>
      </c>
      <c r="AX46">
        <f>IF(Z46&gt;0, (R46*SUMPRODUCT(K46:$K$98, X46:$X$98)-K46*$AZ$3)/Z46, 0)</f>
        <v>9871.1473365946767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1000000</v>
      </c>
      <c r="S47">
        <f t="shared" si="32"/>
        <v>9059.5172166205193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2520.3911743581066</v>
      </c>
      <c r="AC47">
        <f t="shared" si="33"/>
        <v>2028.4525383045302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-28872.87005949103</v>
      </c>
      <c r="AI47">
        <f t="shared" si="38"/>
        <v>-28884.065206482876</v>
      </c>
      <c r="AJ47">
        <f t="shared" si="39"/>
        <v>491.93863605357637</v>
      </c>
      <c r="AK47">
        <f t="shared" si="61"/>
        <v>176.42738220506749</v>
      </c>
      <c r="AL47">
        <f t="shared" si="40"/>
        <v>-28215.699188224233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-504.41884187498806</v>
      </c>
      <c r="AR47">
        <f t="shared" si="45"/>
        <v>-504.61442489353146</v>
      </c>
      <c r="AS47">
        <f t="shared" si="46"/>
        <v>8.5943349781445484</v>
      </c>
      <c r="AT47">
        <f t="shared" si="47"/>
        <v>3.0822462617519495</v>
      </c>
      <c r="AU47">
        <f t="shared" si="48"/>
        <v>-492.93784365363501</v>
      </c>
      <c r="AW47">
        <v>44</v>
      </c>
      <c r="AX47">
        <f>IF(Z47&gt;0, (R47*SUMPRODUCT(K47:$K$98, X47:$X$98)-K47*$AZ$3)/Z47, 0)</f>
        <v>9059.5172166205193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1000000</v>
      </c>
      <c r="S48">
        <f t="shared" si="32"/>
        <v>8255.1456931750217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2028.4525383045302</v>
      </c>
      <c r="AC48">
        <f t="shared" si="33"/>
        <v>1598.1030948617447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-28075.189626151467</v>
      </c>
      <c r="AI48">
        <f t="shared" si="38"/>
        <v>-28084.869062192087</v>
      </c>
      <c r="AJ48">
        <f t="shared" si="39"/>
        <v>430.34944344278551</v>
      </c>
      <c r="AK48">
        <f t="shared" si="61"/>
        <v>141.99167768131713</v>
      </c>
      <c r="AL48">
        <f t="shared" si="40"/>
        <v>-27512.527941067983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-437.93133384213576</v>
      </c>
      <c r="AR48">
        <f t="shared" si="45"/>
        <v>-438.08231869362044</v>
      </c>
      <c r="AS48">
        <f t="shared" si="46"/>
        <v>6.7128132808609751</v>
      </c>
      <c r="AT48">
        <f t="shared" si="47"/>
        <v>2.2148596547159203</v>
      </c>
      <c r="AU48">
        <f t="shared" si="48"/>
        <v>-429.1546457580435</v>
      </c>
      <c r="AW48">
        <v>45</v>
      </c>
      <c r="AX48">
        <f>IF(Z48&gt;0, (R48*SUMPRODUCT(K48:$K$98, X48:$X$98)-K48*$AZ$3)/Z48, 0)</f>
        <v>8255.1456931750217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1000000</v>
      </c>
      <c r="S49">
        <f t="shared" si="32"/>
        <v>7447.8760525050566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1598.1030948617447</v>
      </c>
      <c r="AC49">
        <f t="shared" si="33"/>
        <v>1226.3051524769321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-27001.174012751097</v>
      </c>
      <c r="AI49">
        <f t="shared" si="38"/>
        <v>-27009.406595730674</v>
      </c>
      <c r="AJ49">
        <f t="shared" si="39"/>
        <v>371.79794238481259</v>
      </c>
      <c r="AK49">
        <f t="shared" si="61"/>
        <v>111.86721664032214</v>
      </c>
      <c r="AL49">
        <f t="shared" si="40"/>
        <v>-26525.741436705539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-376.05203804512428</v>
      </c>
      <c r="AR49">
        <f t="shared" si="45"/>
        <v>-376.1666952673022</v>
      </c>
      <c r="AS49">
        <f t="shared" si="46"/>
        <v>5.1781220293890087</v>
      </c>
      <c r="AT49">
        <f t="shared" si="47"/>
        <v>1.5580024330854036</v>
      </c>
      <c r="AU49">
        <f t="shared" si="48"/>
        <v>-369.43057080482782</v>
      </c>
      <c r="AW49">
        <v>46</v>
      </c>
      <c r="AX49">
        <f>IF(Z49&gt;0, (R49*SUMPRODUCT(K49:$K$98, X49:$X$98)-K49*$AZ$3)/Z49, 0)</f>
        <v>7447.8760525050566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1000000</v>
      </c>
      <c r="S50">
        <f t="shared" si="32"/>
        <v>6619.6707438739404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1226.3051524769321</v>
      </c>
      <c r="AC50">
        <f t="shared" si="33"/>
        <v>909.30078537584745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-25641.696903166936</v>
      </c>
      <c r="AI50">
        <f t="shared" si="38"/>
        <v>-25648.565075471557</v>
      </c>
      <c r="AJ50">
        <f t="shared" si="39"/>
        <v>317.00436710108465</v>
      </c>
      <c r="AK50">
        <f t="shared" si="61"/>
        <v>85.841360673385253</v>
      </c>
      <c r="AL50">
        <f t="shared" si="40"/>
        <v>-25245.719347697086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-318.85559252566554</v>
      </c>
      <c r="AR50">
        <f t="shared" si="45"/>
        <v>-318.94099854064297</v>
      </c>
      <c r="AS50">
        <f t="shared" si="46"/>
        <v>3.9419627993791631</v>
      </c>
      <c r="AT50">
        <f t="shared" si="47"/>
        <v>1.0674409741322972</v>
      </c>
      <c r="AU50">
        <f t="shared" si="48"/>
        <v>-313.93159476713151</v>
      </c>
      <c r="AW50">
        <v>47</v>
      </c>
      <c r="AX50">
        <f>IF(Z50&gt;0, (R50*SUMPRODUCT(K50:$K$98, X50:$X$98)-K50*$AZ$3)/Z50, 0)</f>
        <v>6619.6707438739404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1000000</v>
      </c>
      <c r="S51">
        <f t="shared" si="32"/>
        <v>5741.3467589029369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909.30078537584745</v>
      </c>
      <c r="AC51">
        <f t="shared" si="33"/>
        <v>643.16632762164545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-23966.212530086737</v>
      </c>
      <c r="AI51">
        <f t="shared" si="38"/>
        <v>-23971.81371004181</v>
      </c>
      <c r="AJ51">
        <f t="shared" si="39"/>
        <v>266.134457754202</v>
      </c>
      <c r="AK51">
        <f t="shared" si="61"/>
        <v>63.651054976309325</v>
      </c>
      <c r="AL51">
        <f t="shared" si="40"/>
        <v>-23642.028197311301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-266.09006519924191</v>
      </c>
      <c r="AR51">
        <f t="shared" si="45"/>
        <v>-266.15225351279236</v>
      </c>
      <c r="AS51">
        <f t="shared" si="46"/>
        <v>2.9548154564130544</v>
      </c>
      <c r="AT51">
        <f t="shared" si="47"/>
        <v>0.70669962337121039</v>
      </c>
      <c r="AU51">
        <f t="shared" si="48"/>
        <v>-262.49073843300818</v>
      </c>
      <c r="AW51">
        <v>48</v>
      </c>
      <c r="AX51">
        <f>IF(Z51&gt;0, (R51*SUMPRODUCT(K51:$K$98, X51:$X$98)-K51*$AZ$3)/Z51, 0)</f>
        <v>5741.3467589029369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1000000</v>
      </c>
      <c r="S52">
        <f t="shared" si="32"/>
        <v>4773.3669560363178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643.16632762164545</v>
      </c>
      <c r="AC52">
        <f t="shared" si="33"/>
        <v>424.14870418263882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-22046.020255963507</v>
      </c>
      <c r="AI52">
        <f t="shared" si="38"/>
        <v>-22050.46312310623</v>
      </c>
      <c r="AJ52">
        <f t="shared" si="39"/>
        <v>219.01762343900663</v>
      </c>
      <c r="AK52">
        <f t="shared" si="61"/>
        <v>45.021642933515189</v>
      </c>
      <c r="AL52">
        <f t="shared" si="40"/>
        <v>-21786.423856733709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-218.54528089465776</v>
      </c>
      <c r="AR52">
        <f t="shared" si="45"/>
        <v>-218.58932365776923</v>
      </c>
      <c r="AS52">
        <f t="shared" si="46"/>
        <v>2.1711523204470611</v>
      </c>
      <c r="AT52">
        <f t="shared" si="47"/>
        <v>0.44630584055562195</v>
      </c>
      <c r="AU52">
        <f t="shared" si="48"/>
        <v>-215.97186549676655</v>
      </c>
      <c r="AW52">
        <v>49</v>
      </c>
      <c r="AX52">
        <f>IF(Z52&gt;0, (R52*SUMPRODUCT(K52:$K$98, X52:$X$98)-K52*$AZ$3)/Z52, 0)</f>
        <v>4773.3669560363178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1000000</v>
      </c>
      <c r="S53">
        <f t="shared" si="32"/>
        <v>3631.297005865189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424.14870418263882</v>
      </c>
      <c r="AC53">
        <f t="shared" si="33"/>
        <v>247.63238914533395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-19774.846222887238</v>
      </c>
      <c r="AI53">
        <f t="shared" si="38"/>
        <v>-19778.255919047388</v>
      </c>
      <c r="AJ53">
        <f t="shared" si="39"/>
        <v>176.51631503730488</v>
      </c>
      <c r="AK53">
        <f t="shared" si="61"/>
        <v>29.690409292784722</v>
      </c>
      <c r="AL53">
        <f t="shared" si="40"/>
        <v>-19572.0491947173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-175.02751356078986</v>
      </c>
      <c r="AR53">
        <f t="shared" si="45"/>
        <v>-175.0576928417907</v>
      </c>
      <c r="AS53">
        <f t="shared" si="46"/>
        <v>1.5623490254065633</v>
      </c>
      <c r="AT53">
        <f t="shared" si="47"/>
        <v>0.26279033761100679</v>
      </c>
      <c r="AU53">
        <f t="shared" si="48"/>
        <v>-173.23255347877316</v>
      </c>
      <c r="AW53">
        <v>50</v>
      </c>
      <c r="AX53">
        <f>IF(Z53&gt;0, (R53*SUMPRODUCT(K53:$K$98, X53:$X$98)-K53*$AZ$3)/Z53, 0)</f>
        <v>3631.297005865189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1000000</v>
      </c>
      <c r="S54">
        <f t="shared" si="32"/>
        <v>2188.6363234199525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247.63238914533395</v>
      </c>
      <c r="AC54">
        <f t="shared" si="33"/>
        <v>110.13073795718066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-17192.642754406657</v>
      </c>
      <c r="AI54">
        <f t="shared" si="38"/>
        <v>-17195.158721467487</v>
      </c>
      <c r="AJ54">
        <f t="shared" si="39"/>
        <v>137.50165118815329</v>
      </c>
      <c r="AK54">
        <f t="shared" si="61"/>
        <v>17.334267240173379</v>
      </c>
      <c r="AL54">
        <f t="shared" si="40"/>
        <v>-17040.322803039158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-135.86820089726996</v>
      </c>
      <c r="AR54">
        <f t="shared" si="45"/>
        <v>-135.88808381596692</v>
      </c>
      <c r="AS54">
        <f t="shared" si="46"/>
        <v>1.0866335230835835</v>
      </c>
      <c r="AT54">
        <f t="shared" si="47"/>
        <v>0.13698741592191727</v>
      </c>
      <c r="AU54">
        <f t="shared" si="48"/>
        <v>-134.66446287696141</v>
      </c>
      <c r="AW54">
        <v>51</v>
      </c>
      <c r="AX54">
        <f>IF(Z54&gt;0, (R54*SUMPRODUCT(K54:$K$98, X54:$X$98)-K54*$AZ$3)/Z54, 0)</f>
        <v>2188.6363234199525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1000000</v>
      </c>
      <c r="S55">
        <f t="shared" si="32"/>
        <v>219.35866911286342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110.13073795718066</v>
      </c>
      <c r="AC55">
        <f t="shared" si="33"/>
        <v>7.7677713211932655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-14404.867490730567</v>
      </c>
      <c r="AI55">
        <f t="shared" si="38"/>
        <v>-14406.63805474625</v>
      </c>
      <c r="AJ55">
        <f t="shared" si="39"/>
        <v>102.36296663598739</v>
      </c>
      <c r="AK55">
        <f t="shared" si="61"/>
        <v>7.7091516570026464</v>
      </c>
      <c r="AL55">
        <f t="shared" si="40"/>
        <v>-14296.56593645326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-101.64041522247584</v>
      </c>
      <c r="AR55">
        <f t="shared" si="45"/>
        <v>-101.65290828163434</v>
      </c>
      <c r="AS55">
        <f t="shared" si="46"/>
        <v>0.7222707490354382</v>
      </c>
      <c r="AT55">
        <f t="shared" si="47"/>
        <v>5.4395597594702139E-2</v>
      </c>
      <c r="AU55">
        <f t="shared" si="48"/>
        <v>-100.8762419350042</v>
      </c>
      <c r="AW55">
        <v>52</v>
      </c>
      <c r="AX55">
        <f>IF(Z55&gt;0, (R55*SUMPRODUCT(K55:$K$98, X55:$X$98)-K55*$AZ$3)/Z55, 0)</f>
        <v>219.35866911286342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1000000</v>
      </c>
      <c r="S56">
        <f t="shared" si="32"/>
        <v>-2713.7680628709345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7.7677713211932655</v>
      </c>
      <c r="AC56">
        <f t="shared" si="33"/>
        <v>-63.957256167994473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-11489.473188018766</v>
      </c>
      <c r="AI56">
        <f t="shared" si="38"/>
        <v>-11490.651572734892</v>
      </c>
      <c r="AJ56">
        <f t="shared" si="39"/>
        <v>71.725027489187738</v>
      </c>
      <c r="AK56">
        <f t="shared" si="61"/>
        <v>0.54374399248352867</v>
      </c>
      <c r="AL56">
        <f t="shared" si="40"/>
        <v>-11418.382801253221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-72.38344622233214</v>
      </c>
      <c r="AR56">
        <f t="shared" si="45"/>
        <v>-72.390870021955777</v>
      </c>
      <c r="AS56">
        <f t="shared" si="46"/>
        <v>0.45186620701398478</v>
      </c>
      <c r="AT56">
        <f t="shared" si="47"/>
        <v>3.4255760376977334E-3</v>
      </c>
      <c r="AU56">
        <f t="shared" si="48"/>
        <v>-71.9355782389041</v>
      </c>
      <c r="AW56">
        <v>53</v>
      </c>
      <c r="AX56">
        <f>IF(Z56&gt;0, (R56*SUMPRODUCT(K56:$K$98, X56:$X$98)-K56*$AZ$3)/Z56, 0)</f>
        <v>-2713.7680628709345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1000000</v>
      </c>
      <c r="S57">
        <f t="shared" si="32"/>
        <v>-7466.2048280616054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-63.957256167994473</v>
      </c>
      <c r="AC57">
        <f t="shared" si="33"/>
        <v>-109.63053477131946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-8648.4482439853236</v>
      </c>
      <c r="AI57">
        <f t="shared" si="38"/>
        <v>-8649.1824224420889</v>
      </c>
      <c r="AJ57">
        <f t="shared" si="39"/>
        <v>45.673278603324988</v>
      </c>
      <c r="AK57">
        <f t="shared" si="61"/>
        <v>-4.4770079317596139</v>
      </c>
      <c r="AL57">
        <f t="shared" si="40"/>
        <v>-8607.9861517705249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-48.647363526573656</v>
      </c>
      <c r="AR57">
        <f t="shared" si="45"/>
        <v>-48.651493266993214</v>
      </c>
      <c r="AS57">
        <f t="shared" si="46"/>
        <v>0.25691135854477337</v>
      </c>
      <c r="AT57">
        <f t="shared" si="47"/>
        <v>-2.5183087904715361E-2</v>
      </c>
      <c r="AU57">
        <f t="shared" si="48"/>
        <v>-48.419764996353166</v>
      </c>
      <c r="AW57">
        <v>54</v>
      </c>
      <c r="AX57">
        <f>IF(Z57&gt;0, (R57*SUMPRODUCT(K57:$K$98, X57:$X$98)-K57*$AZ$3)/Z57, 0)</f>
        <v>-7466.2048280616054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1000000</v>
      </c>
      <c r="S58">
        <f t="shared" si="32"/>
        <v>-15876.436289811487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-109.63053477131946</v>
      </c>
      <c r="AC58">
        <f t="shared" si="33"/>
        <v>-134.42953435235103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-6069.4973527928641</v>
      </c>
      <c r="AI58">
        <f t="shared" si="38"/>
        <v>-6069.9207145974233</v>
      </c>
      <c r="AJ58">
        <f t="shared" si="39"/>
        <v>24.798999581031566</v>
      </c>
      <c r="AK58">
        <f t="shared" si="61"/>
        <v>-7.6741374339923629</v>
      </c>
      <c r="AL58">
        <f t="shared" si="40"/>
        <v>-6052.7958524503847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-30.482867707989126</v>
      </c>
      <c r="AR58">
        <f t="shared" si="45"/>
        <v>-30.484993960153162</v>
      </c>
      <c r="AS58">
        <f t="shared" si="46"/>
        <v>0.12454814288224657</v>
      </c>
      <c r="AT58">
        <f t="shared" si="47"/>
        <v>-3.8541859823972763E-2</v>
      </c>
      <c r="AU58">
        <f t="shared" si="48"/>
        <v>-30.39898767709489</v>
      </c>
      <c r="AW58">
        <v>55</v>
      </c>
      <c r="AX58">
        <f>IF(Z58&gt;0, (R58*SUMPRODUCT(K58:$K$98, X58:$X$98)-K58*$AZ$3)/Z58, 0)</f>
        <v>-15876.436289811487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1000000</v>
      </c>
      <c r="S59">
        <f t="shared" si="32"/>
        <v>-32267.977611081111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-134.42953435235103</v>
      </c>
      <c r="AC59">
        <f t="shared" si="33"/>
        <v>-143.61921996610613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-3931.7356772293842</v>
      </c>
      <c r="AI59">
        <f t="shared" si="38"/>
        <v>-3931.9582186320358</v>
      </c>
      <c r="AJ59">
        <f t="shared" si="39"/>
        <v>9.1896856137551026</v>
      </c>
      <c r="AK59">
        <f t="shared" si="61"/>
        <v>-9.4100674046645736</v>
      </c>
      <c r="AL59">
        <f t="shared" si="40"/>
        <v>-3932.1786004229452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-17.630693100236623</v>
      </c>
      <c r="AR59">
        <f t="shared" si="45"/>
        <v>-17.631691020619463</v>
      </c>
      <c r="AS59">
        <f t="shared" si="46"/>
        <v>4.1208397523291411E-2</v>
      </c>
      <c r="AT59">
        <f t="shared" si="47"/>
        <v>-4.2196633772973238E-2</v>
      </c>
      <c r="AU59">
        <f t="shared" si="48"/>
        <v>-17.632679256869142</v>
      </c>
      <c r="AW59">
        <v>56</v>
      </c>
      <c r="AX59">
        <f>IF(Z59&gt;0, (R59*SUMPRODUCT(K59:$K$98, X59:$X$98)-K59*$AZ$3)/Z59, 0)</f>
        <v>-32267.977611081111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1000000</v>
      </c>
      <c r="S60">
        <f t="shared" si="32"/>
        <v>-68243.647184446469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-143.61921996610613</v>
      </c>
      <c r="AC60">
        <f t="shared" si="33"/>
        <v>-142.23814333934808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-2322.0504052050123</v>
      </c>
      <c r="AI60">
        <f t="shared" si="38"/>
        <v>-2322.1546186733772</v>
      </c>
      <c r="AJ60">
        <f t="shared" si="39"/>
        <v>-1.3810766267580448</v>
      </c>
      <c r="AK60">
        <f t="shared" si="61"/>
        <v>-10.05334539762743</v>
      </c>
      <c r="AL60">
        <f t="shared" si="40"/>
        <v>-2333.5890406977624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-9.2969114066534164</v>
      </c>
      <c r="AR60">
        <f t="shared" si="45"/>
        <v>-9.2973286514214859</v>
      </c>
      <c r="AS60">
        <f t="shared" si="46"/>
        <v>-5.5294867914961023E-3</v>
      </c>
      <c r="AT60">
        <f t="shared" si="47"/>
        <v>-4.0251090713931813E-2</v>
      </c>
      <c r="AU60">
        <f t="shared" si="48"/>
        <v>-9.3431092289269131</v>
      </c>
      <c r="AW60">
        <v>57</v>
      </c>
      <c r="AX60">
        <f>IF(Z60&gt;0, (R60*SUMPRODUCT(K60:$K$98, X60:$X$98)-K60*$AZ$3)/Z60, 0)</f>
        <v>-68243.647184446469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1000000</v>
      </c>
      <c r="S61">
        <f t="shared" si="32"/>
        <v>-159873.00884994052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-142.23814333934808</v>
      </c>
      <c r="AC61">
        <f t="shared" si="33"/>
        <v>-134.5602603468991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-1221.7570177237201</v>
      </c>
      <c r="AI61">
        <f t="shared" si="38"/>
        <v>-1221.7991012065152</v>
      </c>
      <c r="AJ61">
        <f t="shared" si="39"/>
        <v>-7.6778829924489855</v>
      </c>
      <c r="AK61">
        <f t="shared" si="61"/>
        <v>-9.9566700337543672</v>
      </c>
      <c r="AL61">
        <f t="shared" si="40"/>
        <v>-1239.4336542327185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-4.3675096097849622</v>
      </c>
      <c r="AR61">
        <f t="shared" si="45"/>
        <v>-4.3676600488762505</v>
      </c>
      <c r="AS61">
        <f t="shared" si="46"/>
        <v>-2.7446724075137211E-2</v>
      </c>
      <c r="AT61">
        <f t="shared" si="47"/>
        <v>-3.5592880927256328E-2</v>
      </c>
      <c r="AU61">
        <f t="shared" si="48"/>
        <v>-4.4306996538786434</v>
      </c>
      <c r="AW61">
        <v>58</v>
      </c>
      <c r="AX61">
        <f>IF(Z61&gt;0, (R61*SUMPRODUCT(K61:$K$98, X61:$X$98)-K61*$AZ$3)/Z61, 0)</f>
        <v>-159873.00884994052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1000000</v>
      </c>
      <c r="S62">
        <f t="shared" si="32"/>
        <v>-444121.86457108043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-134.5602603468991</v>
      </c>
      <c r="AC62">
        <f t="shared" si="33"/>
        <v>-123.77170352891407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-554.56435289927265</v>
      </c>
      <c r="AI62">
        <f t="shared" si="38"/>
        <v>-554.5782873295949</v>
      </c>
      <c r="AJ62">
        <f t="shared" si="39"/>
        <v>-10.788556817985025</v>
      </c>
      <c r="AK62">
        <f t="shared" si="61"/>
        <v>-9.4192182242829379</v>
      </c>
      <c r="AL62">
        <f t="shared" si="40"/>
        <v>-574.78606237186295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-1.7700394839705278</v>
      </c>
      <c r="AR62">
        <f t="shared" si="45"/>
        <v>-1.7700839594073785</v>
      </c>
      <c r="AS62">
        <f t="shared" si="46"/>
        <v>-3.4434545680871474E-2</v>
      </c>
      <c r="AT62">
        <f t="shared" si="47"/>
        <v>-3.0063937716068495E-2</v>
      </c>
      <c r="AU62">
        <f t="shared" si="48"/>
        <v>-1.8345824428043187</v>
      </c>
      <c r="AW62">
        <v>59</v>
      </c>
      <c r="AX62">
        <f>IF(Z62&gt;0, (R62*SUMPRODUCT(K62:$K$98, X62:$X$98)-K62*$AZ$3)/Z62, 0)</f>
        <v>-444121.86457108043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1000000</v>
      </c>
      <c r="S63">
        <f t="shared" si="32"/>
        <v>-1591282.0388900745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-123.77170352891407</v>
      </c>
      <c r="AC63">
        <f t="shared" si="33"/>
        <v>-112.00954084523285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-205.51222429605264</v>
      </c>
      <c r="AI63">
        <f t="shared" si="38"/>
        <v>-205.51574377085686</v>
      </c>
      <c r="AJ63">
        <f t="shared" si="39"/>
        <v>-11.762162683681225</v>
      </c>
      <c r="AK63">
        <f t="shared" si="61"/>
        <v>-8.6640192470239867</v>
      </c>
      <c r="AL63">
        <f t="shared" si="40"/>
        <v>-225.94192570156207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-0.58566684812535985</v>
      </c>
      <c r="AR63">
        <f t="shared" si="45"/>
        <v>-0.5856768778923126</v>
      </c>
      <c r="AS63">
        <f t="shared" si="46"/>
        <v>-3.35197031207531E-2</v>
      </c>
      <c r="AT63">
        <f t="shared" si="47"/>
        <v>-2.4690642427149547E-2</v>
      </c>
      <c r="AU63">
        <f t="shared" si="48"/>
        <v>-0.64388722344021532</v>
      </c>
      <c r="AW63">
        <v>60</v>
      </c>
      <c r="AX63">
        <f>IF(Z63&gt;0, (R63*SUMPRODUCT(K63:$K$98, X63:$X$98)-K63*$AZ$3)/Z63, 0)</f>
        <v>-1591282.0388900745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1000000</v>
      </c>
      <c r="S64">
        <f t="shared" si="32"/>
        <v>-8374697.3137867097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-112.00954084523285</v>
      </c>
      <c r="AC64">
        <f t="shared" si="33"/>
        <v>-100.51288432938341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-57.683628924993144</v>
      </c>
      <c r="AI64">
        <f t="shared" si="38"/>
        <v>-57.684229023603059</v>
      </c>
      <c r="AJ64">
        <f t="shared" si="39"/>
        <v>-11.496656515849438</v>
      </c>
      <c r="AK64">
        <f t="shared" si="61"/>
        <v>-7.8406678591662997</v>
      </c>
      <c r="AL64">
        <f t="shared" si="40"/>
        <v>-77.021553398618806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-0.14677346035120667</v>
      </c>
      <c r="AR64">
        <f t="shared" si="45"/>
        <v>-0.14677498727576344</v>
      </c>
      <c r="AS64">
        <f t="shared" si="46"/>
        <v>-2.9252737574722028E-2</v>
      </c>
      <c r="AT64">
        <f t="shared" si="47"/>
        <v>-1.9950235007765025E-2</v>
      </c>
      <c r="AU64">
        <f t="shared" si="48"/>
        <v>-0.19597795985825053</v>
      </c>
      <c r="AW64">
        <v>61</v>
      </c>
      <c r="AX64">
        <f>IF(Z64&gt;0, (R64*SUMPRODUCT(K64:$K$98, X64:$X$98)-K64*$AZ$3)/Z64, 0)</f>
        <v>-8374697.3137867097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1000000</v>
      </c>
      <c r="S65">
        <f t="shared" si="32"/>
        <v>-44562240.540032633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-100.51288432938341</v>
      </c>
      <c r="AC65">
        <f t="shared" si="33"/>
        <v>-89.87186907189998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-9.8651806986403745</v>
      </c>
      <c r="AI65">
        <f t="shared" si="38"/>
        <v>-9.8652815372292597</v>
      </c>
      <c r="AJ65">
        <f t="shared" si="39"/>
        <v>-10.641015257483431</v>
      </c>
      <c r="AK65">
        <f t="shared" si="61"/>
        <v>-7.035901903056839</v>
      </c>
      <c r="AL65">
        <f t="shared" si="40"/>
        <v>-27.542198697769528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-2.2412070546235303E-2</v>
      </c>
      <c r="AR65">
        <f t="shared" si="45"/>
        <v>-2.2412299634950141E-2</v>
      </c>
      <c r="AS65">
        <f t="shared" si="46"/>
        <v>-2.4174639261007491E-2</v>
      </c>
      <c r="AT65">
        <f t="shared" si="47"/>
        <v>-1.5984413729941502E-2</v>
      </c>
      <c r="AU65">
        <f t="shared" si="48"/>
        <v>-6.2571352625899135E-2</v>
      </c>
      <c r="AW65">
        <v>62</v>
      </c>
      <c r="AX65">
        <f>IF(Z65&gt;0, (R65*SUMPRODUCT(K65:$K$98, X65:$X$98)-K65*$AZ$3)/Z65, 0)</f>
        <v>-44562240.540032633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1000000</v>
      </c>
      <c r="S66">
        <f t="shared" si="32"/>
        <v>-240660892.87861806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-89.87186907189998</v>
      </c>
      <c r="AC66">
        <f t="shared" si="33"/>
        <v>-80.262326930093849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-1.663096085396085</v>
      </c>
      <c r="AI66">
        <f t="shared" si="38"/>
        <v>-1.6631127607948111</v>
      </c>
      <c r="AJ66">
        <f t="shared" si="39"/>
        <v>-9.6095421418061306</v>
      </c>
      <c r="AK66">
        <f t="shared" si="61"/>
        <v>-6.2910308350329993</v>
      </c>
      <c r="AL66">
        <f t="shared" si="40"/>
        <v>-17.563685737633939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-3.3734653592053993E-3</v>
      </c>
      <c r="AR66">
        <f t="shared" si="45"/>
        <v>-3.3734991839978737E-3</v>
      </c>
      <c r="AS66">
        <f t="shared" si="46"/>
        <v>-1.9492233682629864E-2</v>
      </c>
      <c r="AT66">
        <f t="shared" si="47"/>
        <v>-1.2760883019349087E-2</v>
      </c>
      <c r="AU66">
        <f t="shared" si="48"/>
        <v>-3.562661588597682E-2</v>
      </c>
      <c r="AW66">
        <v>63</v>
      </c>
      <c r="AX66">
        <f>IF(Z66&gt;0, (R66*SUMPRODUCT(K66:$K$98, X66:$X$98)-K66*$AZ$3)/Z66, 0)</f>
        <v>-240660892.87861806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-1322971418.2037997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-80.262326930093849</v>
      </c>
      <c r="AC67">
        <f t="shared" ref="AC67:AC98" si="64">S67*Z67</f>
        <v>-71.665741277281313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-0.27600260788021352</v>
      </c>
      <c r="AI67">
        <f t="shared" ref="AI67:AI98" si="69">SUM(AE67:AH67)</f>
        <v>-0.27600531639455822</v>
      </c>
      <c r="AJ67">
        <f t="shared" ref="AJ67:AJ98" si="70">AB67-AC67</f>
        <v>-8.5965856528125357</v>
      </c>
      <c r="AK67">
        <f t="shared" si="61"/>
        <v>-5.6183628851065697</v>
      </c>
      <c r="AL67">
        <f t="shared" ref="AL67:AL98" si="71">SUM(AI67:AK67)</f>
        <v>-14.490953854313663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-4.9986655102313019E-4</v>
      </c>
      <c r="AR67">
        <f t="shared" ref="AR67:AR98" si="76">AI67*$K67</f>
        <v>-4.9987145639606952E-4</v>
      </c>
      <c r="AS67">
        <f t="shared" ref="AS67:AS98" si="77">AJ67*$K67</f>
        <v>-1.5569221080372212E-2</v>
      </c>
      <c r="AT67">
        <f t="shared" ref="AT67:AT98" si="78">AK67*$K67</f>
        <v>-1.0175380947825887E-2</v>
      </c>
      <c r="AU67">
        <f t="shared" ref="AU67:AU98" si="79">AL67*$K67</f>
        <v>-2.6244473484594168E-2</v>
      </c>
      <c r="AW67">
        <v>64</v>
      </c>
      <c r="AX67">
        <f>IF(Z67&gt;0, (R67*SUMPRODUCT(K67:$K$98, X67:$X$98)-K67*$AZ$3)/Z67, 0)</f>
        <v>-1322971418.2037997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1000000</v>
      </c>
      <c r="S68">
        <f t="shared" si="63"/>
        <v>-7421070102.5209885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-71.665741277281313</v>
      </c>
      <c r="AC68">
        <f t="shared" si="64"/>
        <v>-63.98770621689328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-4.5006147458706E-2</v>
      </c>
      <c r="AI68">
        <f t="shared" si="69"/>
        <v>-4.5006578580534341E-2</v>
      </c>
      <c r="AJ68">
        <f t="shared" si="70"/>
        <v>-7.6780350603880336</v>
      </c>
      <c r="AK68">
        <f t="shared" si="61"/>
        <v>-5.0166018894096922</v>
      </c>
      <c r="AL68">
        <f t="shared" si="71"/>
        <v>-12.739643528378259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-7.2777093477635393E-5</v>
      </c>
      <c r="AR68">
        <f t="shared" si="76"/>
        <v>-7.2777790622256138E-5</v>
      </c>
      <c r="AS68">
        <f t="shared" si="77"/>
        <v>-1.2415750000088717E-2</v>
      </c>
      <c r="AT68">
        <f t="shared" si="78"/>
        <v>-8.1120852430355637E-3</v>
      </c>
      <c r="AU68">
        <f t="shared" si="79"/>
        <v>-2.0600613033746537E-2</v>
      </c>
      <c r="AW68">
        <v>65</v>
      </c>
      <c r="AX68">
        <f>IF(Z68&gt;0, (R68*SUMPRODUCT(K68:$K$98, X68:$X$98)-K68*$AZ$3)/Z68, 0)</f>
        <v>-7421070102.5209885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1000000</v>
      </c>
      <c r="S69">
        <f t="shared" si="63"/>
        <v>-42489910913.329079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-63.98770621689328</v>
      </c>
      <c r="AC69">
        <f t="shared" si="64"/>
        <v>-57.131944237791167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-7.1916119652409068E-3</v>
      </c>
      <c r="AI69">
        <f t="shared" si="69"/>
        <v>-7.1916791952527023E-3</v>
      </c>
      <c r="AJ69">
        <f t="shared" si="70"/>
        <v>-6.8557619791021125</v>
      </c>
      <c r="AK69">
        <f t="shared" si="61"/>
        <v>-4.47913943518253</v>
      </c>
      <c r="AL69">
        <f t="shared" si="71"/>
        <v>-11.342093093479896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-1.0383196951225902E-5</v>
      </c>
      <c r="AR69">
        <f t="shared" si="76"/>
        <v>-1.0383294017427037E-5</v>
      </c>
      <c r="AS69">
        <f t="shared" si="77"/>
        <v>-9.8982991885267733E-3</v>
      </c>
      <c r="AT69">
        <f t="shared" si="78"/>
        <v>-6.4669488777047805E-3</v>
      </c>
      <c r="AU69">
        <f t="shared" si="79"/>
        <v>-1.6375631360248982E-2</v>
      </c>
      <c r="AW69">
        <v>66</v>
      </c>
      <c r="AX69">
        <f>IF(Z69&gt;0, (R69*SUMPRODUCT(K69:$K$98, X69:$X$98)-K69*$AZ$3)/Z69, 0)</f>
        <v>-42489910913.329079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1000000</v>
      </c>
      <c r="S70">
        <f t="shared" si="63"/>
        <v>-248846925385.67523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-57.131944237791167</v>
      </c>
      <c r="AC70">
        <f t="shared" si="64"/>
        <v>-51.010673588670635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-1.1261660726162434E-3</v>
      </c>
      <c r="AI70">
        <f t="shared" si="69"/>
        <v>-1.12617632202429E-3</v>
      </c>
      <c r="AJ70">
        <f t="shared" si="70"/>
        <v>-6.1212706491205324</v>
      </c>
      <c r="AK70">
        <f t="shared" si="61"/>
        <v>-3.9992360966453822</v>
      </c>
      <c r="AL70">
        <f t="shared" si="71"/>
        <v>-10.12163292208794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-1.4517414012870116E-6</v>
      </c>
      <c r="AR70">
        <f t="shared" si="76"/>
        <v>-1.4517546138054506E-6</v>
      </c>
      <c r="AS70">
        <f t="shared" si="77"/>
        <v>-7.8909338914523435E-3</v>
      </c>
      <c r="AT70">
        <f t="shared" si="78"/>
        <v>-5.1554177986677732E-3</v>
      </c>
      <c r="AU70">
        <f t="shared" si="79"/>
        <v>-1.3047803444733923E-2</v>
      </c>
      <c r="AW70">
        <v>67</v>
      </c>
      <c r="AX70">
        <f>IF(Z70&gt;0, (R70*SUMPRODUCT(K70:$K$98, X70:$X$98)-K70*$AZ$3)/Z70, 0)</f>
        <v>-248846925385.67523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1000000</v>
      </c>
      <c r="S71">
        <f t="shared" si="63"/>
        <v>-1493208496656.002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-51.010673588670635</v>
      </c>
      <c r="AC71">
        <f t="shared" si="64"/>
        <v>-45.545245547271428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-1.7243668115496624E-4</v>
      </c>
      <c r="AI71">
        <f t="shared" si="69"/>
        <v>-1.7243820623487468E-4</v>
      </c>
      <c r="AJ71">
        <f t="shared" si="70"/>
        <v>-5.4654280413992069</v>
      </c>
      <c r="AK71">
        <f t="shared" si="61"/>
        <v>-3.5707471512069446</v>
      </c>
      <c r="AL71">
        <f t="shared" si="71"/>
        <v>-9.0363476308123865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-1.984716388165812E-7</v>
      </c>
      <c r="AR71">
        <f t="shared" si="76"/>
        <v>-1.9847339415718931E-7</v>
      </c>
      <c r="AS71">
        <f t="shared" si="77"/>
        <v>-6.2906131859251316E-3</v>
      </c>
      <c r="AT71">
        <f t="shared" si="78"/>
        <v>-4.109868237737597E-3</v>
      </c>
      <c r="AU71">
        <f t="shared" si="79"/>
        <v>-1.0400679897056887E-2</v>
      </c>
      <c r="AW71">
        <v>68</v>
      </c>
      <c r="AX71">
        <f>IF(Z71&gt;0, (R71*SUMPRODUCT(K71:$K$98, X71:$X$98)-K71*$AZ$3)/Z71, 0)</f>
        <v>-1493208496656.002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1000000</v>
      </c>
      <c r="S72">
        <f t="shared" si="63"/>
        <v>-9193401786991.9785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-45.545245547271428</v>
      </c>
      <c r="AC72">
        <f t="shared" si="64"/>
        <v>-40.665397984010376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-2.5773257837103358E-5</v>
      </c>
      <c r="AI72">
        <f t="shared" si="69"/>
        <v>-2.5773479003320859E-5</v>
      </c>
      <c r="AJ72">
        <f t="shared" si="70"/>
        <v>-4.8798475632610518</v>
      </c>
      <c r="AK72">
        <f t="shared" si="61"/>
        <v>-3.1881671883090004</v>
      </c>
      <c r="AL72">
        <f t="shared" si="71"/>
        <v>-8.0680405250490566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-2.6486226952112307E-8</v>
      </c>
      <c r="AR72">
        <f t="shared" si="76"/>
        <v>-2.6486454236480775E-8</v>
      </c>
      <c r="AS72">
        <f t="shared" si="77"/>
        <v>-5.0148394459538235E-3</v>
      </c>
      <c r="AT72">
        <f t="shared" si="78"/>
        <v>-3.2763618881453912E-3</v>
      </c>
      <c r="AU72">
        <f t="shared" si="79"/>
        <v>-8.2912278205534515E-3</v>
      </c>
      <c r="AW72">
        <v>69</v>
      </c>
      <c r="AX72">
        <f>IF(Z72&gt;0, (R72*SUMPRODUCT(K72:$K$98, X72:$X$98)-K72*$AZ$3)/Z72, 0)</f>
        <v>-9193401786991.9785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1000000</v>
      </c>
      <c r="S73">
        <f t="shared" si="63"/>
        <v>-58229478311804.625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-40.665397984010376</v>
      </c>
      <c r="AC73">
        <f t="shared" si="64"/>
        <v>-36.308391080378129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-3.7555514126660682E-6</v>
      </c>
      <c r="AI73">
        <f t="shared" si="69"/>
        <v>-3.7555825896507614E-6</v>
      </c>
      <c r="AJ73">
        <f t="shared" si="70"/>
        <v>-4.3570069036322465</v>
      </c>
      <c r="AK73">
        <f t="shared" ref="AK73:AK98" si="92">G73*SUM(AB73:AB73, AE73:AF73)</f>
        <v>-2.8465778588807265</v>
      </c>
      <c r="AL73">
        <f t="shared" si="71"/>
        <v>-7.2035885180955628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-3.4459301240958456E-9</v>
      </c>
      <c r="AR73">
        <f t="shared" si="76"/>
        <v>-3.4459587307367692E-9</v>
      </c>
      <c r="AS73">
        <f t="shared" si="77"/>
        <v>-3.9977994415103793E-3</v>
      </c>
      <c r="AT73">
        <f t="shared" si="78"/>
        <v>-2.6118956490434136E-3</v>
      </c>
      <c r="AU73">
        <f t="shared" si="79"/>
        <v>-6.6096985365125234E-3</v>
      </c>
      <c r="AW73">
        <v>70</v>
      </c>
      <c r="AX73">
        <f>IF(Z73&gt;0, (R73*SUMPRODUCT(K73:$K$98, X73:$X$98)-K73*$AZ$3)/Z73, 0)</f>
        <v>-58229478311804.625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1000000</v>
      </c>
      <c r="S74">
        <f t="shared" si="63"/>
        <v>-380053757063132.13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-36.308391080378129</v>
      </c>
      <c r="AC74">
        <f t="shared" si="64"/>
        <v>-32.418206324789708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-5.3200529455405641E-7</v>
      </c>
      <c r="AI74">
        <f t="shared" si="69"/>
        <v>-5.3200955950417497E-7</v>
      </c>
      <c r="AJ74">
        <f t="shared" si="70"/>
        <v>-3.8901847555884217</v>
      </c>
      <c r="AK74">
        <f t="shared" si="92"/>
        <v>-2.5415873756264693</v>
      </c>
      <c r="AL74">
        <f t="shared" si="71"/>
        <v>-6.4317726632244501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-4.3584361361771351E-10</v>
      </c>
      <c r="AR74">
        <f t="shared" si="76"/>
        <v>-4.3584710766427769E-10</v>
      </c>
      <c r="AS74">
        <f t="shared" si="77"/>
        <v>-3.1870212549997851E-3</v>
      </c>
      <c r="AT74">
        <f t="shared" si="78"/>
        <v>-2.0821872215515064E-3</v>
      </c>
      <c r="AU74">
        <f t="shared" si="79"/>
        <v>-5.2692089123983991E-3</v>
      </c>
      <c r="AW74">
        <v>71</v>
      </c>
      <c r="AX74">
        <f>IF(Z74&gt;0, (R74*SUMPRODUCT(K74:$K$98, X74:$X$98)-K74*$AZ$3)/Z74, 0)</f>
        <v>-380053757063132.13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1000000</v>
      </c>
      <c r="S75">
        <f t="shared" si="63"/>
        <v>-2563269174258714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-32.418206324789708</v>
      </c>
      <c r="AC75">
        <f t="shared" si="64"/>
        <v>-28.944827076087741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-7.3153859588981011E-8</v>
      </c>
      <c r="AI75">
        <f t="shared" si="69"/>
        <v>-7.3154424196618923E-8</v>
      </c>
      <c r="AJ75">
        <f t="shared" si="70"/>
        <v>-3.473379248701967</v>
      </c>
      <c r="AK75">
        <f t="shared" si="92"/>
        <v>-2.2692744427352798</v>
      </c>
      <c r="AL75">
        <f t="shared" si="71"/>
        <v>-5.7426537645916707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-5.3509877156778137E-11</v>
      </c>
      <c r="AR75">
        <f t="shared" si="76"/>
        <v>-5.3510290150508289E-11</v>
      </c>
      <c r="AS75">
        <f t="shared" si="77"/>
        <v>-2.5406738340425206E-3</v>
      </c>
      <c r="AT75">
        <f t="shared" si="78"/>
        <v>-1.6599069050906438E-3</v>
      </c>
      <c r="AU75">
        <f t="shared" si="79"/>
        <v>-4.2005807926434541E-3</v>
      </c>
      <c r="AW75">
        <v>72</v>
      </c>
      <c r="AX75">
        <f>IF(Z75&gt;0, (R75*SUMPRODUCT(K75:$K$98, X75:$X$98)-K75*$AZ$3)/Z75, 0)</f>
        <v>-2563269174258714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1000000</v>
      </c>
      <c r="S76">
        <f t="shared" si="63"/>
        <v>-1.7920613860108732E+16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-28.944827076087741</v>
      </c>
      <c r="AC76">
        <f t="shared" si="64"/>
        <v>-25.84359560369677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-9.7371156978788958E-9</v>
      </c>
      <c r="AI76">
        <f t="shared" si="69"/>
        <v>-9.7371878036555329E-9</v>
      </c>
      <c r="AJ76">
        <f t="shared" si="70"/>
        <v>-3.1012314723909711</v>
      </c>
      <c r="AK76">
        <f t="shared" si="92"/>
        <v>-2.026137895326142</v>
      </c>
      <c r="AL76">
        <f t="shared" si="71"/>
        <v>-5.1273693774543005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-6.3592956654045168E-12</v>
      </c>
      <c r="AR76">
        <f t="shared" si="76"/>
        <v>-6.3593427575791448E-12</v>
      </c>
      <c r="AS76">
        <f t="shared" si="77"/>
        <v>-2.0254096255719828E-3</v>
      </c>
      <c r="AT76">
        <f t="shared" si="78"/>
        <v>-1.3232676220604172E-3</v>
      </c>
      <c r="AU76">
        <f t="shared" si="79"/>
        <v>-3.3486772539917426E-3</v>
      </c>
      <c r="AW76">
        <v>73</v>
      </c>
      <c r="AX76">
        <f>IF(Z76&gt;0, (R76*SUMPRODUCT(K76:$K$98, X76:$X$98)-K76*$AZ$3)/Z76, 0)</f>
        <v>-1.7920613860108732E+16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1000000</v>
      </c>
      <c r="S77">
        <f t="shared" si="63"/>
        <v>-1.3013905564483558E+17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-25.84359560369677</v>
      </c>
      <c r="AC77">
        <f t="shared" si="64"/>
        <v>-23.074638931877704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-1.25038681344578E-9</v>
      </c>
      <c r="AI77">
        <f t="shared" si="69"/>
        <v>-1.2503956788239778E-9</v>
      </c>
      <c r="AJ77">
        <f t="shared" si="70"/>
        <v>-2.7689566718190655</v>
      </c>
      <c r="AK77">
        <f t="shared" si="92"/>
        <v>-1.809051692258774</v>
      </c>
      <c r="AL77">
        <f t="shared" si="71"/>
        <v>-4.5780083653282357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-7.2913013697358317E-13</v>
      </c>
      <c r="AR77">
        <f t="shared" si="76"/>
        <v>-7.291353065853787E-13</v>
      </c>
      <c r="AS77">
        <f t="shared" si="77"/>
        <v>-1.6146441530630379E-3</v>
      </c>
      <c r="AT77">
        <f t="shared" si="78"/>
        <v>-1.0549008466699805E-3</v>
      </c>
      <c r="AU77">
        <f t="shared" si="79"/>
        <v>-2.6695450004621544E-3</v>
      </c>
      <c r="AW77">
        <v>74</v>
      </c>
      <c r="AX77">
        <f>IF(Z77&gt;0, (R77*SUMPRODUCT(K77:$K$98, X77:$X$98)-K77*$AZ$3)/Z77, 0)</f>
        <v>-1.3013905564483558E+17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1000000</v>
      </c>
      <c r="S78">
        <f t="shared" si="63"/>
        <v>-9.8491466540574413E+17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-23.074638931877704</v>
      </c>
      <c r="AC78">
        <f t="shared" si="64"/>
        <v>-20.602356189177168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-1.546165784577136E-10</v>
      </c>
      <c r="AI78">
        <f t="shared" si="69"/>
        <v>-1.5461762435320651E-10</v>
      </c>
      <c r="AJ78">
        <f t="shared" si="70"/>
        <v>-2.4722827427005356</v>
      </c>
      <c r="AK78">
        <f t="shared" si="92"/>
        <v>-1.6152247252314393</v>
      </c>
      <c r="AL78">
        <f t="shared" si="71"/>
        <v>-4.0875074680865922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-8.0500522644687189E-14</v>
      </c>
      <c r="AR78">
        <f t="shared" si="76"/>
        <v>-8.0501067186124146E-14</v>
      </c>
      <c r="AS78">
        <f t="shared" si="77"/>
        <v>-1.2871844332479794E-3</v>
      </c>
      <c r="AT78">
        <f t="shared" si="78"/>
        <v>-8.409604963888999E-4</v>
      </c>
      <c r="AU78">
        <f t="shared" si="79"/>
        <v>-2.1281449297173801E-3</v>
      </c>
      <c r="AW78">
        <v>75</v>
      </c>
      <c r="AX78">
        <f>IF(Z78&gt;0, (R78*SUMPRODUCT(K78:$K$98, X78:$X$98)-K78*$AZ$3)/Z78, 0)</f>
        <v>-9.8491466540574413E+17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1000000</v>
      </c>
      <c r="S79">
        <f t="shared" si="63"/>
        <v>-7.7844432983420897E+18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-20.602356189177168</v>
      </c>
      <c r="AC79">
        <f t="shared" si="64"/>
        <v>-18.394960883193967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-1.8345689476300787E-11</v>
      </c>
      <c r="AI79">
        <f t="shared" si="69"/>
        <v>-1.8345807628364963E-11</v>
      </c>
      <c r="AJ79">
        <f t="shared" si="70"/>
        <v>-2.2073953059832014</v>
      </c>
      <c r="AK79">
        <f t="shared" si="92"/>
        <v>-1.442164933242402</v>
      </c>
      <c r="AL79">
        <f t="shared" si="71"/>
        <v>-3.6495602392439492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-8.5282251439257981E-15</v>
      </c>
      <c r="AR79">
        <f t="shared" si="76"/>
        <v>-8.5282800684030598E-15</v>
      </c>
      <c r="AS79">
        <f t="shared" si="77"/>
        <v>-1.0261355494645388E-3</v>
      </c>
      <c r="AT79">
        <f t="shared" si="78"/>
        <v>-6.7040855898351914E-4</v>
      </c>
      <c r="AU79">
        <f t="shared" si="79"/>
        <v>-1.6965441084565863E-3</v>
      </c>
      <c r="AW79">
        <v>76</v>
      </c>
      <c r="AX79">
        <f>IF(Z79&gt;0, (R79*SUMPRODUCT(K79:$K$98, X79:$X$98)-K79*$AZ$3)/Z79, 0)</f>
        <v>-7.7844432983420897E+18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1000000</v>
      </c>
      <c r="S80">
        <f t="shared" si="63"/>
        <v>-6.4330826752983785E+19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-18.394960883193967</v>
      </c>
      <c r="AC80">
        <f t="shared" si="64"/>
        <v>-16.424072217137478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-2.0841044640024198E-12</v>
      </c>
      <c r="AI80">
        <f t="shared" si="69"/>
        <v>-2.084117229322754E-12</v>
      </c>
      <c r="AJ80">
        <f t="shared" si="70"/>
        <v>-1.9708886660564886</v>
      </c>
      <c r="AK80">
        <f t="shared" si="92"/>
        <v>-1.2876472618235779</v>
      </c>
      <c r="AL80">
        <f t="shared" si="71"/>
        <v>-3.2585359278821509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-8.6501986296844111E-16</v>
      </c>
      <c r="AR80">
        <f t="shared" si="76"/>
        <v>-8.6502516129001611E-16</v>
      </c>
      <c r="AS80">
        <f t="shared" si="77"/>
        <v>-8.1802897757060698E-4</v>
      </c>
      <c r="AT80">
        <f t="shared" si="78"/>
        <v>-5.3444559867946552E-4</v>
      </c>
      <c r="AU80">
        <f t="shared" si="79"/>
        <v>-1.3524745762509376E-3</v>
      </c>
      <c r="AW80">
        <v>77</v>
      </c>
      <c r="AX80">
        <f>IF(Z80&gt;0, (R80*SUMPRODUCT(K80:$K$98, X80:$X$98)-K80*$AZ$3)/Z80, 0)</f>
        <v>-6.4330826752983785E+19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1000000</v>
      </c>
      <c r="S81">
        <f t="shared" si="63"/>
        <v>-5.5766508266387918E+20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-16.424072217137478</v>
      </c>
      <c r="AC81">
        <f t="shared" si="64"/>
        <v>-14.664350193872748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-2.2645736201649399E-13</v>
      </c>
      <c r="AI81">
        <f t="shared" si="69"/>
        <v>-2.2645867681552389E-13</v>
      </c>
      <c r="AJ81">
        <f t="shared" si="70"/>
        <v>-1.7597220232647306</v>
      </c>
      <c r="AK81">
        <f t="shared" si="92"/>
        <v>-1.1496850551996236</v>
      </c>
      <c r="AL81">
        <f t="shared" si="71"/>
        <v>-2.9094070784645805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-8.3921843908774544E-17</v>
      </c>
      <c r="AR81">
        <f t="shared" si="76"/>
        <v>-8.3922331154399848E-17</v>
      </c>
      <c r="AS81">
        <f t="shared" si="77"/>
        <v>-6.5212769257861204E-4</v>
      </c>
      <c r="AT81">
        <f t="shared" si="78"/>
        <v>-4.2605675915135974E-4</v>
      </c>
      <c r="AU81">
        <f t="shared" si="79"/>
        <v>-1.0781844517300557E-3</v>
      </c>
      <c r="AW81">
        <v>78</v>
      </c>
      <c r="AX81">
        <f>IF(Z81&gt;0, (R81*SUMPRODUCT(K81:$K$98, X81:$X$98)-K81*$AZ$3)/Z81, 0)</f>
        <v>-5.5766508266387918E+20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1000000</v>
      </c>
      <c r="S82">
        <f t="shared" si="63"/>
        <v>-5.0877393822592889E+21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-14.664350193872748</v>
      </c>
      <c r="AC82">
        <f t="shared" si="64"/>
        <v>-13.093169815957808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-2.3459545849108716E-14</v>
      </c>
      <c r="AI82">
        <f t="shared" si="69"/>
        <v>-2.345967452285586E-14</v>
      </c>
      <c r="AJ82">
        <f t="shared" si="70"/>
        <v>-1.5711803779149403</v>
      </c>
      <c r="AK82">
        <f t="shared" si="92"/>
        <v>-1.0265045135710924</v>
      </c>
      <c r="AL82">
        <f t="shared" si="71"/>
        <v>-2.5976848914860562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-7.7622951346775185E-18</v>
      </c>
      <c r="AR82">
        <f t="shared" si="76"/>
        <v>-7.762337710250287E-18</v>
      </c>
      <c r="AS82">
        <f t="shared" si="77"/>
        <v>-5.1987220390514418E-4</v>
      </c>
      <c r="AT82">
        <f t="shared" si="78"/>
        <v>-3.3964983988469361E-4</v>
      </c>
      <c r="AU82">
        <f t="shared" si="79"/>
        <v>-8.595220437898456E-4</v>
      </c>
      <c r="AW82">
        <v>79</v>
      </c>
      <c r="AX82">
        <f>IF(Z82&gt;0, (R82*SUMPRODUCT(K82:$K$98, X82:$X$98)-K82*$AZ$3)/Z82, 0)</f>
        <v>-5.0877393822592889E+21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1000000</v>
      </c>
      <c r="S83">
        <f t="shared" si="63"/>
        <v>-4.9014834200989474E+22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-13.093169815957808</v>
      </c>
      <c r="AC83">
        <f t="shared" si="64"/>
        <v>-11.69033019281947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-2.3092342312215467E-15</v>
      </c>
      <c r="AI83">
        <f t="shared" si="69"/>
        <v>-2.3092461565196562E-15</v>
      </c>
      <c r="AJ83">
        <f t="shared" si="70"/>
        <v>-1.4028396231383375</v>
      </c>
      <c r="AK83">
        <f t="shared" si="92"/>
        <v>-0.91652188711704663</v>
      </c>
      <c r="AL83">
        <f t="shared" si="71"/>
        <v>-2.3193615102553862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-6.8221382311912003E-19</v>
      </c>
      <c r="AR83">
        <f t="shared" si="76"/>
        <v>-6.8221734619317866E-19</v>
      </c>
      <c r="AS83">
        <f t="shared" si="77"/>
        <v>-4.1443893806213604E-4</v>
      </c>
      <c r="AT83">
        <f t="shared" si="78"/>
        <v>-2.7076677286726203E-4</v>
      </c>
      <c r="AU83">
        <f t="shared" si="79"/>
        <v>-6.8520571092939861E-4</v>
      </c>
      <c r="AW83">
        <v>80</v>
      </c>
      <c r="AX83">
        <f>IF(Z83&gt;0, (R83*SUMPRODUCT(K83:$K$98, X83:$X$98)-K83*$AZ$3)/Z83, 0)</f>
        <v>-4.9014834200989474E+22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1000000</v>
      </c>
      <c r="S84">
        <f t="shared" si="63"/>
        <v>-5.0032843420120658E+23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-11.69033019281947</v>
      </c>
      <c r="AC84">
        <f t="shared" si="64"/>
        <v>-10.437794815017385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-2.1525901645447842E-16</v>
      </c>
      <c r="AI84">
        <f t="shared" si="69"/>
        <v>-2.1526005954878422E-16</v>
      </c>
      <c r="AJ84">
        <f t="shared" si="70"/>
        <v>-1.2525353778020847</v>
      </c>
      <c r="AK84">
        <f t="shared" si="92"/>
        <v>-0.81832311349736298</v>
      </c>
      <c r="AL84">
        <f t="shared" si="71"/>
        <v>-2.0708584912994477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-5.678006131039127E-20</v>
      </c>
      <c r="AR84">
        <f t="shared" si="76"/>
        <v>-5.678033645314538E-20</v>
      </c>
      <c r="AS84">
        <f t="shared" si="77"/>
        <v>-3.3038818404188078E-4</v>
      </c>
      <c r="AT84">
        <f t="shared" si="78"/>
        <v>-2.1585361357402902E-4</v>
      </c>
      <c r="AU84">
        <f t="shared" si="79"/>
        <v>-5.4624179761590978E-4</v>
      </c>
      <c r="AW84">
        <v>81</v>
      </c>
      <c r="AX84">
        <f>IF(Z84&gt;0, (R84*SUMPRODUCT(K84:$K$98, X84:$X$98)-K84*$AZ$3)/Z84, 0)</f>
        <v>-5.0032843420120658E+23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1000000</v>
      </c>
      <c r="S85">
        <f t="shared" si="63"/>
        <v>-5.4324680490357175E+24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-10.437794815017385</v>
      </c>
      <c r="AC85">
        <f t="shared" si="64"/>
        <v>-9.3194596562655221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-1.8937756078169334E-17</v>
      </c>
      <c r="AI85">
        <f t="shared" si="69"/>
        <v>-1.893784185372818E-17</v>
      </c>
      <c r="AJ85">
        <f t="shared" si="70"/>
        <v>-1.1183351587518633</v>
      </c>
      <c r="AK85">
        <f t="shared" si="92"/>
        <v>-0.7306456370512171</v>
      </c>
      <c r="AL85">
        <f t="shared" si="71"/>
        <v>-1.8489807958030804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-4.460104161085182E-21</v>
      </c>
      <c r="AR85">
        <f t="shared" si="76"/>
        <v>-4.4601243624187163E-21</v>
      </c>
      <c r="AS85">
        <f t="shared" si="77"/>
        <v>-2.6338343753338751E-4</v>
      </c>
      <c r="AT85">
        <f t="shared" si="78"/>
        <v>-1.7207717918847978E-4</v>
      </c>
      <c r="AU85">
        <f t="shared" si="79"/>
        <v>-4.354606167218673E-4</v>
      </c>
      <c r="AW85">
        <v>82</v>
      </c>
      <c r="AX85">
        <f>IF(Z85&gt;0, (R85*SUMPRODUCT(K85:$K$98, X85:$X$98)-K85*$AZ$3)/Z85, 0)</f>
        <v>-5.4324680490357175E+24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1000000</v>
      </c>
      <c r="S86">
        <f t="shared" si="63"/>
        <v>-6.3027305831384844E+25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-9.3194596562655221</v>
      </c>
      <c r="AC86">
        <f t="shared" si="64"/>
        <v>-8.320946121665644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-1.5663347767070384E-18</v>
      </c>
      <c r="AI86">
        <f t="shared" si="69"/>
        <v>-1.5663413777714595E-18</v>
      </c>
      <c r="AJ86">
        <f t="shared" si="70"/>
        <v>-0.99851353459987813</v>
      </c>
      <c r="AK86">
        <f t="shared" si="92"/>
        <v>-0.65236217593858659</v>
      </c>
      <c r="AL86">
        <f t="shared" si="71"/>
        <v>-1.6508757105384646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-3.2936924986591256E-22</v>
      </c>
      <c r="AR86">
        <f t="shared" si="76"/>
        <v>-3.2937063793931107E-22</v>
      </c>
      <c r="AS86">
        <f t="shared" si="77"/>
        <v>-2.0996766384995819E-4</v>
      </c>
      <c r="AT86">
        <f t="shared" si="78"/>
        <v>-1.3717887371530592E-4</v>
      </c>
      <c r="AU86">
        <f t="shared" si="79"/>
        <v>-3.4714653756526411E-4</v>
      </c>
      <c r="AW86">
        <v>83</v>
      </c>
      <c r="AX86">
        <f>IF(Z86&gt;0, (R86*SUMPRODUCT(K86:$K$98, X86:$X$98)-K86*$AZ$3)/Z86, 0)</f>
        <v>-6.3027305831384844E+25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1000000</v>
      </c>
      <c r="S87">
        <f t="shared" si="63"/>
        <v>-7.851254952915466E+26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-8.320946121665644</v>
      </c>
      <c r="AC87">
        <f t="shared" si="64"/>
        <v>-7.4294161800586096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-1.2123836387686075E-19</v>
      </c>
      <c r="AI87">
        <f t="shared" si="69"/>
        <v>-1.2123883701244381E-19</v>
      </c>
      <c r="AJ87">
        <f t="shared" si="70"/>
        <v>-0.89152994160703436</v>
      </c>
      <c r="AK87">
        <f t="shared" si="92"/>
        <v>-0.58246622851659513</v>
      </c>
      <c r="AL87">
        <f t="shared" si="71"/>
        <v>-1.4739961701236295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-2.2762528597085648E-23</v>
      </c>
      <c r="AR87">
        <f t="shared" si="76"/>
        <v>-2.2762617428391973E-23</v>
      </c>
      <c r="AS87">
        <f t="shared" si="77"/>
        <v>-1.6738493610487745E-4</v>
      </c>
      <c r="AT87">
        <f t="shared" si="78"/>
        <v>-1.0935815825518648E-4</v>
      </c>
      <c r="AU87">
        <f t="shared" si="79"/>
        <v>-2.767430943600639E-4</v>
      </c>
      <c r="AW87">
        <v>84</v>
      </c>
      <c r="AX87">
        <f>IF(Z87&gt;0, (R87*SUMPRODUCT(K87:$K$98, X87:$X$98)-K87*$AZ$3)/Z87, 0)</f>
        <v>-7.851254952915466E+26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1000000</v>
      </c>
      <c r="S88">
        <f t="shared" si="63"/>
        <v>-1.0554554174089321E+28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-7.4294161800586096</v>
      </c>
      <c r="AC88">
        <f t="shared" si="64"/>
        <v>-6.6334073036237582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-8.7395968613776147E-21</v>
      </c>
      <c r="AI88">
        <f t="shared" si="69"/>
        <v>-8.7396282857617914E-21</v>
      </c>
      <c r="AJ88">
        <f t="shared" si="70"/>
        <v>-0.79600887643485141</v>
      </c>
      <c r="AK88">
        <f t="shared" si="92"/>
        <v>-0.52005913260410275</v>
      </c>
      <c r="AL88">
        <f t="shared" si="71"/>
        <v>-1.316068009038954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-1.4650546152188907E-24</v>
      </c>
      <c r="AR88">
        <f t="shared" si="76"/>
        <v>-1.4650598830178292E-24</v>
      </c>
      <c r="AS88">
        <f t="shared" si="77"/>
        <v>-1.3343824625707692E-4</v>
      </c>
      <c r="AT88">
        <f t="shared" si="78"/>
        <v>-8.7179654221290233E-5</v>
      </c>
      <c r="AU88">
        <f t="shared" si="79"/>
        <v>-2.2061790047836713E-4</v>
      </c>
      <c r="AW88">
        <v>85</v>
      </c>
      <c r="AX88">
        <f>IF(Z88&gt;0, (R88*SUMPRODUCT(K88:$K$98, X88:$X$98)-K88*$AZ$3)/Z88, 0)</f>
        <v>-1.0554554174089321E+28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1000000</v>
      </c>
      <c r="S89">
        <f t="shared" si="63"/>
        <v>-1.5624833714087123E+29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-6.6334073036237582</v>
      </c>
      <c r="AC89">
        <f t="shared" si="64"/>
        <v>-5.9226850925212124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-5.8429721870546912E-22</v>
      </c>
      <c r="AI89">
        <f t="shared" si="69"/>
        <v>-5.8429911398486888E-22</v>
      </c>
      <c r="AJ89">
        <f t="shared" si="70"/>
        <v>-0.71072221110254574</v>
      </c>
      <c r="AK89">
        <f t="shared" si="92"/>
        <v>-0.4643385112536631</v>
      </c>
      <c r="AL89">
        <f t="shared" si="71"/>
        <v>-1.1750607223562088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-8.7453704601782052E-26</v>
      </c>
      <c r="AR89">
        <f t="shared" si="76"/>
        <v>-8.7453988274542176E-26</v>
      </c>
      <c r="AS89">
        <f t="shared" si="77"/>
        <v>-1.0637615294728705E-4</v>
      </c>
      <c r="AT89">
        <f t="shared" si="78"/>
        <v>-6.9499086592227522E-5</v>
      </c>
      <c r="AU89">
        <f t="shared" si="79"/>
        <v>-1.7587523953951459E-4</v>
      </c>
      <c r="AW89">
        <v>86</v>
      </c>
      <c r="AX89">
        <f>IF(Z89&gt;0, (R89*SUMPRODUCT(K89:$K$98, X89:$X$98)-K89*$AZ$3)/Z89, 0)</f>
        <v>-1.5624833714087123E+29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1000000</v>
      </c>
      <c r="S90">
        <f t="shared" si="63"/>
        <v>-2.5720099730362227E+30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-5.9226850925212124</v>
      </c>
      <c r="AC90">
        <f t="shared" si="64"/>
        <v>-5.2881116897510827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-3.5470509103508613E-23</v>
      </c>
      <c r="AI90">
        <f t="shared" si="69"/>
        <v>-3.5470611904659177E-23</v>
      </c>
      <c r="AJ90">
        <f t="shared" si="70"/>
        <v>-0.63457340277012975</v>
      </c>
      <c r="AK90">
        <f t="shared" si="92"/>
        <v>-0.41458795647648489</v>
      </c>
      <c r="AL90">
        <f t="shared" si="71"/>
        <v>-1.0491613592466147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-4.7401686252700803E-27</v>
      </c>
      <c r="AR90">
        <f t="shared" si="76"/>
        <v>-4.7401823632964256E-27</v>
      </c>
      <c r="AS90">
        <f t="shared" si="77"/>
        <v>-8.4802417847008125E-5</v>
      </c>
      <c r="AT90">
        <f t="shared" si="78"/>
        <v>-5.5404246326711992E-5</v>
      </c>
      <c r="AU90">
        <f t="shared" si="79"/>
        <v>-1.4020666417372012E-4</v>
      </c>
      <c r="AW90">
        <v>87</v>
      </c>
      <c r="AX90">
        <f>IF(Z90&gt;0, (R90*SUMPRODUCT(K90:$K$98, X90:$X$98)-K90*$AZ$3)/Z90, 0)</f>
        <v>-2.5720099730362227E+30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1000000</v>
      </c>
      <c r="S91">
        <f t="shared" si="63"/>
        <v>-4.7634472331753352E+31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-5.2881116897510827</v>
      </c>
      <c r="AC91">
        <f t="shared" si="64"/>
        <v>-4.721528294420609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-1.93634279380784E-24</v>
      </c>
      <c r="AI91">
        <f t="shared" si="69"/>
        <v>-1.9363477498072068E-24</v>
      </c>
      <c r="AJ91">
        <f t="shared" si="70"/>
        <v>-0.56658339533047375</v>
      </c>
      <c r="AK91">
        <f t="shared" si="92"/>
        <v>-0.37016781828257583</v>
      </c>
      <c r="AL91">
        <f t="shared" si="71"/>
        <v>-0.93675121361304958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-2.3104181652181863E-28</v>
      </c>
      <c r="AR91">
        <f t="shared" si="76"/>
        <v>-2.3104240786499405E-28</v>
      </c>
      <c r="AS91">
        <f t="shared" si="77"/>
        <v>-6.7603968309158343E-5</v>
      </c>
      <c r="AT91">
        <f t="shared" si="78"/>
        <v>-4.4167925961983412E-5</v>
      </c>
      <c r="AU91">
        <f t="shared" si="79"/>
        <v>-1.1177189427114175E-4</v>
      </c>
      <c r="AW91">
        <v>88</v>
      </c>
      <c r="AX91">
        <f>IF(Z91&gt;0, (R91*SUMPRODUCT(K91:$K$98, X91:$X$98)-K91*$AZ$3)/Z91, 0)</f>
        <v>-4.7634472331753352E+31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1000000</v>
      </c>
      <c r="S92">
        <f t="shared" si="63"/>
        <v>-1.0072004125073692E+33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-4.721528294420609</v>
      </c>
      <c r="AC92">
        <f t="shared" si="64"/>
        <v>-4.2156502628755437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-9.3943274621708319E-26</v>
      </c>
      <c r="AI92">
        <f t="shared" si="69"/>
        <v>-9.3943483897350509E-26</v>
      </c>
      <c r="AJ92">
        <f t="shared" si="70"/>
        <v>-0.50587803154506528</v>
      </c>
      <c r="AK92">
        <f t="shared" si="92"/>
        <v>-0.33050698060944267</v>
      </c>
      <c r="AL92">
        <f t="shared" si="71"/>
        <v>-0.836385012154508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-1.0008200994022921E-29</v>
      </c>
      <c r="AR92">
        <f t="shared" si="76"/>
        <v>-1.0008223289101505E-29</v>
      </c>
      <c r="AS92">
        <f t="shared" si="77"/>
        <v>-5.3893469634214181E-5</v>
      </c>
      <c r="AT92">
        <f t="shared" si="78"/>
        <v>-3.5210400161019931E-5</v>
      </c>
      <c r="AU92">
        <f t="shared" si="79"/>
        <v>-8.9103869795234119E-5</v>
      </c>
      <c r="AW92">
        <v>89</v>
      </c>
      <c r="AX92">
        <f>IF(Z92&gt;0, (R92*SUMPRODUCT(K92:$K$98, X92:$X$98)-K92*$AZ$3)/Z92, 0)</f>
        <v>-1.0072004125073692E+33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1000000</v>
      </c>
      <c r="S93">
        <f t="shared" si="63"/>
        <v>-2.4774110981080851E+34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-4.2156502628755437</v>
      </c>
      <c r="AC93">
        <f t="shared" si="64"/>
        <v>-3.7639734489960204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-3.9917259891027795E-27</v>
      </c>
      <c r="AI93">
        <f t="shared" si="69"/>
        <v>-3.9917335856890946E-27</v>
      </c>
      <c r="AJ93">
        <f t="shared" si="70"/>
        <v>-0.4516768138795233</v>
      </c>
      <c r="AK93">
        <f t="shared" si="92"/>
        <v>-0.29509551840128806</v>
      </c>
      <c r="AL93">
        <f t="shared" si="71"/>
        <v>-0.7467723322808113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-3.7969337815898353E-31</v>
      </c>
      <c r="AR93">
        <f t="shared" si="76"/>
        <v>-3.79694100747039E-31</v>
      </c>
      <c r="AS93">
        <f t="shared" si="77"/>
        <v>-4.2963544032377445E-5</v>
      </c>
      <c r="AT93">
        <f t="shared" si="78"/>
        <v>-2.8069515434486547E-5</v>
      </c>
      <c r="AU93">
        <f t="shared" si="79"/>
        <v>-7.1033059466863978E-5</v>
      </c>
      <c r="AW93">
        <v>90</v>
      </c>
      <c r="AX93">
        <f>IF(Z93&gt;0, (R93*SUMPRODUCT(K93:$K$98, X93:$X$98)-K93*$AZ$3)/Z93, 0)</f>
        <v>-2.4774110981080851E+34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1000000</v>
      </c>
      <c r="S94">
        <f t="shared" si="63"/>
        <v>-7.2756950392349771E+35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-3.7639734489960204</v>
      </c>
      <c r="AC94">
        <f t="shared" si="64"/>
        <v>-3.3606905794607327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-1.4579334438593235E-28</v>
      </c>
      <c r="AI94">
        <f t="shared" si="69"/>
        <v>-1.4579357533916509E-28</v>
      </c>
      <c r="AJ94">
        <f t="shared" si="70"/>
        <v>-0.40328286953528769</v>
      </c>
      <c r="AK94">
        <f t="shared" si="92"/>
        <v>-0.26347814142972142</v>
      </c>
      <c r="AL94">
        <f t="shared" si="71"/>
        <v>-0.66676101096500906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-1.2382033574420127E-32</v>
      </c>
      <c r="AR94">
        <f t="shared" si="76"/>
        <v>-1.2382053188969021E-32</v>
      </c>
      <c r="AS94">
        <f t="shared" si="77"/>
        <v>-3.425027426050489E-5</v>
      </c>
      <c r="AT94">
        <f t="shared" si="78"/>
        <v>-2.2376845850196539E-5</v>
      </c>
      <c r="AU94">
        <f t="shared" si="79"/>
        <v>-5.6627120110701426E-5</v>
      </c>
      <c r="AW94">
        <v>91</v>
      </c>
      <c r="AX94">
        <f>IF(Z94&gt;0, (R94*SUMPRODUCT(K94:$K$98, X94:$X$98)-K94*$AZ$3)/Z94, 0)</f>
        <v>-7.2756950392349771E+35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1000000</v>
      </c>
      <c r="S95">
        <f t="shared" si="63"/>
        <v>-2.6509239814954064E+37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-3.3606905794607327</v>
      </c>
      <c r="AC95">
        <f t="shared" si="64"/>
        <v>-3.0006165888042253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-4.4596826602326907E-30</v>
      </c>
      <c r="AI95">
        <f t="shared" si="69"/>
        <v>-4.4596883198000904E-30</v>
      </c>
      <c r="AJ95">
        <f t="shared" si="70"/>
        <v>-0.36007399065650736</v>
      </c>
      <c r="AK95">
        <f t="shared" si="92"/>
        <v>-0.2352483405622513</v>
      </c>
      <c r="AL95">
        <f t="shared" si="71"/>
        <v>-0.59532233121875866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-3.3817399860717697E-34</v>
      </c>
      <c r="AR95">
        <f t="shared" si="76"/>
        <v>-3.381744277674298E-34</v>
      </c>
      <c r="AS95">
        <f t="shared" si="77"/>
        <v>-2.7304108944917837E-5</v>
      </c>
      <c r="AT95">
        <f t="shared" si="78"/>
        <v>-1.7838684510679639E-5</v>
      </c>
      <c r="AU95">
        <f t="shared" si="79"/>
        <v>-4.5142793455597479E-5</v>
      </c>
      <c r="AW95">
        <v>92</v>
      </c>
      <c r="AX95">
        <f>IF(Z95&gt;0, (R95*SUMPRODUCT(K95:$K$98, X95:$X$98)-K95*$AZ$3)/Z95, 0)</f>
        <v>-2.6509239814954064E+37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1000000</v>
      </c>
      <c r="S96">
        <f t="shared" si="63"/>
        <v>-1.2719735590155036E+39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-3.0006165888042253</v>
      </c>
      <c r="AC96">
        <f t="shared" si="64"/>
        <v>-2.6791219542894864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-1.0995316277415931E-31</v>
      </c>
      <c r="AI96">
        <f t="shared" si="69"/>
        <v>-1.0995326808774603E-31</v>
      </c>
      <c r="AJ96">
        <f t="shared" si="70"/>
        <v>-0.32149463451473892</v>
      </c>
      <c r="AK96">
        <f t="shared" si="92"/>
        <v>-0.21004316121629579</v>
      </c>
      <c r="AL96">
        <f t="shared" si="71"/>
        <v>-0.53153779573103477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-7.4443358793875877E-36</v>
      </c>
      <c r="AR96">
        <f t="shared" si="76"/>
        <v>-7.4443430096027851E-36</v>
      </c>
      <c r="AS96">
        <f t="shared" si="77"/>
        <v>-2.1766668482874562E-5</v>
      </c>
      <c r="AT96">
        <f t="shared" si="78"/>
        <v>-1.4220890075478026E-5</v>
      </c>
      <c r="AU96">
        <f t="shared" si="79"/>
        <v>-3.5987558558352592E-5</v>
      </c>
      <c r="AW96">
        <v>93</v>
      </c>
      <c r="AX96">
        <f>IF(Z96&gt;0, (R96*SUMPRODUCT(K96:$K$98, X96:$X$98)-K96*$AZ$3)/Z96, 0)</f>
        <v>-1.2719735590155036E+39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1000000</v>
      </c>
      <c r="S97">
        <f t="shared" si="63"/>
        <v>-8.9347961256827128E+40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-2.6791219542894864</v>
      </c>
      <c r="AC97">
        <f t="shared" si="64"/>
        <v>-2.3920731734727556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-2.058436462454068E-33</v>
      </c>
      <c r="AI97">
        <f t="shared" si="69"/>
        <v>-2.0584378010817992E-33</v>
      </c>
      <c r="AJ97">
        <f t="shared" si="70"/>
        <v>-0.2870487808167308</v>
      </c>
      <c r="AK97">
        <f t="shared" si="92"/>
        <v>-0.18753853680026406</v>
      </c>
      <c r="AL97">
        <f t="shared" si="71"/>
        <v>-0.47458731761699485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-1.2443360318696488E-37</v>
      </c>
      <c r="AR97">
        <f t="shared" si="76"/>
        <v>-1.2443368410773896E-37</v>
      </c>
      <c r="AS97">
        <f t="shared" si="77"/>
        <v>-1.7352254849230334E-5</v>
      </c>
      <c r="AT97">
        <f t="shared" si="78"/>
        <v>-1.1336806501497148E-5</v>
      </c>
      <c r="AU97">
        <f t="shared" si="79"/>
        <v>-2.8689061350727483E-5</v>
      </c>
      <c r="AW97">
        <v>94</v>
      </c>
      <c r="AX97">
        <f>IF(Z97&gt;0, (R97*SUMPRODUCT(K97:$K$98, X97:$X$98)-K97*$AZ$3)/Z97, 0)</f>
        <v>-8.9347961256827128E+40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-2.3920731734727556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-2.3920731734727556</v>
      </c>
      <c r="AK98">
        <f t="shared" si="92"/>
        <v>-0.1674451221430929</v>
      </c>
      <c r="AL98">
        <f t="shared" si="71"/>
        <v>-2.5595182956158484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-1.4450138228185701E-39</v>
      </c>
      <c r="AR98">
        <f t="shared" si="76"/>
        <v>-1.4450138228185701E-39</v>
      </c>
      <c r="AS98">
        <f t="shared" si="77"/>
        <v>-1.2910903905677325E-4</v>
      </c>
      <c r="AT98">
        <f t="shared" si="78"/>
        <v>-9.0376327339741274E-6</v>
      </c>
      <c r="AU98">
        <f t="shared" si="79"/>
        <v>-1.3814667179074737E-4</v>
      </c>
      <c r="AW98">
        <v>95</v>
      </c>
    </row>
    <row r="100" spans="5:50" x14ac:dyDescent="0.3">
      <c r="AN100" s="6">
        <f t="shared" ref="AN100:AU100" si="93">SUM(AN3:AN98)</f>
        <v>51835.632311542417</v>
      </c>
      <c r="AO100" s="6">
        <f t="shared" si="93"/>
        <v>-5183.5632311542422</v>
      </c>
      <c r="AP100" s="6">
        <f t="shared" si="93"/>
        <v>-897.33337498992489</v>
      </c>
      <c r="AQ100" s="6">
        <f t="shared" si="93"/>
        <v>-39570.747089403143</v>
      </c>
      <c r="AR100" s="6">
        <f t="shared" si="93"/>
        <v>6183.988615995112</v>
      </c>
      <c r="AS100" s="6">
        <f t="shared" si="93"/>
        <v>-9696.2448872422192</v>
      </c>
      <c r="AT100" s="6">
        <f t="shared" si="93"/>
        <v>3512.2562712471031</v>
      </c>
      <c r="AU100" s="6">
        <f t="shared" si="93"/>
        <v>4.6972721665008293E-12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113419.29381194127</v>
      </c>
      <c r="K3">
        <v>1</v>
      </c>
      <c r="L3" s="2">
        <v>0</v>
      </c>
      <c r="O3">
        <f>$C$3</f>
        <v>113419.29381194127</v>
      </c>
      <c r="P3">
        <f>O3*C5</f>
        <v>11341.929381194128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113419.29381194127</v>
      </c>
      <c r="AF3">
        <f t="shared" ref="AF3:AF34" si="4">-$Z3*P3</f>
        <v>-11341.929381194128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101677.36443074714</v>
      </c>
      <c r="AJ3">
        <f t="shared" ref="AJ3:AJ34" si="8">AB3-AC3</f>
        <v>0</v>
      </c>
      <c r="AL3">
        <f t="shared" ref="AL3:AL34" si="9">SUM(AI3:AK3)</f>
        <v>101677.36443074714</v>
      </c>
      <c r="AN3">
        <f t="shared" ref="AN3:AN34" si="10">AE3*$K3</f>
        <v>113419.29381194127</v>
      </c>
      <c r="AO3">
        <f t="shared" ref="AO3:AO34" si="11">AF3*$K3</f>
        <v>-11341.929381194128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101677.36443074714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101677.36443074714</v>
      </c>
      <c r="AW3">
        <v>0</v>
      </c>
      <c r="AX3">
        <f>IF(Z3&gt;0, (R3*SUMPRODUCT(K3:$K$98, X3:$X$98)-K3*$AZ$3)/Z3, 0)</f>
        <v>0</v>
      </c>
      <c r="AZ3">
        <f>C6*SUMPRODUCT(X4:X89, K4:K89)/1</f>
        <v>86766.305184306388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5887.6433227227471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5820.0367037518736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-5820.0367037518736</v>
      </c>
      <c r="AK4">
        <f>G4*SUM(AB4, AE4:AF4)</f>
        <v>0</v>
      </c>
      <c r="AL4">
        <f t="shared" si="9"/>
        <v>-7302.8347037518733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-1383.3361321018751</v>
      </c>
      <c r="AR4">
        <f t="shared" si="14"/>
        <v>-1383.3361321018751</v>
      </c>
      <c r="AS4">
        <f t="shared" si="15"/>
        <v>-5429.6452129413874</v>
      </c>
      <c r="AT4">
        <f t="shared" si="16"/>
        <v>0</v>
      </c>
      <c r="AU4">
        <f t="shared" si="17"/>
        <v>-6812.981345043263</v>
      </c>
      <c r="AW4">
        <v>1</v>
      </c>
      <c r="AX4">
        <f>IF(Z4&gt;0, (R4*SUMPRODUCT(K4:$K$98, X4:$X$98)-K4*$AZ$3)/Z4, 0)</f>
        <v>5887.6433227227471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1000000</v>
      </c>
      <c r="S5">
        <f t="shared" si="1"/>
        <v>11450.496945498782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5820.0367037518736</v>
      </c>
      <c r="AC5">
        <f t="shared" si="2"/>
        <v>11188.40582529844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-1521.0907297495201</v>
      </c>
      <c r="AI5">
        <f t="shared" si="7"/>
        <v>-1569.9462767120326</v>
      </c>
      <c r="AJ5">
        <f t="shared" si="8"/>
        <v>-5368.369121546566</v>
      </c>
      <c r="AK5">
        <f>G5*SUM(AB5, AE5:AF5)</f>
        <v>238.62150485382682</v>
      </c>
      <c r="AL5">
        <f t="shared" si="9"/>
        <v>-6699.6938934047721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-1300.696878615895</v>
      </c>
      <c r="AR5">
        <f t="shared" si="14"/>
        <v>-1342.4736485313074</v>
      </c>
      <c r="AS5">
        <f t="shared" si="15"/>
        <v>-4590.5354776591203</v>
      </c>
      <c r="AT5">
        <f t="shared" si="16"/>
        <v>204.04716198954804</v>
      </c>
      <c r="AU5">
        <f t="shared" si="17"/>
        <v>-5728.9619642008793</v>
      </c>
      <c r="AW5">
        <v>2</v>
      </c>
      <c r="AX5">
        <f>IF(Z5&gt;0, (R5*SUMPRODUCT(K5:$K$98, X5:$X$98)-K5*$AZ$3)/Z5, 0)</f>
        <v>11450.496945498782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1000000</v>
      </c>
      <c r="S6">
        <f t="shared" si="1"/>
        <v>17757.884514235673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11188.40582529844</v>
      </c>
      <c r="AC6">
        <f t="shared" si="2"/>
        <v>17149.874133980076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-1578.7269385450829</v>
      </c>
      <c r="AI6">
        <f t="shared" si="7"/>
        <v>-1627.0149936910432</v>
      </c>
      <c r="AJ6">
        <f t="shared" si="8"/>
        <v>-5961.4683086816367</v>
      </c>
      <c r="AK6">
        <f>G6*SUM(AB6, AE6:AF6)</f>
        <v>654.5217407799588</v>
      </c>
      <c r="AL6">
        <f t="shared" si="9"/>
        <v>-6933.9615615927205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-1217.8457941950546</v>
      </c>
      <c r="AR6">
        <f t="shared" si="14"/>
        <v>-1255.0956842384601</v>
      </c>
      <c r="AS6">
        <f t="shared" si="15"/>
        <v>-4598.7364437106626</v>
      </c>
      <c r="AT6">
        <f t="shared" si="16"/>
        <v>504.90463534668828</v>
      </c>
      <c r="AU6">
        <f t="shared" si="17"/>
        <v>-5348.9274926024345</v>
      </c>
      <c r="AW6">
        <v>3</v>
      </c>
      <c r="AX6">
        <f>IF(Z6&gt;0, (R6*SUMPRODUCT(K6:$K$98, X6:$X$98)-K6*$AZ$3)/Z6, 0)</f>
        <v>17757.884514235673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1000000</v>
      </c>
      <c r="S7">
        <f t="shared" si="1"/>
        <v>23015.140372207006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17149.874133980076</v>
      </c>
      <c r="AC7">
        <f t="shared" si="2"/>
        <v>21966.966603569213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-1646.2846640912194</v>
      </c>
      <c r="AI7">
        <f t="shared" si="7"/>
        <v>-1694.0075244525153</v>
      </c>
      <c r="AJ7">
        <f t="shared" si="8"/>
        <v>-4817.0924695891372</v>
      </c>
      <c r="AK7">
        <f>G7*SUM(AB7, AE7:AF7)</f>
        <v>842.05881997842175</v>
      </c>
      <c r="AL7">
        <f t="shared" si="9"/>
        <v>-5669.0411740632308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-1155.4549187970356</v>
      </c>
      <c r="AR7">
        <f t="shared" si="14"/>
        <v>-1188.949499015313</v>
      </c>
      <c r="AS7">
        <f t="shared" si="15"/>
        <v>-3380.9056900614628</v>
      </c>
      <c r="AT7">
        <f t="shared" si="16"/>
        <v>591.00411167201628</v>
      </c>
      <c r="AU7">
        <f t="shared" si="17"/>
        <v>-3978.85107740476</v>
      </c>
      <c r="AW7">
        <v>4</v>
      </c>
      <c r="AX7">
        <f>IF(Z7&gt;0, (R7*SUMPRODUCT(K7:$K$98, X7:$X$98)-K7*$AZ$3)/Z7, 0)</f>
        <v>23015.140372207006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1000000</v>
      </c>
      <c r="S8">
        <f t="shared" si="1"/>
        <v>26361.908448987764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21966.966603569213</v>
      </c>
      <c r="AC8">
        <f t="shared" si="2"/>
        <v>24864.521002438829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-1713.8128622655818</v>
      </c>
      <c r="AI8">
        <f t="shared" si="7"/>
        <v>-1760.9728033801516</v>
      </c>
      <c r="AJ8">
        <f t="shared" si="8"/>
        <v>-2897.5543988696154</v>
      </c>
      <c r="AK8">
        <f t="shared" ref="AK8:AK39" si="30">G8*SUM(AB8:AB8, AE8:AF8)</f>
        <v>467.89638865602421</v>
      </c>
      <c r="AL8">
        <f t="shared" si="9"/>
        <v>-4190.6308135937425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-1122.7947316261893</v>
      </c>
      <c r="AR8">
        <f t="shared" si="14"/>
        <v>-1153.6912983360701</v>
      </c>
      <c r="AS8">
        <f t="shared" si="15"/>
        <v>-1898.3162545240227</v>
      </c>
      <c r="AT8">
        <f t="shared" si="16"/>
        <v>306.53965301404799</v>
      </c>
      <c r="AU8">
        <f t="shared" si="17"/>
        <v>-2745.4678998460449</v>
      </c>
      <c r="AW8">
        <v>5</v>
      </c>
      <c r="AX8">
        <f>IF(Z8&gt;0, (R8*SUMPRODUCT(K8:$K$98, X8:$X$98)-K8*$AZ$3)/Z8, 0)</f>
        <v>26361.908448987764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1000000</v>
      </c>
      <c r="S9">
        <f t="shared" si="1"/>
        <v>28703.43543226548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24864.521002438829</v>
      </c>
      <c r="AC9">
        <f t="shared" si="2"/>
        <v>26751.106686203326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-1784.0841523347306</v>
      </c>
      <c r="AI9">
        <f t="shared" si="7"/>
        <v>-1830.6832898305379</v>
      </c>
      <c r="AJ9">
        <f t="shared" si="8"/>
        <v>-1886.5856837644969</v>
      </c>
      <c r="AK9">
        <f t="shared" si="30"/>
        <v>146.70067391438909</v>
      </c>
      <c r="AL9">
        <f t="shared" si="9"/>
        <v>-3570.5682996806459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-1106.9538468776814</v>
      </c>
      <c r="AR9">
        <f t="shared" si="14"/>
        <v>-1135.866773683663</v>
      </c>
      <c r="AS9">
        <f t="shared" si="15"/>
        <v>-1170.5520041610971</v>
      </c>
      <c r="AT9">
        <f t="shared" si="16"/>
        <v>91.021981847980385</v>
      </c>
      <c r="AU9">
        <f t="shared" si="17"/>
        <v>-2215.3967959967799</v>
      </c>
      <c r="AW9">
        <v>6</v>
      </c>
      <c r="AX9">
        <f>IF(Z9&gt;0, (R9*SUMPRODUCT(K9:$K$98, X9:$X$98)-K9*$AZ$3)/Z9, 0)</f>
        <v>28703.43543226548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1000000</v>
      </c>
      <c r="S10">
        <f t="shared" si="1"/>
        <v>30850.623948773915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26751.106686203326</v>
      </c>
      <c r="AC10">
        <f t="shared" si="2"/>
        <v>28407.151880511199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-1866.2497895523368</v>
      </c>
      <c r="AI10">
        <f t="shared" si="7"/>
        <v>-1912.2896231837085</v>
      </c>
      <c r="AJ10">
        <f t="shared" si="8"/>
        <v>-1656.0451943078733</v>
      </c>
      <c r="AK10">
        <f t="shared" si="30"/>
        <v>109.67953741343365</v>
      </c>
      <c r="AL10">
        <f t="shared" si="9"/>
        <v>-3458.6552800781483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-1098.5052498921314</v>
      </c>
      <c r="AR10">
        <f t="shared" si="14"/>
        <v>-1125.6050514467527</v>
      </c>
      <c r="AS10">
        <f t="shared" si="15"/>
        <v>-974.77537583123035</v>
      </c>
      <c r="AT10">
        <f t="shared" si="16"/>
        <v>64.559175480629563</v>
      </c>
      <c r="AU10">
        <f t="shared" si="17"/>
        <v>-2035.8212517973536</v>
      </c>
      <c r="AW10">
        <v>7</v>
      </c>
      <c r="AX10">
        <f>IF(Z10&gt;0, (R10*SUMPRODUCT(K10:$K$98, X10:$X$98)-K10*$AZ$3)/Z10, 0)</f>
        <v>30850.623948773915</v>
      </c>
    </row>
    <row r="11" spans="1:52" x14ac:dyDescent="0.3">
      <c r="A11" t="s">
        <v>33</v>
      </c>
      <c r="C11" s="25">
        <f>AU91</f>
        <v>2.9181869160704865E-11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1000000</v>
      </c>
      <c r="S11">
        <f t="shared" si="1"/>
        <v>32816.778584145366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28407.151880511199</v>
      </c>
      <c r="AC11">
        <f t="shared" si="2"/>
        <v>29851.573769048224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-1945.0706337313902</v>
      </c>
      <c r="AI11">
        <f t="shared" si="7"/>
        <v>-1990.5528154947615</v>
      </c>
      <c r="AJ11">
        <f t="shared" si="8"/>
        <v>-1444.4218885370246</v>
      </c>
      <c r="AK11">
        <f t="shared" si="30"/>
        <v>68.17716451322687</v>
      </c>
      <c r="AL11">
        <f t="shared" si="9"/>
        <v>-3366.7975395185595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-1087.8948044155791</v>
      </c>
      <c r="AR11">
        <f t="shared" si="14"/>
        <v>-1113.3333814912792</v>
      </c>
      <c r="AS11">
        <f t="shared" si="15"/>
        <v>-807.87763728099742</v>
      </c>
      <c r="AT11">
        <f t="shared" si="16"/>
        <v>38.132076937195869</v>
      </c>
      <c r="AU11">
        <f t="shared" si="17"/>
        <v>-1883.0789418350807</v>
      </c>
      <c r="AW11">
        <v>8</v>
      </c>
      <c r="AX11">
        <f>IF(Z11&gt;0, (R11*SUMPRODUCT(K11:$K$98, X11:$X$98)-K11*$AZ$3)/Z11, 0)</f>
        <v>32816.778584145366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1000000</v>
      </c>
      <c r="S12">
        <f t="shared" si="1"/>
        <v>34696.964271817953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29851.573769048224</v>
      </c>
      <c r="AC12">
        <f t="shared" si="2"/>
        <v>31175.609235508713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-2036.0498909572696</v>
      </c>
      <c r="AI12">
        <f t="shared" si="7"/>
        <v>-2080.9754484084592</v>
      </c>
      <c r="AJ12">
        <f t="shared" si="8"/>
        <v>-1324.0354664604893</v>
      </c>
      <c r="AK12">
        <f t="shared" si="30"/>
        <v>68.658619668810914</v>
      </c>
      <c r="AL12">
        <f t="shared" si="9"/>
        <v>-3336.3522952001376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-1082.1821616853924</v>
      </c>
      <c r="AR12">
        <f t="shared" si="14"/>
        <v>-1106.0605730609564</v>
      </c>
      <c r="AS12">
        <f t="shared" si="15"/>
        <v>-703.73892585150327</v>
      </c>
      <c r="AT12">
        <f t="shared" si="16"/>
        <v>36.492786243364385</v>
      </c>
      <c r="AU12">
        <f t="shared" si="17"/>
        <v>-1773.3067126690953</v>
      </c>
      <c r="AW12">
        <v>9</v>
      </c>
      <c r="AX12">
        <f>IF(Z12&gt;0, (R12*SUMPRODUCT(K12:$K$98, X12:$X$98)-K12*$AZ$3)/Z12, 0)</f>
        <v>34696.964271817953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1000000</v>
      </c>
      <c r="S13">
        <f t="shared" si="1"/>
        <v>36481.009916978059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31175.609235508713</v>
      </c>
      <c r="AC13">
        <f t="shared" si="2"/>
        <v>32372.985160133547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-2133.2478655457412</v>
      </c>
      <c r="AI13">
        <f t="shared" si="7"/>
        <v>-2177.6175050291417</v>
      </c>
      <c r="AJ13">
        <f t="shared" si="8"/>
        <v>-1197.3759246248337</v>
      </c>
      <c r="AK13">
        <f t="shared" si="30"/>
        <v>62.351218471017425</v>
      </c>
      <c r="AL13">
        <f t="shared" si="9"/>
        <v>-3312.6422111829579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-1077.7984015798111</v>
      </c>
      <c r="AR13">
        <f t="shared" si="14"/>
        <v>-1100.2156402355954</v>
      </c>
      <c r="AS13">
        <f t="shared" si="15"/>
        <v>-604.96010730597516</v>
      </c>
      <c r="AT13">
        <f t="shared" si="16"/>
        <v>31.502220013905468</v>
      </c>
      <c r="AU13">
        <f t="shared" si="17"/>
        <v>-1673.6735275276651</v>
      </c>
      <c r="AW13">
        <v>10</v>
      </c>
      <c r="AX13">
        <f>IF(Z13&gt;0, (R13*SUMPRODUCT(K13:$K$98, X13:$X$98)-K13*$AZ$3)/Z13, 0)</f>
        <v>36481.009916978059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1000000</v>
      </c>
      <c r="S14">
        <f t="shared" si="1"/>
        <v>38177.425246435894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32372.985160133547</v>
      </c>
      <c r="AC14">
        <f t="shared" si="2"/>
        <v>33454.143361718838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-2238.0977917856403</v>
      </c>
      <c r="AI14">
        <f t="shared" si="7"/>
        <v>-2281.9118299846177</v>
      </c>
      <c r="AJ14">
        <f t="shared" si="8"/>
        <v>-1081.158201585291</v>
      </c>
      <c r="AK14">
        <f t="shared" si="30"/>
        <v>58.271373288240383</v>
      </c>
      <c r="AL14">
        <f t="shared" si="9"/>
        <v>-3304.7986582816684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-1075.0832800902679</v>
      </c>
      <c r="AR14">
        <f t="shared" si="14"/>
        <v>-1096.129607946825</v>
      </c>
      <c r="AS14">
        <f t="shared" si="15"/>
        <v>-519.34062484796698</v>
      </c>
      <c r="AT14">
        <f t="shared" si="16"/>
        <v>27.990992779678336</v>
      </c>
      <c r="AU14">
        <f t="shared" si="17"/>
        <v>-1587.4792400151136</v>
      </c>
      <c r="AW14">
        <v>11</v>
      </c>
      <c r="AX14">
        <f>IF(Z14&gt;0, (R14*SUMPRODUCT(K14:$K$98, X14:$X$98)-K14*$AZ$3)/Z14, 0)</f>
        <v>38177.425246435894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1000000</v>
      </c>
      <c r="S15">
        <f t="shared" si="1"/>
        <v>39897.519344770888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33454.143361718838</v>
      </c>
      <c r="AC15">
        <f t="shared" si="2"/>
        <v>34518.152777427393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-2347.556166701203</v>
      </c>
      <c r="AI15">
        <f t="shared" si="7"/>
        <v>-2390.8146867098553</v>
      </c>
      <c r="AJ15">
        <f t="shared" si="8"/>
        <v>-1064.009415708555</v>
      </c>
      <c r="AK15">
        <f t="shared" si="30"/>
        <v>137.16198778304724</v>
      </c>
      <c r="AL15">
        <f t="shared" si="9"/>
        <v>-3317.6621146353632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-1069.7867816661826</v>
      </c>
      <c r="AR15">
        <f t="shared" si="14"/>
        <v>-1089.4997894127566</v>
      </c>
      <c r="AS15">
        <f t="shared" si="15"/>
        <v>-484.87155478493338</v>
      </c>
      <c r="AT15">
        <f t="shared" si="16"/>
        <v>62.505035474211375</v>
      </c>
      <c r="AU15">
        <f t="shared" si="17"/>
        <v>-1511.8663087234786</v>
      </c>
      <c r="AW15">
        <v>12</v>
      </c>
      <c r="AX15">
        <f>IF(Z15&gt;0, (R15*SUMPRODUCT(K15:$K$98, X15:$X$98)-K15*$AZ$3)/Z15, 0)</f>
        <v>39897.519344770888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1000000</v>
      </c>
      <c r="S16">
        <f t="shared" si="1"/>
        <v>41715.467213741904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34518.152777427393</v>
      </c>
      <c r="AC16">
        <f t="shared" si="2"/>
        <v>35584.125634792363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-3498.7490982998097</v>
      </c>
      <c r="AI16">
        <f t="shared" si="7"/>
        <v>-3541.4000956534605</v>
      </c>
      <c r="AJ16">
        <f t="shared" si="8"/>
        <v>-1065.97285736497</v>
      </c>
      <c r="AK16">
        <f t="shared" si="30"/>
        <v>245.0788847197345</v>
      </c>
      <c r="AL16">
        <f t="shared" si="9"/>
        <v>-4362.2940682986955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-1508.2660737327672</v>
      </c>
      <c r="AR16">
        <f t="shared" si="14"/>
        <v>-1526.6523742396078</v>
      </c>
      <c r="AS16">
        <f t="shared" si="15"/>
        <v>-459.52729135817316</v>
      </c>
      <c r="AT16">
        <f t="shared" si="16"/>
        <v>105.65037869982308</v>
      </c>
      <c r="AU16">
        <f t="shared" si="17"/>
        <v>-1880.5292868979577</v>
      </c>
      <c r="AW16">
        <v>13</v>
      </c>
      <c r="AX16">
        <f>IF(Z16&gt;0, (R16*SUMPRODUCT(K16:$K$98, X16:$X$98)-K16*$AZ$3)/Z16, 0)</f>
        <v>41715.467213741904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1000000</v>
      </c>
      <c r="S17">
        <f t="shared" si="1"/>
        <v>43252.124500318183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35584.125634792363</v>
      </c>
      <c r="AC17">
        <f t="shared" si="2"/>
        <v>36319.105858330273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-4782.8828432384153</v>
      </c>
      <c r="AI17">
        <f t="shared" si="7"/>
        <v>-4824.8681864763676</v>
      </c>
      <c r="AJ17">
        <f t="shared" si="8"/>
        <v>-734.98022353791021</v>
      </c>
      <c r="AK17">
        <f t="shared" si="30"/>
        <v>491.06093376013462</v>
      </c>
      <c r="AL17">
        <f t="shared" si="9"/>
        <v>-5068.7874762541433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-1938.1836236483359</v>
      </c>
      <c r="AR17">
        <f t="shared" si="14"/>
        <v>-1955.1974848203893</v>
      </c>
      <c r="AS17">
        <f t="shared" si="15"/>
        <v>-297.83849608200859</v>
      </c>
      <c r="AT17">
        <f t="shared" si="16"/>
        <v>198.99426584802717</v>
      </c>
      <c r="AU17">
        <f t="shared" si="17"/>
        <v>-2054.0417150543708</v>
      </c>
      <c r="AW17">
        <v>14</v>
      </c>
      <c r="AX17">
        <f>IF(Z17&gt;0, (R17*SUMPRODUCT(K17:$K$98, X17:$X$98)-K17*$AZ$3)/Z17, 0)</f>
        <v>43252.124500318183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1000000</v>
      </c>
      <c r="S18">
        <f t="shared" si="1"/>
        <v>44509.90392998296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36319.105858330273</v>
      </c>
      <c r="AC18">
        <f t="shared" si="2"/>
        <v>36730.212062399514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-6095.4321312859438</v>
      </c>
      <c r="AI18">
        <f t="shared" si="7"/>
        <v>-6136.6928494849526</v>
      </c>
      <c r="AJ18">
        <f t="shared" si="8"/>
        <v>-411.10620406924136</v>
      </c>
      <c r="AK18">
        <f t="shared" si="30"/>
        <v>784.49268653993397</v>
      </c>
      <c r="AL18">
        <f t="shared" si="9"/>
        <v>-5763.3063670142601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-2305.0320688304378</v>
      </c>
      <c r="AR18">
        <f t="shared" si="14"/>
        <v>-2320.6351100231263</v>
      </c>
      <c r="AS18">
        <f t="shared" si="15"/>
        <v>-155.46280619071302</v>
      </c>
      <c r="AT18">
        <f t="shared" si="16"/>
        <v>296.66162485119855</v>
      </c>
      <c r="AU18">
        <f t="shared" si="17"/>
        <v>-2179.436291362641</v>
      </c>
      <c r="AW18">
        <v>15</v>
      </c>
      <c r="AX18">
        <f>IF(Z18&gt;0, (R18*SUMPRODUCT(K18:$K$98, X18:$X$98)-K18*$AZ$3)/Z18, 0)</f>
        <v>44509.90392998296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1000000</v>
      </c>
      <c r="S19">
        <f t="shared" si="1"/>
        <v>45260.845543772346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36730.212062399514</v>
      </c>
      <c r="AC19">
        <f t="shared" si="2"/>
        <v>36637.487878515123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-7487.995138756095</v>
      </c>
      <c r="AI19">
        <f t="shared" si="7"/>
        <v>-7528.4688500161756</v>
      </c>
      <c r="AJ19">
        <f t="shared" si="8"/>
        <v>92.724183884391095</v>
      </c>
      <c r="AK19">
        <f t="shared" si="30"/>
        <v>819.08372899150913</v>
      </c>
      <c r="AL19">
        <f t="shared" si="9"/>
        <v>-6616.6609371402756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-2640.716138812907</v>
      </c>
      <c r="AR19">
        <f t="shared" si="14"/>
        <v>-2654.9895965998871</v>
      </c>
      <c r="AS19">
        <f t="shared" si="15"/>
        <v>32.70010787993688</v>
      </c>
      <c r="AT19">
        <f t="shared" si="16"/>
        <v>288.85804305506633</v>
      </c>
      <c r="AU19">
        <f t="shared" si="17"/>
        <v>-2333.431445664884</v>
      </c>
      <c r="AW19">
        <v>16</v>
      </c>
      <c r="AX19">
        <f>IF(Z19&gt;0, (R19*SUMPRODUCT(K19:$K$98, X19:$X$98)-K19*$AZ$3)/Z19, 0)</f>
        <v>45260.845543772346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1000000</v>
      </c>
      <c r="S20">
        <f t="shared" si="1"/>
        <v>44889.081055184964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36637.487878515123</v>
      </c>
      <c r="AC20">
        <f t="shared" si="2"/>
        <v>35572.723403271797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-8921.215435947006</v>
      </c>
      <c r="AI20">
        <f t="shared" si="7"/>
        <v>-8960.8383493226884</v>
      </c>
      <c r="AJ20">
        <f t="shared" si="8"/>
        <v>1064.7644752433262</v>
      </c>
      <c r="AK20">
        <f t="shared" si="30"/>
        <v>157.54119787761502</v>
      </c>
      <c r="AL20">
        <f t="shared" si="9"/>
        <v>-7738.5326762017476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-2984.1179601690251</v>
      </c>
      <c r="AR20">
        <f t="shared" si="14"/>
        <v>-2997.3716976544092</v>
      </c>
      <c r="AS20">
        <f t="shared" si="15"/>
        <v>356.16030312648434</v>
      </c>
      <c r="AT20">
        <f t="shared" si="16"/>
        <v>52.697025582280304</v>
      </c>
      <c r="AU20">
        <f t="shared" si="17"/>
        <v>-2588.5143689456445</v>
      </c>
      <c r="AW20">
        <v>17</v>
      </c>
      <c r="AX20">
        <f>IF(Z20&gt;0, (R20*SUMPRODUCT(K20:$K$98, X20:$X$98)-K20*$AZ$3)/Z20, 0)</f>
        <v>44889.081055184964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1000000</v>
      </c>
      <c r="S21">
        <f t="shared" si="1"/>
        <v>43942.747647559831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35572.723403271797</v>
      </c>
      <c r="AC21">
        <f t="shared" si="2"/>
        <v>34012.711021416311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-10510.374002033574</v>
      </c>
      <c r="AI21">
        <f t="shared" si="7"/>
        <v>-10549.075167575398</v>
      </c>
      <c r="AJ21">
        <f t="shared" si="8"/>
        <v>1560.0123818554857</v>
      </c>
      <c r="AK21">
        <f t="shared" si="30"/>
        <v>56.91635744523488</v>
      </c>
      <c r="AL21">
        <f t="shared" si="9"/>
        <v>-8932.1464282746783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-3343.1783999362165</v>
      </c>
      <c r="AR21">
        <f t="shared" si="14"/>
        <v>-3355.4886089417905</v>
      </c>
      <c r="AS21">
        <f t="shared" si="15"/>
        <v>496.21447320934726</v>
      </c>
      <c r="AT21">
        <f t="shared" si="16"/>
        <v>18.104164207395659</v>
      </c>
      <c r="AU21">
        <f t="shared" si="17"/>
        <v>-2841.1699715250475</v>
      </c>
      <c r="AW21">
        <v>18</v>
      </c>
      <c r="AX21">
        <f>IF(Z21&gt;0, (R21*SUMPRODUCT(K21:$K$98, X21:$X$98)-K21*$AZ$3)/Z21, 0)</f>
        <v>43942.747647559831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1000000</v>
      </c>
      <c r="S22">
        <f t="shared" si="1"/>
        <v>43099.932006540388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34012.711021416311</v>
      </c>
      <c r="AC22">
        <f t="shared" si="2"/>
        <v>32499.154579880578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-12241.17866087897</v>
      </c>
      <c r="AI22">
        <f t="shared" si="7"/>
        <v>-12278.880755832331</v>
      </c>
      <c r="AJ22">
        <f t="shared" si="8"/>
        <v>1513.556441535733</v>
      </c>
      <c r="AK22">
        <f t="shared" si="30"/>
        <v>714.26693144974263</v>
      </c>
      <c r="AL22">
        <f t="shared" si="9"/>
        <v>-10051.057382846855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-3635.5920713940109</v>
      </c>
      <c r="AR22">
        <f t="shared" si="14"/>
        <v>-3646.7894765855094</v>
      </c>
      <c r="AS22">
        <f t="shared" si="15"/>
        <v>449.52156576559008</v>
      </c>
      <c r="AT22">
        <f t="shared" si="16"/>
        <v>212.1350618904498</v>
      </c>
      <c r="AU22">
        <f t="shared" si="17"/>
        <v>-2985.1328489294692</v>
      </c>
      <c r="AW22">
        <v>19</v>
      </c>
      <c r="AX22">
        <f>IF(Z22&gt;0, (R22*SUMPRODUCT(K22:$K$98, X22:$X$98)-K22*$AZ$3)/Z22, 0)</f>
        <v>43099.932006540388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1000000</v>
      </c>
      <c r="S23">
        <f t="shared" si="1"/>
        <v>43176.637506049621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32499.154579880578</v>
      </c>
      <c r="AC23">
        <f t="shared" si="2"/>
        <v>31624.56143967438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-14055.34099861333</v>
      </c>
      <c r="AI23">
        <f t="shared" si="7"/>
        <v>-14091.963305567228</v>
      </c>
      <c r="AJ23">
        <f t="shared" si="8"/>
        <v>874.59314020619786</v>
      </c>
      <c r="AK23">
        <f t="shared" si="30"/>
        <v>2274.9408205916407</v>
      </c>
      <c r="AL23">
        <f t="shared" si="9"/>
        <v>-10942.429344769389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-3727.1362994559286</v>
      </c>
      <c r="AR23">
        <f t="shared" si="14"/>
        <v>-3736.847649015584</v>
      </c>
      <c r="AS23">
        <f t="shared" si="15"/>
        <v>231.92093599431465</v>
      </c>
      <c r="AT23">
        <f t="shared" si="16"/>
        <v>603.2592530040846</v>
      </c>
      <c r="AU23">
        <f t="shared" si="17"/>
        <v>-2901.6674600171846</v>
      </c>
      <c r="AW23">
        <v>20</v>
      </c>
      <c r="AX23">
        <f>IF(Z23&gt;0, (R23*SUMPRODUCT(K23:$K$98, X23:$X$98)-K23*$AZ$3)/Z23, 0)</f>
        <v>43176.637506049621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1000000</v>
      </c>
      <c r="S24">
        <f t="shared" si="1"/>
        <v>42817.347203952864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31624.56143967438</v>
      </c>
      <c r="AC24">
        <f t="shared" si="2"/>
        <v>30362.602757350458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-16002.483246575115</v>
      </c>
      <c r="AI24">
        <f t="shared" si="7"/>
        <v>-16037.939206297146</v>
      </c>
      <c r="AJ24">
        <f t="shared" si="8"/>
        <v>1261.9586823239224</v>
      </c>
      <c r="AK24">
        <f t="shared" si="30"/>
        <v>2213.7193007772066</v>
      </c>
      <c r="AL24">
        <f t="shared" si="9"/>
        <v>-12562.261223196016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-3788.8136639169611</v>
      </c>
      <c r="AR24">
        <f t="shared" si="14"/>
        <v>-3797.208362576675</v>
      </c>
      <c r="AS24">
        <f t="shared" si="15"/>
        <v>298.7865211426377</v>
      </c>
      <c r="AT24">
        <f t="shared" si="16"/>
        <v>524.12927453971645</v>
      </c>
      <c r="AU24">
        <f t="shared" si="17"/>
        <v>-2974.2925668943208</v>
      </c>
      <c r="AW24">
        <v>21</v>
      </c>
      <c r="AX24">
        <f>IF(Z24&gt;0, (R24*SUMPRODUCT(K24:$K$98, X24:$X$98)-K24*$AZ$3)/Z24, 0)</f>
        <v>42817.347203952864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1000000</v>
      </c>
      <c r="S25">
        <f t="shared" si="1"/>
        <v>42071.136891938448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30362.602757350458</v>
      </c>
      <c r="AC25">
        <f t="shared" si="2"/>
        <v>28774.840537301348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-18071.193551124205</v>
      </c>
      <c r="AI25">
        <f t="shared" si="7"/>
        <v>-18105.391391571458</v>
      </c>
      <c r="AJ25">
        <f t="shared" si="8"/>
        <v>1587.7622200491096</v>
      </c>
      <c r="AK25">
        <f t="shared" si="30"/>
        <v>2125.3821930145323</v>
      </c>
      <c r="AL25">
        <f t="shared" si="9"/>
        <v>-14392.246978507817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-3820.1875115026064</v>
      </c>
      <c r="AR25">
        <f t="shared" si="14"/>
        <v>-3827.4168161208859</v>
      </c>
      <c r="AS25">
        <f t="shared" si="15"/>
        <v>335.6474151586919</v>
      </c>
      <c r="AT25">
        <f t="shared" si="16"/>
        <v>449.29840898190344</v>
      </c>
      <c r="AU25">
        <f t="shared" si="17"/>
        <v>-3042.4709919802904</v>
      </c>
      <c r="AW25">
        <v>22</v>
      </c>
      <c r="AX25">
        <f>IF(Z25&gt;0, (R25*SUMPRODUCT(K25:$K$98, X25:$X$98)-K25*$AZ$3)/Z25, 0)</f>
        <v>42071.136891938448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1000000</v>
      </c>
      <c r="S26">
        <f t="shared" si="1"/>
        <v>40968.051642498998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28774.840537301348</v>
      </c>
      <c r="AC26">
        <f t="shared" si="2"/>
        <v>26919.877529252179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-20022.835581866868</v>
      </c>
      <c r="AI26">
        <f t="shared" si="7"/>
        <v>-20055.690302130555</v>
      </c>
      <c r="AJ26">
        <f t="shared" si="8"/>
        <v>1854.9630080491697</v>
      </c>
      <c r="AK26">
        <f t="shared" si="30"/>
        <v>2014.2388376110946</v>
      </c>
      <c r="AL26">
        <f t="shared" si="9"/>
        <v>-16186.488456470292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-3779.2480839306813</v>
      </c>
      <c r="AR26">
        <f t="shared" si="14"/>
        <v>-3785.4493104301423</v>
      </c>
      <c r="AS26">
        <f t="shared" si="15"/>
        <v>350.11851169975461</v>
      </c>
      <c r="AT26">
        <f t="shared" si="16"/>
        <v>380.1813302864241</v>
      </c>
      <c r="AU26">
        <f t="shared" si="17"/>
        <v>-3055.1494684439635</v>
      </c>
      <c r="AW26">
        <v>23</v>
      </c>
      <c r="AX26">
        <f>IF(Z26&gt;0, (R26*SUMPRODUCT(K26:$K$98, X26:$X$98)-K26*$AZ$3)/Z26, 0)</f>
        <v>40968.051642498998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1000000</v>
      </c>
      <c r="S27">
        <f t="shared" si="1"/>
        <v>39602.973195476916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26919.877529252179</v>
      </c>
      <c r="AC27">
        <f t="shared" si="2"/>
        <v>24895.294180547786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-21901.613622179379</v>
      </c>
      <c r="AI27">
        <f t="shared" si="7"/>
        <v>-21933.044714559321</v>
      </c>
      <c r="AJ27">
        <f t="shared" si="8"/>
        <v>2024.5833487043928</v>
      </c>
      <c r="AK27">
        <f t="shared" si="30"/>
        <v>1884.3914270476528</v>
      </c>
      <c r="AL27">
        <f t="shared" si="9"/>
        <v>-18024.069938807275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-3690.9478652415755</v>
      </c>
      <c r="AR27">
        <f t="shared" si="14"/>
        <v>-3696.2447591290866</v>
      </c>
      <c r="AS27">
        <f t="shared" si="15"/>
        <v>341.19091487107215</v>
      </c>
      <c r="AT27">
        <f t="shared" si="16"/>
        <v>317.5652093459297</v>
      </c>
      <c r="AU27">
        <f t="shared" si="17"/>
        <v>-3037.4886349120848</v>
      </c>
      <c r="AW27">
        <v>24</v>
      </c>
      <c r="AX27">
        <f>IF(Z27&gt;0, (R27*SUMPRODUCT(K27:$K$98, X27:$X$98)-K27*$AZ$3)/Z27, 0)</f>
        <v>39602.973195476916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1000000</v>
      </c>
      <c r="S28">
        <f t="shared" si="1"/>
        <v>38042.156355757761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24895.294180547786</v>
      </c>
      <c r="AC28">
        <f t="shared" si="2"/>
        <v>22771.011257472532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-23762.534461083513</v>
      </c>
      <c r="AI28">
        <f t="shared" si="7"/>
        <v>-23792.463115816601</v>
      </c>
      <c r="AJ28">
        <f t="shared" si="8"/>
        <v>2124.2829230752541</v>
      </c>
      <c r="AK28">
        <f t="shared" si="30"/>
        <v>1742.6705926383452</v>
      </c>
      <c r="AL28">
        <f t="shared" si="9"/>
        <v>-19925.509600103003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-3575.4979614609865</v>
      </c>
      <c r="AR28">
        <f t="shared" si="14"/>
        <v>-3580.0012624099099</v>
      </c>
      <c r="AS28">
        <f t="shared" si="15"/>
        <v>319.6363280802845</v>
      </c>
      <c r="AT28">
        <f t="shared" si="16"/>
        <v>262.21593330799521</v>
      </c>
      <c r="AU28">
        <f t="shared" si="17"/>
        <v>-2998.1490010216303</v>
      </c>
      <c r="AW28">
        <v>25</v>
      </c>
      <c r="AX28">
        <f>IF(Z28&gt;0, (R28*SUMPRODUCT(K28:$K$98, X28:$X$98)-K28*$AZ$3)/Z28, 0)</f>
        <v>38042.156355757761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1000000</v>
      </c>
      <c r="S29">
        <f t="shared" si="1"/>
        <v>36336.926547237432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22771.011257472532</v>
      </c>
      <c r="AC29">
        <f t="shared" si="2"/>
        <v>20594.321280088621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-25827.231888465696</v>
      </c>
      <c r="AI29">
        <f t="shared" si="7"/>
        <v>-25855.569895057029</v>
      </c>
      <c r="AJ29">
        <f t="shared" si="8"/>
        <v>2176.6899773839104</v>
      </c>
      <c r="AK29">
        <f t="shared" si="30"/>
        <v>1593.9707880230774</v>
      </c>
      <c r="AL29">
        <f t="shared" si="9"/>
        <v>-22084.909129650041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-3469.7933811456023</v>
      </c>
      <c r="AR29">
        <f t="shared" si="14"/>
        <v>-3473.6004878510398</v>
      </c>
      <c r="AS29">
        <f t="shared" si="15"/>
        <v>292.43027316859468</v>
      </c>
      <c r="AT29">
        <f t="shared" si="16"/>
        <v>214.14409851997792</v>
      </c>
      <c r="AU29">
        <f t="shared" si="17"/>
        <v>-2967.0261161624671</v>
      </c>
      <c r="AW29">
        <v>26</v>
      </c>
      <c r="AX29">
        <f>IF(Z29&gt;0, (R29*SUMPRODUCT(K29:$K$98, X29:$X$98)-K29*$AZ$3)/Z29, 0)</f>
        <v>36336.926547237432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1000000</v>
      </c>
      <c r="S30">
        <f t="shared" si="1"/>
        <v>34445.495194195762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20594.321280088621</v>
      </c>
      <c r="AC30">
        <f t="shared" si="2"/>
        <v>18373.463599011811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-27685.665679601414</v>
      </c>
      <c r="AI30">
        <f t="shared" si="7"/>
        <v>-27712.336022842854</v>
      </c>
      <c r="AJ30">
        <f t="shared" si="8"/>
        <v>2220.85768107681</v>
      </c>
      <c r="AK30">
        <f t="shared" si="30"/>
        <v>1441.6024896062036</v>
      </c>
      <c r="AL30">
        <f t="shared" si="9"/>
        <v>-24049.875852159839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-3320.9527759629254</v>
      </c>
      <c r="AR30">
        <f t="shared" si="14"/>
        <v>-3324.1519387155408</v>
      </c>
      <c r="AS30">
        <f t="shared" si="15"/>
        <v>266.39646546135708</v>
      </c>
      <c r="AT30">
        <f t="shared" si="16"/>
        <v>172.92319589122883</v>
      </c>
      <c r="AU30">
        <f t="shared" si="17"/>
        <v>-2884.8322773629548</v>
      </c>
      <c r="AW30">
        <v>27</v>
      </c>
      <c r="AX30">
        <f>IF(Z30&gt;0, (R30*SUMPRODUCT(K30:$K$98, X30:$X$98)-K30*$AZ$3)/Z30, 0)</f>
        <v>34445.495194195762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1000000</v>
      </c>
      <c r="S31">
        <f t="shared" si="1"/>
        <v>32400.896087535206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18373.463599011811</v>
      </c>
      <c r="AC31">
        <f t="shared" si="2"/>
        <v>16167.63198382462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-29085.609525385367</v>
      </c>
      <c r="AI31">
        <f t="shared" si="7"/>
        <v>-29110.558884718124</v>
      </c>
      <c r="AJ31">
        <f t="shared" si="8"/>
        <v>2205.8316151871913</v>
      </c>
      <c r="AK31">
        <f t="shared" si="30"/>
        <v>1286.1424519308268</v>
      </c>
      <c r="AL31">
        <f t="shared" si="9"/>
        <v>-25618.584817600105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-3115.0704745467419</v>
      </c>
      <c r="AR31">
        <f t="shared" si="14"/>
        <v>-3117.7425523847014</v>
      </c>
      <c r="AS31">
        <f t="shared" si="15"/>
        <v>236.24469448694936</v>
      </c>
      <c r="AT31">
        <f t="shared" si="16"/>
        <v>137.74593152583375</v>
      </c>
      <c r="AU31">
        <f t="shared" si="17"/>
        <v>-2743.7519263719182</v>
      </c>
      <c r="AW31">
        <v>28</v>
      </c>
      <c r="AX31">
        <f>IF(Z31&gt;0, (R31*SUMPRODUCT(K31:$K$98, X31:$X$98)-K31*$AZ$3)/Z31, 0)</f>
        <v>32400.896087535206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1000000</v>
      </c>
      <c r="S32">
        <f t="shared" si="1"/>
        <v>30297.763365635157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16167.63198382462</v>
      </c>
      <c r="AC32">
        <f t="shared" si="2"/>
        <v>14048.205402827643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-30325.946268965934</v>
      </c>
      <c r="AI32">
        <f t="shared" si="7"/>
        <v>-30349.129837391916</v>
      </c>
      <c r="AJ32">
        <f t="shared" si="8"/>
        <v>2119.4265809969766</v>
      </c>
      <c r="AK32">
        <f t="shared" si="30"/>
        <v>1131.7342388677234</v>
      </c>
      <c r="AL32">
        <f t="shared" si="9"/>
        <v>-27097.969017527215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-2899.9201893213012</v>
      </c>
      <c r="AR32">
        <f t="shared" si="14"/>
        <v>-2902.137119257889</v>
      </c>
      <c r="AS32">
        <f t="shared" si="15"/>
        <v>202.67027704612909</v>
      </c>
      <c r="AT32">
        <f t="shared" si="16"/>
        <v>108.22214545691722</v>
      </c>
      <c r="AU32">
        <f t="shared" si="17"/>
        <v>-2591.2446967548426</v>
      </c>
      <c r="AW32">
        <v>29</v>
      </c>
      <c r="AX32">
        <f>IF(Z32&gt;0, (R32*SUMPRODUCT(K32:$K$98, X32:$X$98)-K32*$AZ$3)/Z32, 0)</f>
        <v>30297.763365635157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1000000</v>
      </c>
      <c r="S33">
        <f t="shared" si="1"/>
        <v>28139.285960493864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14048.205402827643</v>
      </c>
      <c r="AC33">
        <f t="shared" si="2"/>
        <v>12037.25297560434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-31260.723665592737</v>
      </c>
      <c r="AI33">
        <f t="shared" si="7"/>
        <v>-31282.11236215118</v>
      </c>
      <c r="AJ33">
        <f t="shared" si="8"/>
        <v>2010.9524272233029</v>
      </c>
      <c r="AK33">
        <f t="shared" si="30"/>
        <v>983.37437819793513</v>
      </c>
      <c r="AL33">
        <f t="shared" si="9"/>
        <v>-28287.785556729941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-2669.0252915130018</v>
      </c>
      <c r="AR33">
        <f t="shared" si="14"/>
        <v>-2670.8514479602313</v>
      </c>
      <c r="AS33">
        <f t="shared" si="15"/>
        <v>171.69413432984535</v>
      </c>
      <c r="AT33">
        <f t="shared" si="16"/>
        <v>83.960023271150163</v>
      </c>
      <c r="AU33">
        <f t="shared" si="17"/>
        <v>-2415.1972903592359</v>
      </c>
      <c r="AW33">
        <v>30</v>
      </c>
      <c r="AX33">
        <f>IF(Z33&gt;0, (R33*SUMPRODUCT(K33:$K$98, X33:$X$98)-K33*$AZ$3)/Z33, 0)</f>
        <v>28139.285960493864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1000000</v>
      </c>
      <c r="S34">
        <f t="shared" si="1"/>
        <v>25957.043333261892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12037.25297560434</v>
      </c>
      <c r="AC34">
        <f t="shared" si="2"/>
        <v>10161.94890025026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-32005.189982189557</v>
      </c>
      <c r="AI34">
        <f t="shared" si="7"/>
        <v>-32024.764532283305</v>
      </c>
      <c r="AJ34">
        <f t="shared" si="8"/>
        <v>1875.3040753540809</v>
      </c>
      <c r="AK34">
        <f t="shared" si="30"/>
        <v>842.60770829230387</v>
      </c>
      <c r="AL34">
        <f t="shared" si="9"/>
        <v>-29306.85274863692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-2439.8102333715365</v>
      </c>
      <c r="AR34">
        <f t="shared" si="14"/>
        <v>-2441.3024347194728</v>
      </c>
      <c r="AS34">
        <f t="shared" si="15"/>
        <v>142.95762894325492</v>
      </c>
      <c r="AT34">
        <f t="shared" si="16"/>
        <v>64.233423096483023</v>
      </c>
      <c r="AU34">
        <f t="shared" si="17"/>
        <v>-2234.1113826797346</v>
      </c>
      <c r="AW34">
        <v>31</v>
      </c>
      <c r="AX34">
        <f>IF(Z34&gt;0, (R34*SUMPRODUCT(K34:$K$98, X34:$X$98)-K34*$AZ$3)/Z34, 0)</f>
        <v>25957.043333261892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23752.468965820972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10161.94890025026</v>
      </c>
      <c r="AC35">
        <f t="shared" ref="AC35:AC66" si="33">S35*Z35</f>
        <v>8430.8183241634833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-32631.16649727918</v>
      </c>
      <c r="AI35">
        <f t="shared" ref="AI35:AI66" si="38">SUM(AE35:AH35)</f>
        <v>-32648.913743547128</v>
      </c>
      <c r="AJ35">
        <f t="shared" ref="AJ35:AJ66" si="39">AB35-AC35</f>
        <v>1731.1305760867763</v>
      </c>
      <c r="AK35">
        <f t="shared" si="30"/>
        <v>711.3364230175182</v>
      </c>
      <c r="AL35">
        <f t="shared" ref="AL35:AL66" si="40">SUM(AI35:AK35)</f>
        <v>-30206.446744442834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-2221.0084741394448</v>
      </c>
      <c r="AR35">
        <f t="shared" ref="AR35:AR66" si="45">AI35*$K35</f>
        <v>-2222.2164231215029</v>
      </c>
      <c r="AS35">
        <f t="shared" ref="AS35:AS66" si="46">AJ35*$K35</f>
        <v>117.82771172618722</v>
      </c>
      <c r="AT35">
        <f t="shared" ref="AT35:AT66" si="47">AK35*$K35</f>
        <v>48.416418812906407</v>
      </c>
      <c r="AU35">
        <f t="shared" ref="AU35:AU66" si="48">AL35*$K35</f>
        <v>-2055.9722925824094</v>
      </c>
      <c r="AW35">
        <v>32</v>
      </c>
      <c r="AX35">
        <f>IF(Z35&gt;0, (R35*SUMPRODUCT(K35:$K$98, X35:$X$98)-K35*$AZ$3)/Z35, 0)</f>
        <v>23752.468965820972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1000000</v>
      </c>
      <c r="S36">
        <f t="shared" si="32"/>
        <v>21478.827769515257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8430.8183241634833</v>
      </c>
      <c r="AC36">
        <f t="shared" si="33"/>
        <v>6842.559544028285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-32823.177027641133</v>
      </c>
      <c r="AI36">
        <f t="shared" si="38"/>
        <v>-32839.105642595016</v>
      </c>
      <c r="AJ36">
        <f t="shared" si="39"/>
        <v>1588.2587801351983</v>
      </c>
      <c r="AK36">
        <f t="shared" si="30"/>
        <v>590.15728269144392</v>
      </c>
      <c r="AL36">
        <f t="shared" si="40"/>
        <v>-30660.689579768372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-1994.7120386931483</v>
      </c>
      <c r="AR36">
        <f t="shared" si="45"/>
        <v>-1995.6800437092825</v>
      </c>
      <c r="AS36">
        <f t="shared" si="46"/>
        <v>96.520787936762801</v>
      </c>
      <c r="AT36">
        <f t="shared" si="47"/>
        <v>35.86471338577973</v>
      </c>
      <c r="AU36">
        <f t="shared" si="48"/>
        <v>-1863.2945423867397</v>
      </c>
      <c r="AW36">
        <v>33</v>
      </c>
      <c r="AX36">
        <f>IF(Z36&gt;0, (R36*SUMPRODUCT(K36:$K$98, X36:$X$98)-K36*$AZ$3)/Z36, 0)</f>
        <v>21478.827769515257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1000000</v>
      </c>
      <c r="S37">
        <f t="shared" si="32"/>
        <v>19137.355159190211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6842.559544028285</v>
      </c>
      <c r="AC37">
        <f t="shared" si="33"/>
        <v>5412.8025892675023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-32546.938935272567</v>
      </c>
      <c r="AI37">
        <f t="shared" si="38"/>
        <v>-32561.080917130148</v>
      </c>
      <c r="AJ37">
        <f t="shared" si="39"/>
        <v>1429.7569547607827</v>
      </c>
      <c r="AK37">
        <f t="shared" si="30"/>
        <v>478.97916808197999</v>
      </c>
      <c r="AL37">
        <f t="shared" si="40"/>
        <v>-30652.344794287386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-1766.0041513100546</v>
      </c>
      <c r="AR37">
        <f t="shared" si="45"/>
        <v>-1766.7714983935361</v>
      </c>
      <c r="AS37">
        <f t="shared" si="46"/>
        <v>77.578930617513649</v>
      </c>
      <c r="AT37">
        <f t="shared" si="47"/>
        <v>25.989516276969937</v>
      </c>
      <c r="AU37">
        <f t="shared" si="48"/>
        <v>-1663.2030514990527</v>
      </c>
      <c r="AW37">
        <v>34</v>
      </c>
      <c r="AX37">
        <f>IF(Z37&gt;0, (R37*SUMPRODUCT(K37:$K$98, X37:$X$98)-K37*$AZ$3)/Z37, 0)</f>
        <v>19137.355159190211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1000000</v>
      </c>
      <c r="S38">
        <f t="shared" si="32"/>
        <v>16736.948230497776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5412.8025892675023</v>
      </c>
      <c r="AC38">
        <f t="shared" si="33"/>
        <v>4151.2226200399136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-31983.789008745065</v>
      </c>
      <c r="AI38">
        <f t="shared" si="38"/>
        <v>-31996.190381333636</v>
      </c>
      <c r="AJ38">
        <f t="shared" si="39"/>
        <v>1261.5799692275887</v>
      </c>
      <c r="AK38">
        <f t="shared" si="30"/>
        <v>378.89618124872521</v>
      </c>
      <c r="AL38">
        <f t="shared" si="40"/>
        <v>-30355.714230857324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-1549.5067062000971</v>
      </c>
      <c r="AR38">
        <f t="shared" si="45"/>
        <v>-1550.107510876079</v>
      </c>
      <c r="AS38">
        <f t="shared" si="46"/>
        <v>61.119294596127069</v>
      </c>
      <c r="AT38">
        <f t="shared" si="47"/>
        <v>18.356242083699986</v>
      </c>
      <c r="AU38">
        <f t="shared" si="48"/>
        <v>-1470.631974196252</v>
      </c>
      <c r="AW38">
        <v>35</v>
      </c>
      <c r="AX38">
        <f>IF(Z38&gt;0, (R38*SUMPRODUCT(K38:$K$98, X38:$X$98)-K38*$AZ$3)/Z38, 0)</f>
        <v>16736.948230497776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1000000</v>
      </c>
      <c r="S39">
        <f t="shared" si="32"/>
        <v>14232.395105894013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4151.2226200399136</v>
      </c>
      <c r="AC39">
        <f t="shared" si="33"/>
        <v>3052.094647842026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-31100.16217761366</v>
      </c>
      <c r="AI39">
        <f t="shared" si="38"/>
        <v>-31110.884528367464</v>
      </c>
      <c r="AJ39">
        <f t="shared" si="39"/>
        <v>1099.1279721978876</v>
      </c>
      <c r="AK39">
        <f t="shared" si="30"/>
        <v>290.58558340279399</v>
      </c>
      <c r="AL39">
        <f t="shared" si="40"/>
        <v>-29721.170972766784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-1345.2660414531406</v>
      </c>
      <c r="AR39">
        <f t="shared" si="45"/>
        <v>-1345.7298465700164</v>
      </c>
      <c r="AS39">
        <f t="shared" si="46"/>
        <v>47.543788606781007</v>
      </c>
      <c r="AT39">
        <f t="shared" si="47"/>
        <v>12.569545948188471</v>
      </c>
      <c r="AU39">
        <f t="shared" si="48"/>
        <v>-1285.616512015047</v>
      </c>
      <c r="AW39">
        <v>36</v>
      </c>
      <c r="AX39">
        <f>IF(Z39&gt;0, (R39*SUMPRODUCT(K39:$K$98, X39:$X$98)-K39*$AZ$3)/Z39, 0)</f>
        <v>14232.395105894013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1000000</v>
      </c>
      <c r="S40">
        <f t="shared" si="32"/>
        <v>11562.739071077796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3052.094647842026</v>
      </c>
      <c r="AC40">
        <f t="shared" si="33"/>
        <v>2108.9524760337104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-29910.426321762938</v>
      </c>
      <c r="AI40">
        <f t="shared" si="38"/>
        <v>-29919.545927693114</v>
      </c>
      <c r="AJ40">
        <f t="shared" si="39"/>
        <v>943.14217180831565</v>
      </c>
      <c r="AK40">
        <f t="shared" ref="AK40:AK71" si="61">G40*SUM(AB40:AB40, AE40:AF40)</f>
        <v>213.64662534894185</v>
      </c>
      <c r="AL40">
        <f t="shared" si="40"/>
        <v>-28762.757130535858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-1155.1811836869201</v>
      </c>
      <c r="AR40">
        <f t="shared" si="45"/>
        <v>-1155.533395222117</v>
      </c>
      <c r="AS40">
        <f t="shared" si="46"/>
        <v>36.425428333726501</v>
      </c>
      <c r="AT40">
        <f t="shared" si="47"/>
        <v>8.2513220943873211</v>
      </c>
      <c r="AU40">
        <f t="shared" si="48"/>
        <v>-1110.8566447940032</v>
      </c>
      <c r="AW40">
        <v>37</v>
      </c>
      <c r="AX40">
        <f>IF(Z40&gt;0, (R40*SUMPRODUCT(K40:$K$98, X40:$X$98)-K40*$AZ$3)/Z40, 0)</f>
        <v>11562.739071077796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1000000</v>
      </c>
      <c r="S41">
        <f t="shared" si="32"/>
        <v>8627.6177610724499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2108.9524760337104</v>
      </c>
      <c r="AC41">
        <f t="shared" si="33"/>
        <v>1312.8104616725263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-28404.471806483791</v>
      </c>
      <c r="AI41">
        <f t="shared" si="38"/>
        <v>-28412.079992764342</v>
      </c>
      <c r="AJ41">
        <f t="shared" si="39"/>
        <v>796.14201436118401</v>
      </c>
      <c r="AK41">
        <f t="shared" si="61"/>
        <v>147.62667332235975</v>
      </c>
      <c r="AL41">
        <f t="shared" si="40"/>
        <v>-27468.311305080799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-979.48141090726961</v>
      </c>
      <c r="AR41">
        <f t="shared" si="45"/>
        <v>-979.74376667587148</v>
      </c>
      <c r="AS41">
        <f t="shared" si="46"/>
        <v>27.45364563797467</v>
      </c>
      <c r="AT41">
        <f t="shared" si="47"/>
        <v>5.0906625991307726</v>
      </c>
      <c r="AU41">
        <f t="shared" si="48"/>
        <v>-947.1994584387661</v>
      </c>
      <c r="AW41">
        <v>38</v>
      </c>
      <c r="AX41">
        <f>IF(Z41&gt;0, (R41*SUMPRODUCT(K41:$K$98, X41:$X$98)-K41*$AZ$3)/Z41, 0)</f>
        <v>8627.6177610724499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1000000</v>
      </c>
      <c r="S42">
        <f t="shared" si="32"/>
        <v>5269.4062965372614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1312.8104616725263</v>
      </c>
      <c r="AC42">
        <f t="shared" si="33"/>
        <v>653.89973766323192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-26548.461698530184</v>
      </c>
      <c r="AI42">
        <f t="shared" si="38"/>
        <v>-26554.666379863003</v>
      </c>
      <c r="AJ42">
        <f t="shared" si="39"/>
        <v>658.91072400929443</v>
      </c>
      <c r="AK42">
        <f t="shared" si="61"/>
        <v>91.896732317076854</v>
      </c>
      <c r="AL42">
        <f t="shared" si="40"/>
        <v>-25803.858923536634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-817.39282170119714</v>
      </c>
      <c r="AR42">
        <f t="shared" si="45"/>
        <v>-817.58385581985829</v>
      </c>
      <c r="AS42">
        <f t="shared" si="46"/>
        <v>20.2870095474102</v>
      </c>
      <c r="AT42">
        <f t="shared" si="47"/>
        <v>2.8293816111362005</v>
      </c>
      <c r="AU42">
        <f t="shared" si="48"/>
        <v>-794.46746466131196</v>
      </c>
      <c r="AW42">
        <v>39</v>
      </c>
      <c r="AX42">
        <f>IF(Z42&gt;0, (R42*SUMPRODUCT(K42:$K$98, X42:$X$98)-K42*$AZ$3)/Z42, 0)</f>
        <v>5269.4062965372614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1000000</v>
      </c>
      <c r="S43">
        <f t="shared" si="32"/>
        <v>1246.8668759421016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653.89973766323192</v>
      </c>
      <c r="AC43">
        <f t="shared" si="33"/>
        <v>122.73074354951542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-24421.377538720739</v>
      </c>
      <c r="AI43">
        <f t="shared" si="38"/>
        <v>-24426.299104363294</v>
      </c>
      <c r="AJ43">
        <f t="shared" si="39"/>
        <v>531.16899411371651</v>
      </c>
      <c r="AK43">
        <f t="shared" si="61"/>
        <v>45.772981636426238</v>
      </c>
      <c r="AL43">
        <f t="shared" si="40"/>
        <v>-23849.357128613152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-671.34165150512342</v>
      </c>
      <c r="AR43">
        <f t="shared" si="45"/>
        <v>-671.4769449381505</v>
      </c>
      <c r="AS43">
        <f t="shared" si="46"/>
        <v>14.601791777356762</v>
      </c>
      <c r="AT43">
        <f t="shared" si="47"/>
        <v>1.2582954846584697</v>
      </c>
      <c r="AU43">
        <f t="shared" si="48"/>
        <v>-655.61685767613528</v>
      </c>
      <c r="AW43">
        <v>40</v>
      </c>
      <c r="AX43">
        <f>IF(Z43&gt;0, (R43*SUMPRODUCT(K43:$K$98, X43:$X$98)-K43*$AZ$3)/Z43, 0)</f>
        <v>1246.8668759421016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1000000</v>
      </c>
      <c r="S44">
        <f t="shared" si="32"/>
        <v>-3879.3762438216709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122.73074354951542</v>
      </c>
      <c r="AC44">
        <f t="shared" si="33"/>
        <v>-293.05391903821419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-21905.494949758173</v>
      </c>
      <c r="AI44">
        <f t="shared" si="38"/>
        <v>-21909.272024996815</v>
      </c>
      <c r="AJ44">
        <f t="shared" si="39"/>
        <v>415.7846625877296</v>
      </c>
      <c r="AK44">
        <f t="shared" si="61"/>
        <v>8.5911520484660802</v>
      </c>
      <c r="AL44">
        <f t="shared" si="40"/>
        <v>-21484.896210360621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-537.66093475783839</v>
      </c>
      <c r="AR44">
        <f t="shared" si="45"/>
        <v>-537.75364144207981</v>
      </c>
      <c r="AS44">
        <f t="shared" si="46"/>
        <v>10.205255387181245</v>
      </c>
      <c r="AT44">
        <f t="shared" si="47"/>
        <v>0.21086612521740733</v>
      </c>
      <c r="AU44">
        <f t="shared" si="48"/>
        <v>-527.33751992968121</v>
      </c>
      <c r="AW44">
        <v>41</v>
      </c>
      <c r="AX44">
        <f>IF(Z44&gt;0, (R44*SUMPRODUCT(K44:$K$98, X44:$X$98)-K44*$AZ$3)/Z44, 0)</f>
        <v>-3879.3762438216709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1000000</v>
      </c>
      <c r="S45">
        <f t="shared" si="32"/>
        <v>-10809.615322882912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-293.05391903821419</v>
      </c>
      <c r="AC45">
        <f t="shared" si="33"/>
        <v>-602.53897083409379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-19045.070934294414</v>
      </c>
      <c r="AI45">
        <f t="shared" si="38"/>
        <v>-19047.857985233954</v>
      </c>
      <c r="AJ45">
        <f t="shared" si="39"/>
        <v>309.4850517958796</v>
      </c>
      <c r="AK45">
        <f t="shared" si="61"/>
        <v>-20.513774332674995</v>
      </c>
      <c r="AL45">
        <f t="shared" si="40"/>
        <v>-18758.886707770747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-417.3688034077004</v>
      </c>
      <c r="AR45">
        <f t="shared" si="45"/>
        <v>-417.42988105449336</v>
      </c>
      <c r="AS45">
        <f t="shared" si="46"/>
        <v>6.7823011101534627</v>
      </c>
      <c r="AT45">
        <f t="shared" si="47"/>
        <v>-0.44955513561185695</v>
      </c>
      <c r="AU45">
        <f t="shared" si="48"/>
        <v>-411.09713507995173</v>
      </c>
      <c r="AW45">
        <v>42</v>
      </c>
      <c r="AX45">
        <f>IF(Z45&gt;0, (R45*SUMPRODUCT(K45:$K$98, X45:$X$98)-K45*$AZ$3)/Z45, 0)</f>
        <v>-10809.615322882912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1000000</v>
      </c>
      <c r="S46">
        <f t="shared" si="32"/>
        <v>-20806.737839728547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-602.53897083409379</v>
      </c>
      <c r="AC46">
        <f t="shared" si="33"/>
        <v>-816.17930731147396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-15956.925708222405</v>
      </c>
      <c r="AI46">
        <f t="shared" si="38"/>
        <v>-15958.887042367138</v>
      </c>
      <c r="AJ46">
        <f t="shared" si="39"/>
        <v>213.64033647738017</v>
      </c>
      <c r="AK46">
        <f t="shared" si="61"/>
        <v>-42.177727958386569</v>
      </c>
      <c r="AL46">
        <f t="shared" si="40"/>
        <v>-15787.424433848144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-312.22565838890819</v>
      </c>
      <c r="AR46">
        <f t="shared" si="45"/>
        <v>-312.26403538306471</v>
      </c>
      <c r="AS46">
        <f t="shared" si="46"/>
        <v>4.1802535109069394</v>
      </c>
      <c r="AT46">
        <f t="shared" si="47"/>
        <v>-0.82528233332374934</v>
      </c>
      <c r="AU46">
        <f t="shared" si="48"/>
        <v>-308.90906420548151</v>
      </c>
      <c r="AW46">
        <v>43</v>
      </c>
      <c r="AX46">
        <f>IF(Z46&gt;0, (R46*SUMPRODUCT(K46:$K$98, X46:$X$98)-K46*$AZ$3)/Z46, 0)</f>
        <v>-20806.737839728547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1000000</v>
      </c>
      <c r="S47">
        <f t="shared" si="32"/>
        <v>-36254.8116594249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-816.17930731147396</v>
      </c>
      <c r="AC47">
        <f t="shared" si="33"/>
        <v>-946.50454879831079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-12727.411078637453</v>
      </c>
      <c r="AI47">
        <f t="shared" si="38"/>
        <v>-12728.716428886808</v>
      </c>
      <c r="AJ47">
        <f t="shared" si="39"/>
        <v>130.32524148683683</v>
      </c>
      <c r="AK47">
        <f t="shared" si="61"/>
        <v>-57.132551511803186</v>
      </c>
      <c r="AL47">
        <f t="shared" si="40"/>
        <v>-12655.523738911774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-222.35219232190065</v>
      </c>
      <c r="AR47">
        <f t="shared" si="45"/>
        <v>-222.37499723390505</v>
      </c>
      <c r="AS47">
        <f t="shared" si="46"/>
        <v>2.2768262123722942</v>
      </c>
      <c r="AT47">
        <f t="shared" si="47"/>
        <v>-0.99812507061360278</v>
      </c>
      <c r="AU47">
        <f t="shared" si="48"/>
        <v>-221.09629609214633</v>
      </c>
      <c r="AW47">
        <v>44</v>
      </c>
      <c r="AX47">
        <f>IF(Z47&gt;0, (R47*SUMPRODUCT(K47:$K$98, X47:$X$98)-K47*$AZ$3)/Z47, 0)</f>
        <v>-36254.8116594249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1000000</v>
      </c>
      <c r="S48">
        <f t="shared" si="32"/>
        <v>-61875.502831690035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-946.50454879831079</v>
      </c>
      <c r="AC48">
        <f t="shared" si="33"/>
        <v>-1006.4456546005047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-9580.278764069446</v>
      </c>
      <c r="AI48">
        <f t="shared" si="38"/>
        <v>-9581.0920468781023</v>
      </c>
      <c r="AJ48">
        <f t="shared" si="39"/>
        <v>59.941105802193874</v>
      </c>
      <c r="AK48">
        <f t="shared" si="61"/>
        <v>-66.25531841588176</v>
      </c>
      <c r="AL48">
        <f t="shared" si="40"/>
        <v>-9587.4062594917905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-149.4381449812326</v>
      </c>
      <c r="AR48">
        <f t="shared" si="45"/>
        <v>-149.45083098727312</v>
      </c>
      <c r="AS48">
        <f t="shared" si="46"/>
        <v>0.93499238172467858</v>
      </c>
      <c r="AT48">
        <f t="shared" si="47"/>
        <v>-1.0334847370354137</v>
      </c>
      <c r="AU48">
        <f t="shared" si="48"/>
        <v>-149.54932334258385</v>
      </c>
      <c r="AW48">
        <v>45</v>
      </c>
      <c r="AX48">
        <f>IF(Z48&gt;0, (R48*SUMPRODUCT(K48:$K$98, X48:$X$98)-K48*$AZ$3)/Z48, 0)</f>
        <v>-61875.502831690035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1000000</v>
      </c>
      <c r="S49">
        <f t="shared" si="32"/>
        <v>-107774.33681268476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-1006.4456546005047</v>
      </c>
      <c r="AC49">
        <f t="shared" si="33"/>
        <v>-1010.8739009034275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-6723.4577761364999</v>
      </c>
      <c r="AI49">
        <f t="shared" si="38"/>
        <v>-6723.9267532282638</v>
      </c>
      <c r="AJ49">
        <f t="shared" si="39"/>
        <v>4.4282463029228438</v>
      </c>
      <c r="AK49">
        <f t="shared" si="61"/>
        <v>-70.451195822035331</v>
      </c>
      <c r="AL49">
        <f t="shared" si="40"/>
        <v>-6789.9497027473763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-93.639261694045828</v>
      </c>
      <c r="AR49">
        <f t="shared" si="45"/>
        <v>-93.645793254157667</v>
      </c>
      <c r="AS49">
        <f t="shared" si="46"/>
        <v>6.1673283035527271E-2</v>
      </c>
      <c r="AT49">
        <f t="shared" si="47"/>
        <v>-0.98119125335369728</v>
      </c>
      <c r="AU49">
        <f t="shared" si="48"/>
        <v>-94.565311224475835</v>
      </c>
      <c r="AW49">
        <v>46</v>
      </c>
      <c r="AX49">
        <f>IF(Z49&gt;0, (R49*SUMPRODUCT(K49:$K$98, X49:$X$98)-K49*$AZ$3)/Z49, 0)</f>
        <v>-107774.33681268476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1000000</v>
      </c>
      <c r="S50">
        <f t="shared" si="32"/>
        <v>-197761.46819221869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-1010.8739009034275</v>
      </c>
      <c r="AC50">
        <f t="shared" si="33"/>
        <v>-975.04003877755429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-4355.362112583718</v>
      </c>
      <c r="AI50">
        <f t="shared" si="38"/>
        <v>-4355.6086317989348</v>
      </c>
      <c r="AJ50">
        <f t="shared" si="39"/>
        <v>-35.833862125873225</v>
      </c>
      <c r="AK50">
        <f t="shared" si="61"/>
        <v>-70.761173063239937</v>
      </c>
      <c r="AL50">
        <f t="shared" si="40"/>
        <v>-4462.2036669880481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-54.159113272265436</v>
      </c>
      <c r="AR50">
        <f t="shared" si="45"/>
        <v>-54.16217874920067</v>
      </c>
      <c r="AS50">
        <f t="shared" si="46"/>
        <v>-0.44559560093767198</v>
      </c>
      <c r="AT50">
        <f t="shared" si="47"/>
        <v>-0.87991819925552162</v>
      </c>
      <c r="AU50">
        <f t="shared" si="48"/>
        <v>-55.487692549393863</v>
      </c>
      <c r="AW50">
        <v>47</v>
      </c>
      <c r="AX50">
        <f>IF(Z50&gt;0, (R50*SUMPRODUCT(K50:$K$98, X50:$X$98)-K50*$AZ$3)/Z50, 0)</f>
        <v>-197761.46819221869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1000000</v>
      </c>
      <c r="S51">
        <f t="shared" si="32"/>
        <v>-395695.7717973438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-975.04003877755429</v>
      </c>
      <c r="AC51">
        <f t="shared" si="33"/>
        <v>-913.59814863917745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-2572.2406561842604</v>
      </c>
      <c r="AI51">
        <f t="shared" si="38"/>
        <v>-2572.3560981745159</v>
      </c>
      <c r="AJ51">
        <f t="shared" si="39"/>
        <v>-61.441890138376834</v>
      </c>
      <c r="AK51">
        <f t="shared" si="61"/>
        <v>-68.25280271442881</v>
      </c>
      <c r="AL51">
        <f t="shared" si="40"/>
        <v>-2702.0507910273218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-28.558858979196977</v>
      </c>
      <c r="AR51">
        <f t="shared" si="45"/>
        <v>-28.560140698896124</v>
      </c>
      <c r="AS51">
        <f t="shared" si="46"/>
        <v>-0.68217189229883635</v>
      </c>
      <c r="AT51">
        <f t="shared" si="47"/>
        <v>-0.75779152427668262</v>
      </c>
      <c r="AU51">
        <f t="shared" si="48"/>
        <v>-30.000104115471647</v>
      </c>
      <c r="AW51">
        <v>48</v>
      </c>
      <c r="AX51">
        <f>IF(Z51&gt;0, (R51*SUMPRODUCT(K51:$K$98, X51:$X$98)-K51*$AZ$3)/Z51, 0)</f>
        <v>-395695.7717973438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1000000</v>
      </c>
      <c r="S52">
        <f t="shared" si="32"/>
        <v>-899808.76923957316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-913.59814863917745</v>
      </c>
      <c r="AC52">
        <f t="shared" si="33"/>
        <v>-838.94182600172985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-1353.3957169590055</v>
      </c>
      <c r="AI52">
        <f t="shared" si="38"/>
        <v>-1353.4423347435104</v>
      </c>
      <c r="AJ52">
        <f t="shared" si="39"/>
        <v>-74.656322637447602</v>
      </c>
      <c r="AK52">
        <f t="shared" si="61"/>
        <v>-63.951870404742429</v>
      </c>
      <c r="AL52">
        <f t="shared" si="40"/>
        <v>-1492.0505277857005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-13.416400950843897</v>
      </c>
      <c r="AR52">
        <f t="shared" si="45"/>
        <v>-13.416863079458995</v>
      </c>
      <c r="AS52">
        <f t="shared" si="46"/>
        <v>-0.74007856347449918</v>
      </c>
      <c r="AT52">
        <f t="shared" si="47"/>
        <v>-0.6339638319783607</v>
      </c>
      <c r="AU52">
        <f t="shared" si="48"/>
        <v>-14.790905474911856</v>
      </c>
      <c r="AW52">
        <v>49</v>
      </c>
      <c r="AX52">
        <f>IF(Z52&gt;0, (R52*SUMPRODUCT(K52:$K$98, X52:$X$98)-K52*$AZ$3)/Z52, 0)</f>
        <v>-899808.76923957316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1000000</v>
      </c>
      <c r="S53">
        <f t="shared" si="32"/>
        <v>-2462463.1074864282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-838.94182600172985</v>
      </c>
      <c r="AC53">
        <f t="shared" si="33"/>
        <v>-760.20181479485507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-614.31611122674235</v>
      </c>
      <c r="AI53">
        <f t="shared" si="38"/>
        <v>-614.33154702784088</v>
      </c>
      <c r="AJ53">
        <f t="shared" si="39"/>
        <v>-78.740011206874783</v>
      </c>
      <c r="AK53">
        <f t="shared" si="61"/>
        <v>-58.725927820121093</v>
      </c>
      <c r="AL53">
        <f t="shared" si="40"/>
        <v>-751.79748605483678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-5.4373227622829772</v>
      </c>
      <c r="AR53">
        <f t="shared" si="45"/>
        <v>-5.4374593848314232</v>
      </c>
      <c r="AS53">
        <f t="shared" si="46"/>
        <v>-0.69692923140596852</v>
      </c>
      <c r="AT53">
        <f t="shared" si="47"/>
        <v>-0.51978422547780856</v>
      </c>
      <c r="AU53">
        <f t="shared" si="48"/>
        <v>-6.6541728417152006</v>
      </c>
      <c r="AW53">
        <v>50</v>
      </c>
      <c r="AX53">
        <f>IF(Z53&gt;0, (R53*SUMPRODUCT(K53:$K$98, X53:$X$98)-K53*$AZ$3)/Z53, 0)</f>
        <v>-2462463.1074864282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1000000</v>
      </c>
      <c r="S54">
        <f t="shared" si="32"/>
        <v>-8763944.0973516814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-760.20181479485507</v>
      </c>
      <c r="AC54">
        <f t="shared" si="33"/>
        <v>-683.35662670203237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-227.65522121837535</v>
      </c>
      <c r="AI54">
        <f t="shared" si="38"/>
        <v>-227.659119900402</v>
      </c>
      <c r="AJ54">
        <f t="shared" si="39"/>
        <v>-76.845188092822696</v>
      </c>
      <c r="AK54">
        <f t="shared" si="61"/>
        <v>-53.214127035639862</v>
      </c>
      <c r="AL54">
        <f t="shared" si="40"/>
        <v>-357.71843502886458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-1.799089632330241</v>
      </c>
      <c r="AR54">
        <f t="shared" si="45"/>
        <v>-1.7991204424226974</v>
      </c>
      <c r="AS54">
        <f t="shared" si="46"/>
        <v>-0.60728403439360934</v>
      </c>
      <c r="AT54">
        <f t="shared" si="47"/>
        <v>-0.42053498149945612</v>
      </c>
      <c r="AU54">
        <f t="shared" si="48"/>
        <v>-2.826939458315763</v>
      </c>
      <c r="AW54">
        <v>51</v>
      </c>
      <c r="AX54">
        <f>IF(Z54&gt;0, (R54*SUMPRODUCT(K54:$K$98, X54:$X$98)-K54*$AZ$3)/Z54, 0)</f>
        <v>-8763944.0973516814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1000000</v>
      </c>
      <c r="S55">
        <f t="shared" si="32"/>
        <v>-46008516.786670014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-683.35662670203237</v>
      </c>
      <c r="AC55">
        <f t="shared" si="33"/>
        <v>-611.68918878516092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-63.898774628026914</v>
      </c>
      <c r="AI55">
        <f t="shared" si="38"/>
        <v>-63.899439384501918</v>
      </c>
      <c r="AJ55">
        <f t="shared" si="39"/>
        <v>-71.667437916871449</v>
      </c>
      <c r="AK55">
        <f t="shared" si="61"/>
        <v>-47.834963869142271</v>
      </c>
      <c r="AL55">
        <f t="shared" si="40"/>
        <v>-183.40184117051564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-0.45086829084539332</v>
      </c>
      <c r="AR55">
        <f t="shared" si="45"/>
        <v>-0.45087298135186166</v>
      </c>
      <c r="AS55">
        <f t="shared" si="46"/>
        <v>-0.50568380115188327</v>
      </c>
      <c r="AT55">
        <f t="shared" si="47"/>
        <v>-0.33752240990348514</v>
      </c>
      <c r="AU55">
        <f t="shared" si="48"/>
        <v>-1.2940791924072301</v>
      </c>
      <c r="AW55">
        <v>52</v>
      </c>
      <c r="AX55">
        <f>IF(Z55&gt;0, (R55*SUMPRODUCT(K55:$K$98, X55:$X$98)-K55*$AZ$3)/Z55, 0)</f>
        <v>-46008516.786670014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1000000</v>
      </c>
      <c r="S56">
        <f t="shared" si="32"/>
        <v>-244640958.52214903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-611.68918878516092</v>
      </c>
      <c r="AC56">
        <f t="shared" si="33"/>
        <v>-546.54494319279047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-10.928108544399409</v>
      </c>
      <c r="AI56">
        <f t="shared" si="38"/>
        <v>-10.928220247882443</v>
      </c>
      <c r="AJ56">
        <f t="shared" si="39"/>
        <v>-65.144245592370453</v>
      </c>
      <c r="AK56">
        <f t="shared" si="61"/>
        <v>-42.818243214961271</v>
      </c>
      <c r="AL56">
        <f t="shared" si="40"/>
        <v>-118.89070905521417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-6.8846860442671409E-2</v>
      </c>
      <c r="AR56">
        <f t="shared" si="45"/>
        <v>-6.8847564172331135E-2</v>
      </c>
      <c r="AS56">
        <f t="shared" si="46"/>
        <v>-0.4104074155851577</v>
      </c>
      <c r="AT56">
        <f t="shared" si="47"/>
        <v>-0.26975405698469046</v>
      </c>
      <c r="AU56">
        <f t="shared" si="48"/>
        <v>-0.74900903674217933</v>
      </c>
      <c r="AW56">
        <v>53</v>
      </c>
      <c r="AX56">
        <f>IF(Z56&gt;0, (R56*SUMPRODUCT(K56:$K$98, X56:$X$98)-K56*$AZ$3)/Z56, 0)</f>
        <v>-244640958.52214903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1000000</v>
      </c>
      <c r="S57">
        <f t="shared" si="32"/>
        <v>-1321037736.38427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-546.54494319279047</v>
      </c>
      <c r="AC57">
        <f t="shared" si="33"/>
        <v>-488.04672408607632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-1.8422870392509885</v>
      </c>
      <c r="AI57">
        <f t="shared" si="38"/>
        <v>-1.8423055113472293</v>
      </c>
      <c r="AJ57">
        <f t="shared" si="39"/>
        <v>-58.498219106714146</v>
      </c>
      <c r="AK57">
        <f t="shared" si="61"/>
        <v>-38.258146023495335</v>
      </c>
      <c r="AL57">
        <f t="shared" si="40"/>
        <v>-98.598670641556708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-1.0362830971563828E-2</v>
      </c>
      <c r="AR57">
        <f t="shared" si="45"/>
        <v>-1.0362934876768041E-2</v>
      </c>
      <c r="AS57">
        <f t="shared" si="46"/>
        <v>-0.3290514148038774</v>
      </c>
      <c r="AT57">
        <f t="shared" si="47"/>
        <v>-0.21520137311940121</v>
      </c>
      <c r="AU57">
        <f t="shared" si="48"/>
        <v>-0.55461572280004667</v>
      </c>
      <c r="AW57">
        <v>54</v>
      </c>
      <c r="AX57">
        <f>IF(Z57&gt;0, (R57*SUMPRODUCT(K57:$K$98, X57:$X$98)-K57*$AZ$3)/Z57, 0)</f>
        <v>-1321037736.38427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1000000</v>
      </c>
      <c r="S58">
        <f t="shared" si="32"/>
        <v>-7261917617.5814266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-488.04672408607632</v>
      </c>
      <c r="AC58">
        <f t="shared" si="33"/>
        <v>-435.76506373208639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-0.30574061941591951</v>
      </c>
      <c r="AI58">
        <f t="shared" si="38"/>
        <v>-0.30574361976022718</v>
      </c>
      <c r="AJ58">
        <f t="shared" si="39"/>
        <v>-52.281660353989935</v>
      </c>
      <c r="AK58">
        <f t="shared" si="61"/>
        <v>-34.163270686025349</v>
      </c>
      <c r="AL58">
        <f t="shared" si="40"/>
        <v>-86.750674659775513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-1.5355226821749284E-3</v>
      </c>
      <c r="AR58">
        <f t="shared" si="45"/>
        <v>-1.5355377508195446E-3</v>
      </c>
      <c r="AS58">
        <f t="shared" si="46"/>
        <v>-0.26257445114320055</v>
      </c>
      <c r="AT58">
        <f t="shared" si="47"/>
        <v>-0.17157836971708021</v>
      </c>
      <c r="AU58">
        <f t="shared" si="48"/>
        <v>-0.43568835861110033</v>
      </c>
      <c r="AW58">
        <v>55</v>
      </c>
      <c r="AX58">
        <f>IF(Z58&gt;0, (R58*SUMPRODUCT(K58:$K$98, X58:$X$98)-K58*$AZ$3)/Z58, 0)</f>
        <v>-7261917617.5814266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1000000</v>
      </c>
      <c r="S59">
        <f t="shared" si="32"/>
        <v>-40734831286.294907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-435.76506373208639</v>
      </c>
      <c r="AC59">
        <f t="shared" si="33"/>
        <v>-389.07729283962442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-4.985535284333608E-2</v>
      </c>
      <c r="AI59">
        <f t="shared" si="38"/>
        <v>-4.98558304165585E-2</v>
      </c>
      <c r="AJ59">
        <f t="shared" si="39"/>
        <v>-46.68777089246197</v>
      </c>
      <c r="AK59">
        <f t="shared" si="61"/>
        <v>-30.503554461246051</v>
      </c>
      <c r="AL59">
        <f t="shared" si="40"/>
        <v>-77.241181184124585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-2.2356142364185339E-4</v>
      </c>
      <c r="AR59">
        <f t="shared" si="45"/>
        <v>-2.2356356517618035E-4</v>
      </c>
      <c r="AS59">
        <f t="shared" si="46"/>
        <v>-0.20935734945417445</v>
      </c>
      <c r="AT59">
        <f t="shared" si="47"/>
        <v>-0.13678406976522869</v>
      </c>
      <c r="AU59">
        <f t="shared" si="48"/>
        <v>-0.34636498278457933</v>
      </c>
      <c r="AW59">
        <v>56</v>
      </c>
      <c r="AX59">
        <f>IF(Z59&gt;0, (R59*SUMPRODUCT(K59:$K$98, X59:$X$98)-K59*$AZ$3)/Z59, 0)</f>
        <v>-40734831286.294907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1000000</v>
      </c>
      <c r="S60">
        <f t="shared" si="32"/>
        <v>-233230298843.99338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-389.07729283962442</v>
      </c>
      <c r="AC60">
        <f t="shared" si="33"/>
        <v>-347.39063567324075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-7.9664750769527747E-3</v>
      </c>
      <c r="AI60">
        <f t="shared" si="38"/>
        <v>-7.9665495506891192E-3</v>
      </c>
      <c r="AJ60">
        <f t="shared" si="39"/>
        <v>-41.686657166383668</v>
      </c>
      <c r="AK60">
        <f t="shared" si="61"/>
        <v>-27.23541049877371</v>
      </c>
      <c r="AL60">
        <f t="shared" si="40"/>
        <v>-68.930034214708058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-3.1895781783084665E-5</v>
      </c>
      <c r="AR60">
        <f t="shared" si="45"/>
        <v>-3.1896079957373805E-5</v>
      </c>
      <c r="AS60">
        <f t="shared" si="46"/>
        <v>-0.1669029912730019</v>
      </c>
      <c r="AT60">
        <f t="shared" si="47"/>
        <v>-0.10904379937806827</v>
      </c>
      <c r="AU60">
        <f t="shared" si="48"/>
        <v>-0.27597868673102749</v>
      </c>
      <c r="AW60">
        <v>57</v>
      </c>
      <c r="AX60">
        <f>IF(Z60&gt;0, (R60*SUMPRODUCT(K60:$K$98, X60:$X$98)-K60*$AZ$3)/Z60, 0)</f>
        <v>-233230298843.99338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1000000</v>
      </c>
      <c r="S61">
        <f t="shared" si="32"/>
        <v>-1365939264375.6567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-347.39063567324075</v>
      </c>
      <c r="AC61">
        <f t="shared" si="33"/>
        <v>-310.17023834776597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-1.2475052871830749E-3</v>
      </c>
      <c r="AI61">
        <f t="shared" si="38"/>
        <v>-1.2475166409176969E-3</v>
      </c>
      <c r="AJ61">
        <f t="shared" si="39"/>
        <v>-37.220397325474778</v>
      </c>
      <c r="AK61">
        <f t="shared" si="61"/>
        <v>-24.317344497126854</v>
      </c>
      <c r="AL61">
        <f t="shared" si="40"/>
        <v>-61.538989339242548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-4.4595539464801458E-6</v>
      </c>
      <c r="AR61">
        <f t="shared" si="45"/>
        <v>-4.4595945335562576E-6</v>
      </c>
      <c r="AS61">
        <f t="shared" si="46"/>
        <v>-0.13305464232314804</v>
      </c>
      <c r="AT61">
        <f t="shared" si="47"/>
        <v>-8.6929098204426902E-2</v>
      </c>
      <c r="AU61">
        <f t="shared" si="48"/>
        <v>-0.21998820012210848</v>
      </c>
      <c r="AW61">
        <v>58</v>
      </c>
      <c r="AX61">
        <f>IF(Z61&gt;0, (R61*SUMPRODUCT(K61:$K$98, X61:$X$98)-K61*$AZ$3)/Z61, 0)</f>
        <v>-1365939264375.6567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1000000</v>
      </c>
      <c r="S62">
        <f t="shared" si="32"/>
        <v>-8196332279944.4053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-310.17023834776597</v>
      </c>
      <c r="AC62">
        <f t="shared" si="33"/>
        <v>-276.93771671691229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-1.9101594043352625E-4</v>
      </c>
      <c r="AI62">
        <f t="shared" si="38"/>
        <v>-1.9101762983378027E-4</v>
      </c>
      <c r="AJ62">
        <f t="shared" si="39"/>
        <v>-33.232521630853682</v>
      </c>
      <c r="AK62">
        <f t="shared" si="61"/>
        <v>-21.71191668434362</v>
      </c>
      <c r="AL62">
        <f t="shared" si="40"/>
        <v>-54.944629332827134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-6.0967812818743349E-7</v>
      </c>
      <c r="AR62">
        <f t="shared" si="45"/>
        <v>-6.096835203572299E-7</v>
      </c>
      <c r="AS62">
        <f t="shared" si="46"/>
        <v>-0.10607042290220887</v>
      </c>
      <c r="AT62">
        <f t="shared" si="47"/>
        <v>-6.9299351108755833E-2</v>
      </c>
      <c r="AU62">
        <f t="shared" si="48"/>
        <v>-0.17537038369448507</v>
      </c>
      <c r="AW62">
        <v>59</v>
      </c>
      <c r="AX62">
        <f>IF(Z62&gt;0, (R62*SUMPRODUCT(K62:$K$98, X62:$X$98)-K62*$AZ$3)/Z62, 0)</f>
        <v>-8196332279944.4053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1000000</v>
      </c>
      <c r="S63">
        <f t="shared" si="32"/>
        <v>-50463264733951.203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-276.93771671691229</v>
      </c>
      <c r="AC63">
        <f t="shared" si="33"/>
        <v>-247.26581903158367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-2.8550207825942365E-5</v>
      </c>
      <c r="AI63">
        <f t="shared" si="38"/>
        <v>-2.8550452821802556E-5</v>
      </c>
      <c r="AJ63">
        <f t="shared" si="39"/>
        <v>-29.671897685328616</v>
      </c>
      <c r="AK63">
        <f t="shared" si="61"/>
        <v>-19.385640170183862</v>
      </c>
      <c r="AL63">
        <f t="shared" si="40"/>
        <v>-49.057566405965304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-8.1362119883711518E-8</v>
      </c>
      <c r="AR63">
        <f t="shared" si="45"/>
        <v>-8.1362818070662361E-8</v>
      </c>
      <c r="AS63">
        <f t="shared" si="46"/>
        <v>-8.4558701336572284E-2</v>
      </c>
      <c r="AT63">
        <f t="shared" si="47"/>
        <v>-5.5245019201429657E-2</v>
      </c>
      <c r="AU63">
        <f t="shared" si="48"/>
        <v>-0.13980380190082003</v>
      </c>
      <c r="AW63">
        <v>60</v>
      </c>
      <c r="AX63">
        <f>IF(Z63&gt;0, (R63*SUMPRODUCT(K63:$K$98, X63:$X$98)-K63*$AZ$3)/Z63, 0)</f>
        <v>-50463264733951.203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1000000</v>
      </c>
      <c r="S64">
        <f t="shared" si="32"/>
        <v>-319625928086390.63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-247.26581903158367</v>
      </c>
      <c r="AC64">
        <f t="shared" si="33"/>
        <v>-220.77305277811828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-4.1601948038664515E-6</v>
      </c>
      <c r="AI64">
        <f t="shared" si="38"/>
        <v>-4.1602293400278476E-6</v>
      </c>
      <c r="AJ64">
        <f t="shared" si="39"/>
        <v>-26.49276625346539</v>
      </c>
      <c r="AK64">
        <f t="shared" si="61"/>
        <v>-17.308607332210858</v>
      </c>
      <c r="AL64">
        <f t="shared" si="40"/>
        <v>-43.80137774590559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-1.0585432963875568E-8</v>
      </c>
      <c r="AR64">
        <f t="shared" si="45"/>
        <v>-1.0585520839621423E-8</v>
      </c>
      <c r="AS64">
        <f t="shared" si="46"/>
        <v>-6.7409680177247119E-2</v>
      </c>
      <c r="AT64">
        <f t="shared" si="47"/>
        <v>-4.4040991167740712E-2</v>
      </c>
      <c r="AU64">
        <f t="shared" si="48"/>
        <v>-0.11145068193050867</v>
      </c>
      <c r="AW64">
        <v>61</v>
      </c>
      <c r="AX64">
        <f>IF(Z64&gt;0, (R64*SUMPRODUCT(K64:$K$98, X64:$X$98)-K64*$AZ$3)/Z64, 0)</f>
        <v>-319625928086390.63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1000000</v>
      </c>
      <c r="S65">
        <f t="shared" si="32"/>
        <v>-2086143278975440.5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-220.77305277811828</v>
      </c>
      <c r="AC65">
        <f t="shared" si="33"/>
        <v>-197.11879713260774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-5.8932641810435089E-7</v>
      </c>
      <c r="AI65">
        <f t="shared" si="38"/>
        <v>-5.8933114258322825E-7</v>
      </c>
      <c r="AJ65">
        <f t="shared" si="39"/>
        <v>-23.654255645510545</v>
      </c>
      <c r="AK65">
        <f t="shared" si="61"/>
        <v>-15.454113694468282</v>
      </c>
      <c r="AL65">
        <f t="shared" si="40"/>
        <v>-39.108369929309973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-1.3388528462671964E-9</v>
      </c>
      <c r="AR65">
        <f t="shared" si="45"/>
        <v>-1.3388635795073801E-9</v>
      </c>
      <c r="AS65">
        <f t="shared" si="46"/>
        <v>-5.373858446596233E-2</v>
      </c>
      <c r="AT65">
        <f t="shared" si="47"/>
        <v>-3.5109208531547691E-2</v>
      </c>
      <c r="AU65">
        <f t="shared" si="48"/>
        <v>-8.8847794336373603E-2</v>
      </c>
      <c r="AW65">
        <v>62</v>
      </c>
      <c r="AX65">
        <f>IF(Z65&gt;0, (R65*SUMPRODUCT(K65:$K$98, X65:$X$98)-K65*$AZ$3)/Z65, 0)</f>
        <v>-2086143278975440.5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1000000</v>
      </c>
      <c r="S66">
        <f t="shared" si="32"/>
        <v>-1.4069974735604302E+16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-197.11879713260774</v>
      </c>
      <c r="AC66">
        <f t="shared" si="33"/>
        <v>-175.99892601243232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-8.1035851491328159E-8</v>
      </c>
      <c r="AI66">
        <f t="shared" si="38"/>
        <v>-8.1036476932842167E-8</v>
      </c>
      <c r="AJ66">
        <f t="shared" si="39"/>
        <v>-21.119871120175418</v>
      </c>
      <c r="AK66">
        <f t="shared" si="61"/>
        <v>-13.798315799282543</v>
      </c>
      <c r="AL66">
        <f t="shared" si="40"/>
        <v>-34.918187000494434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-1.64375131575517E-10</v>
      </c>
      <c r="AR66">
        <f t="shared" si="45"/>
        <v>-1.6437640023660053E-10</v>
      </c>
      <c r="AS66">
        <f t="shared" si="46"/>
        <v>-4.2840070540978992E-2</v>
      </c>
      <c r="AT66">
        <f t="shared" si="47"/>
        <v>-2.7988846088330643E-2</v>
      </c>
      <c r="AU66">
        <f t="shared" si="48"/>
        <v>-7.0828916793686025E-2</v>
      </c>
      <c r="AW66">
        <v>63</v>
      </c>
      <c r="AX66">
        <f>IF(Z66&gt;0, (R66*SUMPRODUCT(K66:$K$98, X66:$X$98)-K66*$AZ$3)/Z66, 0)</f>
        <v>-1.4069974735604302E+16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-9.8367579491896976E+16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-175.99892601243232</v>
      </c>
      <c r="AC67">
        <f t="shared" ref="AC67:AC89" si="64">S67*Z67</f>
        <v>-157.14189822553038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-1.0786245128835935E-8</v>
      </c>
      <c r="AI67">
        <f t="shared" ref="AI67:AI89" si="69">SUM(AE67:AH67)</f>
        <v>-1.0786325003678356E-8</v>
      </c>
      <c r="AJ67">
        <f t="shared" ref="AJ67:AJ89" si="70">AB67-AC67</f>
        <v>-18.857027786901938</v>
      </c>
      <c r="AK67">
        <f t="shared" si="61"/>
        <v>-12.319924820870263</v>
      </c>
      <c r="AL67">
        <f t="shared" ref="AL67:AL89" si="71">SUM(AI67:AK67)</f>
        <v>-31.176952618558527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-1.953489929841994E-11</v>
      </c>
      <c r="AR67">
        <f t="shared" ref="AR67:AR89" si="76">AI67*$K67</f>
        <v>-1.95350439592342E-11</v>
      </c>
      <c r="AS67">
        <f t="shared" ref="AS67:AS89" si="77">AJ67*$K67</f>
        <v>-3.4151841950989567E-2</v>
      </c>
      <c r="AT67">
        <f t="shared" ref="AT67:AT89" si="78">AK67*$K67</f>
        <v>-2.2312536741484024E-2</v>
      </c>
      <c r="AU67">
        <f t="shared" ref="AU67:AU89" si="79">AL67*$K67</f>
        <v>-5.6464378712008642E-2</v>
      </c>
      <c r="AW67">
        <v>64</v>
      </c>
      <c r="AX67">
        <f>IF(Z67&gt;0, (R67*SUMPRODUCT(K67:$K$98, X67:$X$98)-K67*$AZ$3)/Z67, 0)</f>
        <v>-9.8367579491896976E+16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1000000</v>
      </c>
      <c r="S68">
        <f t="shared" si="63"/>
        <v>-7.1434293496152384E+17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-157.14189822553038</v>
      </c>
      <c r="AC68">
        <f t="shared" si="64"/>
        <v>-140.30526627281213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-1.3851102414884724E-9</v>
      </c>
      <c r="AI68">
        <f t="shared" si="69"/>
        <v>-1.3851200620703952E-9</v>
      </c>
      <c r="AJ68">
        <f t="shared" si="70"/>
        <v>-16.83663195271825</v>
      </c>
      <c r="AK68">
        <f t="shared" si="61"/>
        <v>-10.999932875787128</v>
      </c>
      <c r="AL68">
        <f t="shared" si="71"/>
        <v>-27.836564829890499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-2.2397895224008356E-12</v>
      </c>
      <c r="AR68">
        <f t="shared" si="76"/>
        <v>-2.2398054027516087E-12</v>
      </c>
      <c r="AS68">
        <f t="shared" si="77"/>
        <v>-2.7225639310624723E-2</v>
      </c>
      <c r="AT68">
        <f t="shared" si="78"/>
        <v>-1.7787417682959602E-2</v>
      </c>
      <c r="AU68">
        <f t="shared" si="79"/>
        <v>-4.5013056995824134E-2</v>
      </c>
      <c r="AW68">
        <v>65</v>
      </c>
      <c r="AX68">
        <f>IF(Z68&gt;0, (R68*SUMPRODUCT(K68:$K$98, X68:$X$98)-K68*$AZ$3)/Z68, 0)</f>
        <v>-7.1434293496152384E+17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1000000</v>
      </c>
      <c r="S69">
        <f t="shared" si="63"/>
        <v>-5.4062696957990103E+18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-140.30526627281213</v>
      </c>
      <c r="AC69">
        <f t="shared" si="64"/>
        <v>-125.27255917215568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-1.7127580363352227E-10</v>
      </c>
      <c r="AI69">
        <f t="shared" si="69"/>
        <v>-1.71276962219444E-10</v>
      </c>
      <c r="AJ69">
        <f t="shared" si="70"/>
        <v>-15.032707100656452</v>
      </c>
      <c r="AK69">
        <f t="shared" si="61"/>
        <v>-9.8213686390968498</v>
      </c>
      <c r="AL69">
        <f t="shared" si="71"/>
        <v>-24.854075739924578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-2.4728675722519762E-13</v>
      </c>
      <c r="AR69">
        <f t="shared" si="76"/>
        <v>-2.4728842998310898E-13</v>
      </c>
      <c r="AS69">
        <f t="shared" si="77"/>
        <v>-2.1704112970864296E-2</v>
      </c>
      <c r="AT69">
        <f t="shared" si="78"/>
        <v>-1.4180020474299886E-2</v>
      </c>
      <c r="AU69">
        <f t="shared" si="79"/>
        <v>-3.588413344541147E-2</v>
      </c>
      <c r="AW69">
        <v>66</v>
      </c>
      <c r="AX69">
        <f>IF(Z69&gt;0, (R69*SUMPRODUCT(K69:$K$98, X69:$X$98)-K69*$AZ$3)/Z69, 0)</f>
        <v>-5.4062696957990103E+18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1000000</v>
      </c>
      <c r="S70">
        <f t="shared" si="63"/>
        <v>-4.2729387002431619E+19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-125.27255917215568</v>
      </c>
      <c r="AC70">
        <f t="shared" si="64"/>
        <v>-111.8504992608535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-2.032235313707856E-11</v>
      </c>
      <c r="AI70">
        <f t="shared" si="69"/>
        <v>-2.0322484019484217E-11</v>
      </c>
      <c r="AJ70">
        <f t="shared" si="70"/>
        <v>-13.422059911302185</v>
      </c>
      <c r="AK70">
        <f t="shared" si="61"/>
        <v>-8.7690791420508987</v>
      </c>
      <c r="AL70">
        <f t="shared" si="71"/>
        <v>-22.191139053373405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-2.6197558369106906E-14</v>
      </c>
      <c r="AR70">
        <f t="shared" si="76"/>
        <v>-2.6197727089699376E-14</v>
      </c>
      <c r="AS70">
        <f t="shared" si="77"/>
        <v>-1.7302385978051001E-2</v>
      </c>
      <c r="AT70">
        <f t="shared" si="78"/>
        <v>-1.1304225505660166E-2</v>
      </c>
      <c r="AU70">
        <f t="shared" si="79"/>
        <v>-2.8606611483737363E-2</v>
      </c>
      <c r="AW70">
        <v>67</v>
      </c>
      <c r="AX70">
        <f>IF(Z70&gt;0, (R70*SUMPRODUCT(K70:$K$98, X70:$X$98)-K70*$AZ$3)/Z70, 0)</f>
        <v>-4.2729387002431619E+19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1000000</v>
      </c>
      <c r="S71">
        <f t="shared" si="63"/>
        <v>-3.5311668248647401E+20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-111.8504992608535</v>
      </c>
      <c r="AC71">
        <f t="shared" si="64"/>
        <v>-99.86651719719066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-2.308657134240298E-12</v>
      </c>
      <c r="AI71">
        <f t="shared" si="69"/>
        <v>-2.3086712749651845E-12</v>
      </c>
      <c r="AJ71">
        <f t="shared" si="70"/>
        <v>-11.983982063662836</v>
      </c>
      <c r="AK71">
        <f t="shared" si="61"/>
        <v>-7.8295349482597452</v>
      </c>
      <c r="AL71">
        <f t="shared" si="71"/>
        <v>-19.81351701192489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-2.6572244480075778E-15</v>
      </c>
      <c r="AR71">
        <f t="shared" si="76"/>
        <v>-2.6572407237374487E-15</v>
      </c>
      <c r="AS71">
        <f t="shared" si="77"/>
        <v>-1.3793356168727079E-2</v>
      </c>
      <c r="AT71">
        <f t="shared" si="78"/>
        <v>-9.0116593635683872E-3</v>
      </c>
      <c r="AU71">
        <f t="shared" si="79"/>
        <v>-2.2805015532298124E-2</v>
      </c>
      <c r="AW71">
        <v>68</v>
      </c>
      <c r="AX71">
        <f>IF(Z71&gt;0, (R71*SUMPRODUCT(K71:$K$98, X71:$X$98)-K71*$AZ$3)/Z71, 0)</f>
        <v>-3.5311668248647401E+20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1000000</v>
      </c>
      <c r="S72">
        <f t="shared" si="63"/>
        <v>-3.0610650269574019E+21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-99.86651719719066</v>
      </c>
      <c r="AC72">
        <f t="shared" si="64"/>
        <v>-89.166533211777335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-2.5085710119183826E-13</v>
      </c>
      <c r="AI72">
        <f t="shared" si="69"/>
        <v>-2.5085855765441624E-13</v>
      </c>
      <c r="AJ72">
        <f t="shared" si="70"/>
        <v>-10.699983985413326</v>
      </c>
      <c r="AK72">
        <f t="shared" ref="AK72:AK89" si="92">G72*SUM(AB72:AB72, AE72:AF72)</f>
        <v>-6.9906562038033471</v>
      </c>
      <c r="AL72">
        <f t="shared" si="71"/>
        <v>-17.690640189216921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-2.5779659508744414E-16</v>
      </c>
      <c r="AR72">
        <f t="shared" si="76"/>
        <v>-2.5779809184034329E-16</v>
      </c>
      <c r="AS72">
        <f t="shared" si="77"/>
        <v>-1.0995979088589907E-2</v>
      </c>
      <c r="AT72">
        <f t="shared" si="78"/>
        <v>-7.1840396712120466E-3</v>
      </c>
      <c r="AU72">
        <f t="shared" si="79"/>
        <v>-1.818001875980221E-2</v>
      </c>
      <c r="AW72">
        <v>69</v>
      </c>
      <c r="AX72">
        <f>IF(Z72&gt;0, (R72*SUMPRODUCT(K72:$K$98, X72:$X$98)-K72*$AZ$3)/Z72, 0)</f>
        <v>-3.0610650269574019E+21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1000000</v>
      </c>
      <c r="S73">
        <f t="shared" si="63"/>
        <v>-2.7926979065846606E+22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-89.166533211777335</v>
      </c>
      <c r="AC73">
        <f t="shared" si="64"/>
        <v>-79.612976081944069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-2.598720401307069E-14</v>
      </c>
      <c r="AI73">
        <f t="shared" si="69"/>
        <v>-2.5987346550822256E-14</v>
      </c>
      <c r="AJ73">
        <f t="shared" si="70"/>
        <v>-9.5535571298332655</v>
      </c>
      <c r="AK73">
        <f t="shared" si="92"/>
        <v>-6.2416573248244136</v>
      </c>
      <c r="AL73">
        <f t="shared" si="71"/>
        <v>-15.795214454657707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-2.38447245982696E-17</v>
      </c>
      <c r="AR73">
        <f t="shared" si="76"/>
        <v>-2.3844855384691611E-17</v>
      </c>
      <c r="AS73">
        <f t="shared" si="77"/>
        <v>-8.7659272071028676E-3</v>
      </c>
      <c r="AT73">
        <f t="shared" si="78"/>
        <v>-5.727072441973886E-3</v>
      </c>
      <c r="AU73">
        <f t="shared" si="79"/>
        <v>-1.449299964907678E-2</v>
      </c>
      <c r="AW73">
        <v>70</v>
      </c>
      <c r="AX73">
        <f>IF(Z73&gt;0, (R73*SUMPRODUCT(K73:$K$98, X73:$X$98)-K73*$AZ$3)/Z73, 0)</f>
        <v>-2.7926979065846606E+22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1000000</v>
      </c>
      <c r="S74">
        <f t="shared" si="63"/>
        <v>-2.6904606266194475E+23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-79.612976081944069</v>
      </c>
      <c r="AC74">
        <f t="shared" si="64"/>
        <v>-71.083014358878629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-2.5580435984015751E-15</v>
      </c>
      <c r="AI74">
        <f t="shared" si="69"/>
        <v>-2.5580568085957063E-15</v>
      </c>
      <c r="AJ74">
        <f t="shared" si="70"/>
        <v>-8.5299617230654405</v>
      </c>
      <c r="AK74">
        <f t="shared" si="92"/>
        <v>-5.5729083257360852</v>
      </c>
      <c r="AL74">
        <f t="shared" si="71"/>
        <v>-14.102870048801528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-2.0956689287341618E-18</v>
      </c>
      <c r="AR74">
        <f t="shared" si="76"/>
        <v>-2.0956797511428967E-18</v>
      </c>
      <c r="AS74">
        <f t="shared" si="77"/>
        <v>-6.9881435005603419E-3</v>
      </c>
      <c r="AT74">
        <f t="shared" si="78"/>
        <v>-4.5655870870327546E-3</v>
      </c>
      <c r="AU74">
        <f t="shared" si="79"/>
        <v>-1.1553730587593097E-2</v>
      </c>
      <c r="AW74">
        <v>71</v>
      </c>
      <c r="AX74">
        <f>IF(Z74&gt;0, (R74*SUMPRODUCT(K74:$K$98, X74:$X$98)-K74*$AZ$3)/Z74, 0)</f>
        <v>-2.6904606266194475E+23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1000000</v>
      </c>
      <c r="S75">
        <f t="shared" si="63"/>
        <v>-2.7463399081932017E+24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-71.083014358878629</v>
      </c>
      <c r="AC75">
        <f t="shared" si="64"/>
        <v>-63.466977106141627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-2.3845218540187529E-16</v>
      </c>
      <c r="AI75">
        <f t="shared" si="69"/>
        <v>-2.3845334088479487E-16</v>
      </c>
      <c r="AJ75">
        <f t="shared" si="70"/>
        <v>-7.6160372527370015</v>
      </c>
      <c r="AK75">
        <f t="shared" si="92"/>
        <v>-4.9758110051215043</v>
      </c>
      <c r="AL75">
        <f t="shared" si="71"/>
        <v>-12.591848257858505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-1.7442069660179038E-19</v>
      </c>
      <c r="AR75">
        <f t="shared" si="76"/>
        <v>-1.7442154180325251E-19</v>
      </c>
      <c r="AS75">
        <f t="shared" si="77"/>
        <v>-5.5709052140946605E-3</v>
      </c>
      <c r="AT75">
        <f t="shared" si="78"/>
        <v>-3.6396580732085092E-3</v>
      </c>
      <c r="AU75">
        <f t="shared" si="79"/>
        <v>-9.2105632873031688E-3</v>
      </c>
      <c r="AW75">
        <v>72</v>
      </c>
      <c r="AX75">
        <f>IF(Z75&gt;0, (R75*SUMPRODUCT(K75:$K$98, X75:$X$98)-K75*$AZ$3)/Z75, 0)</f>
        <v>-2.7463399081932017E+24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1000000</v>
      </c>
      <c r="S76">
        <f t="shared" si="63"/>
        <v>-2.9819220302501211E+25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-63.466977106141627</v>
      </c>
      <c r="AC76">
        <f t="shared" si="64"/>
        <v>-56.666943844769307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-2.0978212192110842E-17</v>
      </c>
      <c r="AI76">
        <f t="shared" si="69"/>
        <v>-2.0978307209591631E-17</v>
      </c>
      <c r="AJ76">
        <f t="shared" si="70"/>
        <v>-6.8000332613723202</v>
      </c>
      <c r="AK76">
        <f t="shared" si="92"/>
        <v>-4.4426883974299143</v>
      </c>
      <c r="AL76">
        <f t="shared" si="71"/>
        <v>-11.242721658802235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-1.3700838934294225E-20</v>
      </c>
      <c r="AR76">
        <f t="shared" si="76"/>
        <v>-1.370090099006849E-20</v>
      </c>
      <c r="AS76">
        <f t="shared" si="77"/>
        <v>-4.4410915290933181E-3</v>
      </c>
      <c r="AT76">
        <f t="shared" si="78"/>
        <v>-2.9015131323409668E-3</v>
      </c>
      <c r="AU76">
        <f t="shared" si="79"/>
        <v>-7.3426046614342858E-3</v>
      </c>
      <c r="AW76">
        <v>73</v>
      </c>
      <c r="AX76">
        <f>IF(Z76&gt;0, (R76*SUMPRODUCT(K76:$K$98, X76:$X$98)-K76*$AZ$3)/Z76, 0)</f>
        <v>-2.9819220302501211E+25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1000000</v>
      </c>
      <c r="S77">
        <f t="shared" si="63"/>
        <v>-3.4596155940443803E+26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-56.666943844769307</v>
      </c>
      <c r="AC77">
        <f t="shared" si="64"/>
        <v>-50.59548557568688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-1.7351001446006145E-18</v>
      </c>
      <c r="AI77">
        <f t="shared" si="69"/>
        <v>-1.7351074568993656E-18</v>
      </c>
      <c r="AJ77">
        <f t="shared" si="70"/>
        <v>-6.0714582690824273</v>
      </c>
      <c r="AK77">
        <f t="shared" si="92"/>
        <v>-3.9666860691338517</v>
      </c>
      <c r="AL77">
        <f t="shared" si="71"/>
        <v>-10.038144338216279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-1.0117779494244392E-21</v>
      </c>
      <c r="AR77">
        <f t="shared" si="76"/>
        <v>-1.0117822133988611E-21</v>
      </c>
      <c r="AS77">
        <f t="shared" si="77"/>
        <v>-3.5404109766368915E-3</v>
      </c>
      <c r="AT77">
        <f t="shared" si="78"/>
        <v>-2.313068504736102E-3</v>
      </c>
      <c r="AU77">
        <f t="shared" si="79"/>
        <v>-5.8534794813729935E-3</v>
      </c>
      <c r="AW77">
        <v>74</v>
      </c>
      <c r="AX77">
        <f>IF(Z77&gt;0, (R77*SUMPRODUCT(K77:$K$98, X77:$X$98)-K77*$AZ$3)/Z77, 0)</f>
        <v>-3.4596155940443803E+26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1000000</v>
      </c>
      <c r="S78">
        <f t="shared" si="63"/>
        <v>-4.309612113294382E+27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-50.59548557568688</v>
      </c>
      <c r="AC78">
        <f t="shared" si="64"/>
        <v>-45.174540692577573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-1.3430123995339754E-19</v>
      </c>
      <c r="AI78">
        <f t="shared" si="69"/>
        <v>-1.3430176406716352E-19</v>
      </c>
      <c r="AJ78">
        <f t="shared" si="70"/>
        <v>-5.420944883109307</v>
      </c>
      <c r="AK78">
        <f t="shared" si="92"/>
        <v>-3.5416839902980821</v>
      </c>
      <c r="AL78">
        <f t="shared" si="71"/>
        <v>-8.9626288734073896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-6.9923420346769967E-23</v>
      </c>
      <c r="AR78">
        <f t="shared" si="76"/>
        <v>-6.9923693224572E-23</v>
      </c>
      <c r="AS78">
        <f t="shared" si="77"/>
        <v>-2.8223939545893571E-3</v>
      </c>
      <c r="AT78">
        <f t="shared" si="78"/>
        <v>-1.8439640503317141E-3</v>
      </c>
      <c r="AU78">
        <f t="shared" si="79"/>
        <v>-4.6663580049210712E-3</v>
      </c>
      <c r="AW78">
        <v>75</v>
      </c>
      <c r="AX78">
        <f>IF(Z78&gt;0, (R78*SUMPRODUCT(K78:$K$98, X78:$X$98)-K78*$AZ$3)/Z78, 0)</f>
        <v>-4.309612113294382E+27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1000000</v>
      </c>
      <c r="S79">
        <f t="shared" si="63"/>
        <v>-5.7934731188657252E+28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-45.174540692577573</v>
      </c>
      <c r="AC79">
        <f t="shared" si="64"/>
        <v>-40.33441133265854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-9.6812482257511712E-21</v>
      </c>
      <c r="AI79">
        <f t="shared" si="69"/>
        <v>-9.6812830359682075E-21</v>
      </c>
      <c r="AJ79">
        <f t="shared" si="70"/>
        <v>-4.8401293599190325</v>
      </c>
      <c r="AK79">
        <f t="shared" si="92"/>
        <v>-3.1622178484804304</v>
      </c>
      <c r="AL79">
        <f t="shared" si="71"/>
        <v>-8.0023472083994633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-4.5004503455754703E-24</v>
      </c>
      <c r="AR79">
        <f t="shared" si="76"/>
        <v>-4.5004665275439149E-24</v>
      </c>
      <c r="AS79">
        <f t="shared" si="77"/>
        <v>-2.2499951806356521E-3</v>
      </c>
      <c r="AT79">
        <f t="shared" si="78"/>
        <v>-1.4699968513486241E-3</v>
      </c>
      <c r="AU79">
        <f t="shared" si="79"/>
        <v>-3.719992031984276E-3</v>
      </c>
      <c r="AW79">
        <v>76</v>
      </c>
      <c r="AX79">
        <f>IF(Z79&gt;0, (R79*SUMPRODUCT(K79:$K$98, X79:$X$98)-K79*$AZ$3)/Z79, 0)</f>
        <v>-5.7934731188657252E+28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1000000</v>
      </c>
      <c r="S80">
        <f t="shared" si="63"/>
        <v>-8.5765871884513836E+29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-40.33441133265854</v>
      </c>
      <c r="AC80">
        <f t="shared" si="64"/>
        <v>-36.012867261302269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-6.472525565683814E-22</v>
      </c>
      <c r="AI80">
        <f t="shared" si="69"/>
        <v>-6.4725465605541916E-22</v>
      </c>
      <c r="AJ80">
        <f t="shared" si="70"/>
        <v>-4.3215440713562714</v>
      </c>
      <c r="AK80">
        <f t="shared" si="92"/>
        <v>-2.8234087932860983</v>
      </c>
      <c r="AL80">
        <f t="shared" si="71"/>
        <v>-7.1449528646423701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-2.6864599517891748E-25</v>
      </c>
      <c r="AR80">
        <f t="shared" si="76"/>
        <v>-2.686468665834085E-25</v>
      </c>
      <c r="AS80">
        <f t="shared" si="77"/>
        <v>-1.7936823825220407E-3</v>
      </c>
      <c r="AT80">
        <f t="shared" si="78"/>
        <v>-1.1718724899144003E-3</v>
      </c>
      <c r="AU80">
        <f t="shared" si="79"/>
        <v>-2.9655548724364413E-3</v>
      </c>
      <c r="AW80">
        <v>77</v>
      </c>
      <c r="AX80">
        <f>IF(Z80&gt;0, (R80*SUMPRODUCT(K80:$K$98, X80:$X$98)-K80*$AZ$3)/Z80, 0)</f>
        <v>-8.5765871884513836E+29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1000000</v>
      </c>
      <c r="S81">
        <f t="shared" si="63"/>
        <v>-1.411795362879514E+31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-36.012867261302269</v>
      </c>
      <c r="AC81">
        <f t="shared" si="64"/>
        <v>-32.154345769019876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-3.9292293314168286E-23</v>
      </c>
      <c r="AI81">
        <f t="shared" si="69"/>
        <v>-3.9292407191669994E-23</v>
      </c>
      <c r="AJ81">
        <f t="shared" si="70"/>
        <v>-3.8585214922823923</v>
      </c>
      <c r="AK81">
        <f t="shared" si="92"/>
        <v>-2.5209007082911592</v>
      </c>
      <c r="AL81">
        <f t="shared" si="71"/>
        <v>-6.3794222005735515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-1.4561159226473923E-26</v>
      </c>
      <c r="AR81">
        <f t="shared" si="76"/>
        <v>-1.4561201427839505E-26</v>
      </c>
      <c r="AS81">
        <f t="shared" si="77"/>
        <v>-1.4299126136177007E-3</v>
      </c>
      <c r="AT81">
        <f t="shared" si="78"/>
        <v>-9.3420957423022975E-4</v>
      </c>
      <c r="AU81">
        <f t="shared" si="79"/>
        <v>-2.3641221878479305E-3</v>
      </c>
      <c r="AW81">
        <v>78</v>
      </c>
      <c r="AX81">
        <f>IF(Z81&gt;0, (R81*SUMPRODUCT(K81:$K$98, X81:$X$98)-K81*$AZ$3)/Z81, 0)</f>
        <v>-1.411795362879514E+31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1000000</v>
      </c>
      <c r="S82">
        <f t="shared" si="63"/>
        <v>-2.6146915391542607E+32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-32.154345769019876</v>
      </c>
      <c r="AC82">
        <f t="shared" si="64"/>
        <v>-28.709237293767746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-2.1449748237063702E-24</v>
      </c>
      <c r="AI82">
        <f t="shared" si="69"/>
        <v>-2.1449803136918741E-24</v>
      </c>
      <c r="AJ82">
        <f t="shared" si="70"/>
        <v>-3.4451084752521304</v>
      </c>
      <c r="AK82">
        <f t="shared" si="92"/>
        <v>-2.2508042038313913</v>
      </c>
      <c r="AL82">
        <f t="shared" si="71"/>
        <v>-5.6959126790835217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-7.0972932490482533E-28</v>
      </c>
      <c r="AR82">
        <f t="shared" si="76"/>
        <v>-7.0973114143137022E-28</v>
      </c>
      <c r="AS82">
        <f t="shared" si="77"/>
        <v>-1.139917581009007E-3</v>
      </c>
      <c r="AT82">
        <f t="shared" si="78"/>
        <v>-7.4474615292588443E-4</v>
      </c>
      <c r="AU82">
        <f t="shared" si="79"/>
        <v>-1.8846637339348913E-3</v>
      </c>
      <c r="AW82">
        <v>79</v>
      </c>
      <c r="AX82">
        <f>IF(Z82&gt;0, (R82*SUMPRODUCT(K82:$K$98, X82:$X$98)-K82*$AZ$3)/Z82, 0)</f>
        <v>-2.6146915391542607E+32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1000000</v>
      </c>
      <c r="S83">
        <f t="shared" si="63"/>
        <v>-5.5285978156205677E+33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-28.709237293767746</v>
      </c>
      <c r="AC83">
        <f t="shared" si="64"/>
        <v>-25.633247583721197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-1.040652303737161E-25</v>
      </c>
      <c r="AI83">
        <f t="shared" si="69"/>
        <v>-1.0406546219784619E-25</v>
      </c>
      <c r="AJ83">
        <f t="shared" si="70"/>
        <v>-3.0759897100465494</v>
      </c>
      <c r="AK83">
        <f t="shared" si="92"/>
        <v>-2.0096466105637423</v>
      </c>
      <c r="AL83">
        <f t="shared" si="71"/>
        <v>-5.0856363206102912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-3.0743844737426136E-29</v>
      </c>
      <c r="AR83">
        <f t="shared" si="76"/>
        <v>-3.0743913224903041E-29</v>
      </c>
      <c r="AS83">
        <f t="shared" si="77"/>
        <v>-9.0873531649315084E-4</v>
      </c>
      <c r="AT83">
        <f t="shared" si="78"/>
        <v>-5.9370707344219087E-4</v>
      </c>
      <c r="AU83">
        <f t="shared" si="79"/>
        <v>-1.5024423899353417E-3</v>
      </c>
      <c r="AW83">
        <v>80</v>
      </c>
      <c r="AX83">
        <f>IF(Z83&gt;0, (R83*SUMPRODUCT(K83:$K$98, X83:$X$98)-K83*$AZ$3)/Z83, 0)</f>
        <v>-5.5285978156205677E+33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1000000</v>
      </c>
      <c r="S84">
        <f t="shared" si="63"/>
        <v>-1.3598693383472333E+35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-25.633247583721197</v>
      </c>
      <c r="AC84">
        <f t="shared" si="64"/>
        <v>-22.886828199751069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-4.4218161046383229E-27</v>
      </c>
      <c r="AI84">
        <f t="shared" si="69"/>
        <v>-4.4218245197218733E-27</v>
      </c>
      <c r="AJ84">
        <f t="shared" si="70"/>
        <v>-2.7464193839701281</v>
      </c>
      <c r="AK84">
        <f t="shared" si="92"/>
        <v>-1.7943273308604839</v>
      </c>
      <c r="AL84">
        <f t="shared" si="71"/>
        <v>-4.540746714830612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-1.1663668898056789E-30</v>
      </c>
      <c r="AR84">
        <f t="shared" si="76"/>
        <v>-1.1663691094988085E-30</v>
      </c>
      <c r="AS84">
        <f t="shared" si="77"/>
        <v>-7.2443823062272729E-4</v>
      </c>
      <c r="AT84">
        <f t="shared" si="78"/>
        <v>-4.7329964400684855E-4</v>
      </c>
      <c r="AU84">
        <f t="shared" si="79"/>
        <v>-1.1977378746295757E-3</v>
      </c>
      <c r="AW84">
        <v>81</v>
      </c>
      <c r="AX84">
        <f>IF(Z84&gt;0, (R84*SUMPRODUCT(K84:$K$98, X84:$X$98)-K84*$AZ$3)/Z84, 0)</f>
        <v>-1.3598693383472333E+35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1000000</v>
      </c>
      <c r="S85">
        <f t="shared" si="63"/>
        <v>-3.9936830050436333E+36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-22.886828199751069</v>
      </c>
      <c r="AC85">
        <f t="shared" si="64"/>
        <v>-20.434668035492024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-1.615019066726314E-28</v>
      </c>
      <c r="AI85">
        <f t="shared" si="69"/>
        <v>-1.6150216251001272E-28</v>
      </c>
      <c r="AJ85">
        <f t="shared" si="70"/>
        <v>-2.4521601642590447</v>
      </c>
      <c r="AK85">
        <f t="shared" si="92"/>
        <v>-1.602077973982575</v>
      </c>
      <c r="AL85">
        <f t="shared" si="71"/>
        <v>-4.0542381382416197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-3.8035938524107611E-32</v>
      </c>
      <c r="AR85">
        <f t="shared" si="76"/>
        <v>-3.8035998777358535E-32</v>
      </c>
      <c r="AS85">
        <f t="shared" si="77"/>
        <v>-5.7751772211633271E-4</v>
      </c>
      <c r="AT85">
        <f t="shared" si="78"/>
        <v>-3.7731157844933717E-4</v>
      </c>
      <c r="AU85">
        <f t="shared" si="79"/>
        <v>-9.5482930056566982E-4</v>
      </c>
      <c r="AW85">
        <v>82</v>
      </c>
      <c r="AX85">
        <f>IF(Z85&gt;0, (R85*SUMPRODUCT(K85:$K$98, X85:$X$98)-K85*$AZ$3)/Z85, 0)</f>
        <v>-3.9936830050436333E+36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1000000</v>
      </c>
      <c r="S86">
        <f t="shared" si="63"/>
        <v>-1.4551118477986723E+38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-20.434668035492024</v>
      </c>
      <c r="AC86">
        <f t="shared" si="64"/>
        <v>-18.245239317403591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-4.9401929547337225E-30</v>
      </c>
      <c r="AI86">
        <f t="shared" si="69"/>
        <v>-4.9401992240934782E-30</v>
      </c>
      <c r="AJ86">
        <f t="shared" si="70"/>
        <v>-2.1894287180884326</v>
      </c>
      <c r="AK86">
        <f t="shared" si="92"/>
        <v>-1.4304267624844418</v>
      </c>
      <c r="AL86">
        <f t="shared" si="71"/>
        <v>-3.6198554805728742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-1.0388249510199365E-33</v>
      </c>
      <c r="AR86">
        <f t="shared" si="76"/>
        <v>-1.0388262693423989E-33</v>
      </c>
      <c r="AS86">
        <f t="shared" si="77"/>
        <v>-4.6039359224835189E-4</v>
      </c>
      <c r="AT86">
        <f t="shared" si="78"/>
        <v>-3.0079048026892305E-4</v>
      </c>
      <c r="AU86">
        <f t="shared" si="79"/>
        <v>-7.6118407251727499E-4</v>
      </c>
      <c r="AW86">
        <v>83</v>
      </c>
      <c r="AX86">
        <f>IF(Z86&gt;0, (R86*SUMPRODUCT(K86:$K$98, X86:$X$98)-K86*$AZ$3)/Z86, 0)</f>
        <v>-1.4551118477986723E+38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1000000</v>
      </c>
      <c r="S87">
        <f t="shared" si="63"/>
        <v>-6.9819572674657616E+39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-18.245239317403591</v>
      </c>
      <c r="AC87">
        <f t="shared" si="64"/>
        <v>-16.29039224768178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-1.2180011033772717E-31</v>
      </c>
      <c r="AI87">
        <f t="shared" si="69"/>
        <v>-1.2180022699836847E-31</v>
      </c>
      <c r="AJ87">
        <f t="shared" si="70"/>
        <v>-1.9548470697218114</v>
      </c>
      <c r="AK87">
        <f t="shared" si="92"/>
        <v>-1.2771667522182515</v>
      </c>
      <c r="AL87">
        <f t="shared" si="71"/>
        <v>-3.2320138219400629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-2.2867996614558821E-35</v>
      </c>
      <c r="AR87">
        <f t="shared" si="76"/>
        <v>-2.2868018517619031E-35</v>
      </c>
      <c r="AS87">
        <f t="shared" si="77"/>
        <v>-3.670229530041064E-4</v>
      </c>
      <c r="AT87">
        <f t="shared" si="78"/>
        <v>-2.3978832929601645E-4</v>
      </c>
      <c r="AU87">
        <f t="shared" si="79"/>
        <v>-6.0681128230012291E-4</v>
      </c>
      <c r="AW87">
        <v>84</v>
      </c>
      <c r="AX87">
        <f>IF(Z87&gt;0, (R87*SUMPRODUCT(K87:$K$98, X87:$X$98)-K87*$AZ$3)/Z87, 0)</f>
        <v>-6.9819572674657616E+39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1000000</v>
      </c>
      <c r="S88">
        <f t="shared" si="63"/>
        <v>-4.9043759047411837E+41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-16.29039224768178</v>
      </c>
      <c r="AC88">
        <f t="shared" si="64"/>
        <v>-14.544993078287302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-2.280223523584058E-33</v>
      </c>
      <c r="AI88">
        <f t="shared" si="69"/>
        <v>-2.2802250064427703E-33</v>
      </c>
      <c r="AJ88">
        <f t="shared" si="70"/>
        <v>-1.7453991693944779</v>
      </c>
      <c r="AK88">
        <f t="shared" si="92"/>
        <v>-1.1403274573377247</v>
      </c>
      <c r="AL88">
        <f t="shared" si="71"/>
        <v>-2.8857266267322026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-3.8224326018064423E-37</v>
      </c>
      <c r="AR88">
        <f t="shared" si="76"/>
        <v>-3.8224350875835719E-37</v>
      </c>
      <c r="AS88">
        <f t="shared" si="77"/>
        <v>-2.925884510555701E-4</v>
      </c>
      <c r="AT88">
        <f t="shared" si="78"/>
        <v>-1.911577880229723E-4</v>
      </c>
      <c r="AU88">
        <f t="shared" si="79"/>
        <v>-4.837462390785424E-4</v>
      </c>
      <c r="AW88">
        <v>85</v>
      </c>
      <c r="AX88">
        <f>IF(Z88&gt;0, (R88*SUMPRODUCT(K88:$K$98, X88:$X$98)-K88*$AZ$3)/Z88, 0)</f>
        <v>-4.9043759047411837E+41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-14.544993078287302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-14.544993078287302</v>
      </c>
      <c r="AK89">
        <f t="shared" si="92"/>
        <v>-1.0181495154801112</v>
      </c>
      <c r="AL89">
        <f t="shared" si="71"/>
        <v>-15.563142593767413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-4.4388877320409243E-39</v>
      </c>
      <c r="AR89">
        <f t="shared" si="76"/>
        <v>-4.4388877320409243E-39</v>
      </c>
      <c r="AS89">
        <f t="shared" si="77"/>
        <v>-2.176997403687275E-3</v>
      </c>
      <c r="AT89">
        <f t="shared" si="78"/>
        <v>-1.5238981825810928E-4</v>
      </c>
      <c r="AU89">
        <f t="shared" si="79"/>
        <v>-2.3293872219453844E-3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113419.29381194127</v>
      </c>
      <c r="AO91" s="6">
        <f t="shared" si="93"/>
        <v>-11341.929381194128</v>
      </c>
      <c r="AP91" s="6">
        <f t="shared" si="93"/>
        <v>-875.70049130703956</v>
      </c>
      <c r="AQ91" s="6">
        <f t="shared" si="93"/>
        <v>-86766.305184306431</v>
      </c>
      <c r="AR91" s="6">
        <f t="shared" si="93"/>
        <v>14435.358755133677</v>
      </c>
      <c r="AS91" s="6">
        <f t="shared" si="93"/>
        <v>-21034.706793798756</v>
      </c>
      <c r="AT91" s="6">
        <f t="shared" si="93"/>
        <v>6599.3480386651208</v>
      </c>
      <c r="AU91" s="6">
        <f t="shared" si="93"/>
        <v>2.9181869160704865E-11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254303.27638820966</v>
      </c>
      <c r="K3">
        <v>1</v>
      </c>
      <c r="L3" s="2">
        <v>0</v>
      </c>
      <c r="O3">
        <f>$C$3</f>
        <v>254303.27638820966</v>
      </c>
      <c r="P3">
        <f>O3*C5</f>
        <v>25430.327638820967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254303.27638820966</v>
      </c>
      <c r="AF3">
        <f t="shared" ref="AF3:AF34" si="4">-$Z3*P3</f>
        <v>-25430.327638820967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228472.94874938868</v>
      </c>
      <c r="AJ3">
        <f t="shared" ref="AJ3:AJ34" si="8">AB3-AC3</f>
        <v>0</v>
      </c>
      <c r="AL3">
        <f t="shared" ref="AL3:AL34" si="9">SUM(AI3:AK3)</f>
        <v>228472.94874938868</v>
      </c>
      <c r="AN3">
        <f t="shared" ref="AN3:AN34" si="10">AE3*$K3</f>
        <v>254303.27638820966</v>
      </c>
      <c r="AO3">
        <f t="shared" ref="AO3:AO34" si="11">AF3*$K3</f>
        <v>-25430.327638820967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228472.94874938868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228472.94874938868</v>
      </c>
      <c r="AW3">
        <v>0</v>
      </c>
      <c r="AX3">
        <f>IF(Z3&gt;0, (R3*SUMPRODUCT(K3:$K$98, X3:$X$98)-K3*$AZ$3)/Z3, 0)</f>
        <v>0</v>
      </c>
      <c r="AZ3">
        <f>C6*ABS(SUMPRODUCT(X4:X79, K4:K79))/1</f>
        <v>206181.91589398519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14005.473874849422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13830.0958604138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-13830.0958604138</v>
      </c>
      <c r="AK4">
        <f>G4*SUM(AB4, AE4:AF4)</f>
        <v>0</v>
      </c>
      <c r="AL4">
        <f t="shared" si="9"/>
        <v>-16352.200860413799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-2352.929377740461</v>
      </c>
      <c r="AR4">
        <f t="shared" si="14"/>
        <v>-2352.929377740461</v>
      </c>
      <c r="AS4">
        <f t="shared" si="15"/>
        <v>-12902.412408259912</v>
      </c>
      <c r="AT4">
        <f t="shared" si="16"/>
        <v>0</v>
      </c>
      <c r="AU4">
        <f t="shared" si="17"/>
        <v>-15255.341786000372</v>
      </c>
      <c r="AW4">
        <v>1</v>
      </c>
      <c r="AX4">
        <f>IF(Z4&gt;0, (R4*SUMPRODUCT(K4:$K$98, X4:$X$98)-K4*$AZ$3)/Z4, 0)</f>
        <v>14005.473874849422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1000000</v>
      </c>
      <c r="S5">
        <f t="shared" si="1"/>
        <v>28228.074086910339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13830.0958604138</v>
      </c>
      <c r="AC5">
        <f t="shared" si="2"/>
        <v>27521.177136252605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-2645.453280705</v>
      </c>
      <c r="AI5">
        <f t="shared" si="7"/>
        <v>-2694.2011638434647</v>
      </c>
      <c r="AJ5">
        <f t="shared" si="8"/>
        <v>-13691.081275838806</v>
      </c>
      <c r="AK5">
        <f>G5*SUM(AB5, AE5:AF5)</f>
        <v>567.03393027696575</v>
      </c>
      <c r="AL5">
        <f t="shared" si="9"/>
        <v>-15818.248509405303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-2262.1483107084582</v>
      </c>
      <c r="AR5">
        <f t="shared" si="14"/>
        <v>-2303.8330164247136</v>
      </c>
      <c r="AS5">
        <f t="shared" si="15"/>
        <v>-11707.3533695735</v>
      </c>
      <c r="AT5">
        <f t="shared" si="16"/>
        <v>484.87526007209567</v>
      </c>
      <c r="AU5">
        <f t="shared" si="17"/>
        <v>-13526.311125926117</v>
      </c>
      <c r="AW5">
        <v>2</v>
      </c>
      <c r="AX5">
        <f>IF(Z5&gt;0, (R5*SUMPRODUCT(K5:$K$98, X5:$X$98)-K5*$AZ$3)/Z5, 0)</f>
        <v>28228.074086910339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1000000</v>
      </c>
      <c r="S6">
        <f t="shared" si="1"/>
        <v>44229.244363629696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27521.177136252605</v>
      </c>
      <c r="AC6">
        <f t="shared" si="2"/>
        <v>42516.040388673719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-3942.7287882390292</v>
      </c>
      <c r="AI6">
        <f t="shared" si="7"/>
        <v>-3990.7920561066971</v>
      </c>
      <c r="AJ6">
        <f t="shared" si="8"/>
        <v>-14994.863252421113</v>
      </c>
      <c r="AK6">
        <f>G6*SUM(AB6, AE6:AF6)</f>
        <v>1609.9888624707776</v>
      </c>
      <c r="AL6">
        <f t="shared" si="9"/>
        <v>-17375.666446057032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-3041.4605307449424</v>
      </c>
      <c r="AR6">
        <f t="shared" si="14"/>
        <v>-3078.537017627375</v>
      </c>
      <c r="AS6">
        <f t="shared" si="15"/>
        <v>-11567.187903514417</v>
      </c>
      <c r="AT6">
        <f t="shared" si="16"/>
        <v>1241.9615558520004</v>
      </c>
      <c r="AU6">
        <f t="shared" si="17"/>
        <v>-13403.763365289791</v>
      </c>
      <c r="AW6">
        <v>3</v>
      </c>
      <c r="AX6">
        <f>IF(Z6&gt;0, (R6*SUMPRODUCT(K6:$K$98, X6:$X$98)-K6*$AZ$3)/Z6, 0)</f>
        <v>44229.244363629696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1000000</v>
      </c>
      <c r="S7">
        <f t="shared" si="1"/>
        <v>56871.451694428397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42516.040388673719</v>
      </c>
      <c r="AC7">
        <f t="shared" si="2"/>
        <v>53815.344177509396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-5389.8148586803063</v>
      </c>
      <c r="AI7">
        <f t="shared" si="7"/>
        <v>-5437.1280031263641</v>
      </c>
      <c r="AJ7">
        <f t="shared" si="8"/>
        <v>-11299.303788835678</v>
      </c>
      <c r="AK7">
        <f>G7*SUM(AB7, AE7:AF7)</f>
        <v>2087.5375830838793</v>
      </c>
      <c r="AL7">
        <f t="shared" si="9"/>
        <v>-14648.894208878162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-3782.8743872222803</v>
      </c>
      <c r="AR7">
        <f t="shared" si="14"/>
        <v>-3816.081405829922</v>
      </c>
      <c r="AS7">
        <f t="shared" si="15"/>
        <v>-7930.485186776149</v>
      </c>
      <c r="AT7">
        <f t="shared" si="16"/>
        <v>1465.1509676058633</v>
      </c>
      <c r="AU7">
        <f t="shared" si="17"/>
        <v>-10281.415625000207</v>
      </c>
      <c r="AW7">
        <v>4</v>
      </c>
      <c r="AX7">
        <f>IF(Z7&gt;0, (R7*SUMPRODUCT(K7:$K$98, X7:$X$98)-K7*$AZ$3)/Z7, 0)</f>
        <v>56871.451694428397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1000000</v>
      </c>
      <c r="S8">
        <f t="shared" si="1"/>
        <v>64159.141076035463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53815.344177509396</v>
      </c>
      <c r="AC8">
        <f t="shared" si="2"/>
        <v>59663.595887884643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-6868.9223106786221</v>
      </c>
      <c r="AI8">
        <f t="shared" si="7"/>
        <v>-6915.4188775646853</v>
      </c>
      <c r="AJ8">
        <f t="shared" si="8"/>
        <v>-5848.2517103752471</v>
      </c>
      <c r="AK8">
        <f t="shared" ref="AK8:AK39" si="30">G8*SUM(AB8:AB8, AE8:AF8)</f>
        <v>1146.2668309809501</v>
      </c>
      <c r="AL8">
        <f t="shared" si="9"/>
        <v>-11617.403756958982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-4500.135313597847</v>
      </c>
      <c r="AR8">
        <f t="shared" si="14"/>
        <v>-4530.5972744617438</v>
      </c>
      <c r="AS8">
        <f t="shared" si="15"/>
        <v>-3831.4487854599934</v>
      </c>
      <c r="AT8">
        <f t="shared" si="16"/>
        <v>750.97018303496338</v>
      </c>
      <c r="AU8">
        <f t="shared" si="17"/>
        <v>-7611.0758768867736</v>
      </c>
      <c r="AW8">
        <v>5</v>
      </c>
      <c r="AX8">
        <f>IF(Z8&gt;0, (R8*SUMPRODUCT(K8:$K$98, X8:$X$98)-K8*$AZ$3)/Z8, 0)</f>
        <v>64159.141076035463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1000000</v>
      </c>
      <c r="S9">
        <f t="shared" si="1"/>
        <v>68312.917415119999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59663.595887884643</v>
      </c>
      <c r="AC9">
        <f t="shared" si="2"/>
        <v>62314.621596772253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-8438.1969584827075</v>
      </c>
      <c r="AI9">
        <f t="shared" si="7"/>
        <v>-8483.8066498519856</v>
      </c>
      <c r="AJ9">
        <f t="shared" si="8"/>
        <v>-2651.0257088876097</v>
      </c>
      <c r="AK9">
        <f t="shared" si="30"/>
        <v>352.01521573851937</v>
      </c>
      <c r="AL9">
        <f t="shared" si="9"/>
        <v>-10782.817143001075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-5235.5683848658946</v>
      </c>
      <c r="AR9">
        <f t="shared" si="14"/>
        <v>-5263.8673993770963</v>
      </c>
      <c r="AS9">
        <f t="shared" si="15"/>
        <v>-1644.8568879357367</v>
      </c>
      <c r="AT9">
        <f t="shared" si="16"/>
        <v>218.41155682667704</v>
      </c>
      <c r="AU9">
        <f t="shared" si="17"/>
        <v>-6690.3127304861555</v>
      </c>
      <c r="AW9">
        <v>6</v>
      </c>
      <c r="AX9">
        <f>IF(Z9&gt;0, (R9*SUMPRODUCT(K9:$K$98, X9:$X$98)-K9*$AZ$3)/Z9, 0)</f>
        <v>68312.917415119999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1000000</v>
      </c>
      <c r="S10">
        <f t="shared" si="1"/>
        <v>71269.221644490026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62314.621596772253</v>
      </c>
      <c r="AC10">
        <f t="shared" si="2"/>
        <v>63644.740603051796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-10053.288171616299</v>
      </c>
      <c r="AI10">
        <f t="shared" si="7"/>
        <v>-10097.939101663304</v>
      </c>
      <c r="AJ10">
        <f t="shared" si="8"/>
        <v>-1330.1190062795431</v>
      </c>
      <c r="AK10">
        <f t="shared" si="30"/>
        <v>255.48994854676627</v>
      </c>
      <c r="AL10">
        <f t="shared" si="9"/>
        <v>-11172.56815939608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-5917.5303847444948</v>
      </c>
      <c r="AR10">
        <f t="shared" si="14"/>
        <v>-5943.8126548584896</v>
      </c>
      <c r="AS10">
        <f t="shared" si="15"/>
        <v>-782.92987335305838</v>
      </c>
      <c r="AT10">
        <f t="shared" si="16"/>
        <v>150.38557611337515</v>
      </c>
      <c r="AU10">
        <f t="shared" si="17"/>
        <v>-6576.3569520981728</v>
      </c>
      <c r="AW10">
        <v>7</v>
      </c>
      <c r="AX10">
        <f>IF(Z10&gt;0, (R10*SUMPRODUCT(K10:$K$98, X10:$X$98)-K10*$AZ$3)/Z10, 0)</f>
        <v>71269.221644490026</v>
      </c>
    </row>
    <row r="11" spans="1:52" x14ac:dyDescent="0.3">
      <c r="A11" t="s">
        <v>33</v>
      </c>
      <c r="C11" s="25">
        <f>AU81</f>
        <v>-1.0890323365320143E-10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1000000</v>
      </c>
      <c r="S11">
        <f t="shared" si="1"/>
        <v>73110.185118184279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63644.740603051796</v>
      </c>
      <c r="AC11">
        <f t="shared" si="2"/>
        <v>63769.942915826527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-11844.105704268439</v>
      </c>
      <c r="AI11">
        <f t="shared" si="7"/>
        <v>-11887.717919729759</v>
      </c>
      <c r="AJ11">
        <f t="shared" si="8"/>
        <v>-125.20231277473067</v>
      </c>
      <c r="AK11">
        <f t="shared" si="30"/>
        <v>152.74737744732428</v>
      </c>
      <c r="AL11">
        <f t="shared" si="9"/>
        <v>-11860.172855057166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-6624.5106142515369</v>
      </c>
      <c r="AR11">
        <f t="shared" si="14"/>
        <v>-6648.9033030241826</v>
      </c>
      <c r="AS11">
        <f t="shared" si="15"/>
        <v>-70.026734868310001</v>
      </c>
      <c r="AT11">
        <f t="shared" si="16"/>
        <v>85.432927437841116</v>
      </c>
      <c r="AU11">
        <f t="shared" si="17"/>
        <v>-6633.4971104546521</v>
      </c>
      <c r="AW11">
        <v>8</v>
      </c>
      <c r="AX11">
        <f>IF(Z11&gt;0, (R11*SUMPRODUCT(K11:$K$98, X11:$X$98)-K11*$AZ$3)/Z11, 0)</f>
        <v>73110.185118184279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1000000</v>
      </c>
      <c r="S12">
        <f t="shared" si="1"/>
        <v>73996.536038600883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63769.942915826527</v>
      </c>
      <c r="AC12">
        <f t="shared" si="2"/>
        <v>62876.878433752434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-13794.543750415873</v>
      </c>
      <c r="AI12">
        <f t="shared" si="7"/>
        <v>-13837.030116535059</v>
      </c>
      <c r="AJ12">
        <f t="shared" si="8"/>
        <v>893.06448207409267</v>
      </c>
      <c r="AK12">
        <f t="shared" si="30"/>
        <v>146.670868706401</v>
      </c>
      <c r="AL12">
        <f t="shared" si="9"/>
        <v>-12797.294765754566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-7331.9466490431232</v>
      </c>
      <c r="AR12">
        <f t="shared" si="14"/>
        <v>-7354.5286042954094</v>
      </c>
      <c r="AS12">
        <f t="shared" si="15"/>
        <v>474.67326612561379</v>
      </c>
      <c r="AT12">
        <f t="shared" si="16"/>
        <v>77.957125931890317</v>
      </c>
      <c r="AU12">
        <f t="shared" si="17"/>
        <v>-6801.8982122379057</v>
      </c>
      <c r="AW12">
        <v>9</v>
      </c>
      <c r="AX12">
        <f>IF(Z12&gt;0, (R12*SUMPRODUCT(K12:$K$98, X12:$X$98)-K12*$AZ$3)/Z12, 0)</f>
        <v>73996.536038600883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1000000</v>
      </c>
      <c r="S13">
        <f t="shared" si="1"/>
        <v>73858.10295916046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62876.878433752434</v>
      </c>
      <c r="AC13">
        <f t="shared" si="2"/>
        <v>60961.823199282095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-15838.917289232961</v>
      </c>
      <c r="AI13">
        <f t="shared" si="7"/>
        <v>-15880.186845826494</v>
      </c>
      <c r="AJ13">
        <f t="shared" si="8"/>
        <v>1915.0552344703392</v>
      </c>
      <c r="AK13">
        <f t="shared" si="30"/>
        <v>125.75375686750488</v>
      </c>
      <c r="AL13">
        <f t="shared" si="9"/>
        <v>-13839.37785448865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-8002.4267281865368</v>
      </c>
      <c r="AR13">
        <f t="shared" si="14"/>
        <v>-8023.2776864126399</v>
      </c>
      <c r="AS13">
        <f t="shared" si="15"/>
        <v>967.55914021324702</v>
      </c>
      <c r="AT13">
        <f t="shared" si="16"/>
        <v>63.53560705885387</v>
      </c>
      <c r="AU13">
        <f t="shared" si="17"/>
        <v>-6992.182939140539</v>
      </c>
      <c r="AW13">
        <v>10</v>
      </c>
      <c r="AX13">
        <f>IF(Z13&gt;0, (R13*SUMPRODUCT(K13:$K$98, X13:$X$98)-K13*$AZ$3)/Z13, 0)</f>
        <v>73858.10295916046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1000000</v>
      </c>
      <c r="S14">
        <f t="shared" si="1"/>
        <v>72693.539652351159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60961.823199282095</v>
      </c>
      <c r="AC14">
        <f t="shared" si="2"/>
        <v>58089.703769844789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-18033.145449110445</v>
      </c>
      <c r="AI14">
        <f t="shared" si="7"/>
        <v>-18073.100652865589</v>
      </c>
      <c r="AJ14">
        <f t="shared" si="8"/>
        <v>2872.1194294373054</v>
      </c>
      <c r="AK14">
        <f t="shared" si="30"/>
        <v>109.73128175870777</v>
      </c>
      <c r="AL14">
        <f t="shared" si="9"/>
        <v>-15091.249941669575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-8662.3262088591509</v>
      </c>
      <c r="AR14">
        <f t="shared" si="14"/>
        <v>-8681.5189231665463</v>
      </c>
      <c r="AS14">
        <f t="shared" si="15"/>
        <v>1379.6392580982385</v>
      </c>
      <c r="AT14">
        <f t="shared" si="16"/>
        <v>52.710058852048512</v>
      </c>
      <c r="AU14">
        <f t="shared" si="17"/>
        <v>-7249.16960621626</v>
      </c>
      <c r="AW14">
        <v>11</v>
      </c>
      <c r="AX14">
        <f>IF(Z14&gt;0, (R14*SUMPRODUCT(K14:$K$98, X14:$X$98)-K14*$AZ$3)/Z14, 0)</f>
        <v>72693.539652351159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1000000</v>
      </c>
      <c r="S15">
        <f t="shared" si="1"/>
        <v>70724.069790630936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58089.703769844789</v>
      </c>
      <c r="AC15">
        <f t="shared" si="2"/>
        <v>54510.482452426848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-20364.368249921157</v>
      </c>
      <c r="AI15">
        <f t="shared" si="7"/>
        <v>-20402.905683226254</v>
      </c>
      <c r="AJ15">
        <f t="shared" si="8"/>
        <v>3579.2213174179415</v>
      </c>
      <c r="AK15">
        <f t="shared" si="30"/>
        <v>238.16778545636365</v>
      </c>
      <c r="AL15">
        <f t="shared" si="9"/>
        <v>-16585.516580351949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-9280.0897715522096</v>
      </c>
      <c r="AR15">
        <f t="shared" si="14"/>
        <v>-9297.6513691548207</v>
      </c>
      <c r="AS15">
        <f t="shared" si="15"/>
        <v>1631.0594431536299</v>
      </c>
      <c r="AT15">
        <f t="shared" si="16"/>
        <v>108.53361138445325</v>
      </c>
      <c r="AU15">
        <f t="shared" si="17"/>
        <v>-7558.0583146167373</v>
      </c>
      <c r="AW15">
        <v>12</v>
      </c>
      <c r="AX15">
        <f>IF(Z15&gt;0, (R15*SUMPRODUCT(K15:$K$98, X15:$X$98)-K15*$AZ$3)/Z15, 0)</f>
        <v>70724.069790630936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1000000</v>
      </c>
      <c r="S16">
        <f t="shared" si="1"/>
        <v>67936.671176060554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54510.482452426848</v>
      </c>
      <c r="AC16">
        <f t="shared" si="2"/>
        <v>50305.577262367391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-22563.667200133277</v>
      </c>
      <c r="AI16">
        <f t="shared" si="7"/>
        <v>-22600.691075745315</v>
      </c>
      <c r="AJ16">
        <f t="shared" si="8"/>
        <v>4204.9051900594568</v>
      </c>
      <c r="AK16">
        <f t="shared" si="30"/>
        <v>387.02442541223064</v>
      </c>
      <c r="AL16">
        <f t="shared" si="9"/>
        <v>-18008.761460273628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-9726.9088982389258</v>
      </c>
      <c r="AR16">
        <f t="shared" si="14"/>
        <v>-9742.8694183947937</v>
      </c>
      <c r="AS16">
        <f t="shared" si="15"/>
        <v>1812.6809506035786</v>
      </c>
      <c r="AT16">
        <f t="shared" si="16"/>
        <v>166.84128931647234</v>
      </c>
      <c r="AU16">
        <f t="shared" si="17"/>
        <v>-7763.3471784747435</v>
      </c>
      <c r="AW16">
        <v>13</v>
      </c>
      <c r="AX16">
        <f>IF(Z16&gt;0, (R16*SUMPRODUCT(K16:$K$98, X16:$X$98)-K16*$AZ$3)/Z16, 0)</f>
        <v>67936.671176060554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1000000</v>
      </c>
      <c r="S17">
        <f t="shared" si="1"/>
        <v>64807.733760635048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50305.577262367391</v>
      </c>
      <c r="AC17">
        <f t="shared" si="2"/>
        <v>45909.272432273297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-24680.855960496538</v>
      </c>
      <c r="AI17">
        <f t="shared" si="7"/>
        <v>-24716.275554554431</v>
      </c>
      <c r="AJ17">
        <f t="shared" si="8"/>
        <v>4396.3048300940936</v>
      </c>
      <c r="AK17">
        <f t="shared" si="30"/>
        <v>694.21696622066997</v>
      </c>
      <c r="AL17">
        <f t="shared" si="9"/>
        <v>-19625.753758239669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-10001.505871690719</v>
      </c>
      <c r="AR17">
        <f t="shared" si="14"/>
        <v>-10015.859072345913</v>
      </c>
      <c r="AS17">
        <f t="shared" si="15"/>
        <v>1781.5293214426972</v>
      </c>
      <c r="AT17">
        <f t="shared" si="16"/>
        <v>281.31986487812486</v>
      </c>
      <c r="AU17">
        <f t="shared" si="17"/>
        <v>-7953.009886025091</v>
      </c>
      <c r="AW17">
        <v>14</v>
      </c>
      <c r="AX17">
        <f>IF(Z17&gt;0, (R17*SUMPRODUCT(K17:$K$98, X17:$X$98)-K17*$AZ$3)/Z17, 0)</f>
        <v>64807.733760635048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1000000</v>
      </c>
      <c r="S18">
        <f t="shared" si="1"/>
        <v>61510.026703855292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45909.272432273297</v>
      </c>
      <c r="AC18">
        <f t="shared" si="2"/>
        <v>41490.360825028358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-26777.921499647848</v>
      </c>
      <c r="AI18">
        <f t="shared" si="7"/>
        <v>-26811.648001690181</v>
      </c>
      <c r="AJ18">
        <f t="shared" si="8"/>
        <v>4418.9116072449397</v>
      </c>
      <c r="AK18">
        <f t="shared" si="30"/>
        <v>991.6402845371033</v>
      </c>
      <c r="AL18">
        <f t="shared" si="9"/>
        <v>-21401.096109908136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-10126.266106139145</v>
      </c>
      <c r="AR18">
        <f t="shared" si="14"/>
        <v>-10139.020028601513</v>
      </c>
      <c r="AS18">
        <f t="shared" si="15"/>
        <v>1671.043618342736</v>
      </c>
      <c r="AT18">
        <f t="shared" si="16"/>
        <v>374.99599821152293</v>
      </c>
      <c r="AU18">
        <f t="shared" si="17"/>
        <v>-8092.9804120472536</v>
      </c>
      <c r="AW18">
        <v>15</v>
      </c>
      <c r="AX18">
        <f>IF(Z18&gt;0, (R18*SUMPRODUCT(K18:$K$98, X18:$X$98)-K18*$AZ$3)/Z18, 0)</f>
        <v>61510.026703855292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1000000</v>
      </c>
      <c r="S19">
        <f t="shared" si="1"/>
        <v>57338.844747351097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41490.360825028358</v>
      </c>
      <c r="AC19">
        <f t="shared" si="2"/>
        <v>36621.180142737008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-29104.622202450071</v>
      </c>
      <c r="AI19">
        <f t="shared" si="7"/>
        <v>-29136.556208361857</v>
      </c>
      <c r="AJ19">
        <f t="shared" si="8"/>
        <v>4869.1806822913495</v>
      </c>
      <c r="AK19">
        <f t="shared" si="30"/>
        <v>925.23504639813234</v>
      </c>
      <c r="AL19">
        <f t="shared" si="9"/>
        <v>-23342.140479672376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-10264.035184300326</v>
      </c>
      <c r="AR19">
        <f t="shared" si="14"/>
        <v>-10275.297029857855</v>
      </c>
      <c r="AS19">
        <f t="shared" si="15"/>
        <v>1717.1651119232429</v>
      </c>
      <c r="AT19">
        <f t="shared" si="16"/>
        <v>326.29336343622879</v>
      </c>
      <c r="AU19">
        <f t="shared" si="17"/>
        <v>-8231.838554498383</v>
      </c>
      <c r="AW19">
        <v>16</v>
      </c>
      <c r="AX19">
        <f>IF(Z19&gt;0, (R19*SUMPRODUCT(K19:$K$98, X19:$X$98)-K19*$AZ$3)/Z19, 0)</f>
        <v>57338.844747351097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1000000</v>
      </c>
      <c r="S20">
        <f t="shared" si="1"/>
        <v>50078.759284006795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36621.180142737008</v>
      </c>
      <c r="AC20">
        <f t="shared" si="2"/>
        <v>30102.063364964124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-31198.885095696016</v>
      </c>
      <c r="AI20">
        <f t="shared" si="7"/>
        <v>-31228.9398172939</v>
      </c>
      <c r="AJ20">
        <f t="shared" si="8"/>
        <v>6519.1167777728842</v>
      </c>
      <c r="AK20">
        <f t="shared" si="30"/>
        <v>157.47107461376913</v>
      </c>
      <c r="AL20">
        <f t="shared" si="9"/>
        <v>-24552.351964907248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-10435.927034804683</v>
      </c>
      <c r="AR20">
        <f t="shared" si="14"/>
        <v>-10445.980242817879</v>
      </c>
      <c r="AS20">
        <f t="shared" si="15"/>
        <v>2180.6236606061989</v>
      </c>
      <c r="AT20">
        <f t="shared" si="16"/>
        <v>52.673569575352701</v>
      </c>
      <c r="AU20">
        <f t="shared" si="17"/>
        <v>-8212.6830126363293</v>
      </c>
      <c r="AW20">
        <v>17</v>
      </c>
      <c r="AX20">
        <f>IF(Z20&gt;0, (R20*SUMPRODUCT(K20:$K$98, X20:$X$98)-K20*$AZ$3)/Z20, 0)</f>
        <v>50078.759284006795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1000000</v>
      </c>
      <c r="S21">
        <f t="shared" si="1"/>
        <v>40992.240808547715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30102.063364964124</v>
      </c>
      <c r="AC21">
        <f t="shared" si="2"/>
        <v>23050.224380794825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-32776.47718578692</v>
      </c>
      <c r="AI21">
        <f t="shared" si="7"/>
        <v>-32804.592536309538</v>
      </c>
      <c r="AJ21">
        <f t="shared" si="8"/>
        <v>7051.8389841692988</v>
      </c>
      <c r="AK21">
        <f t="shared" si="30"/>
        <v>48.163301383942603</v>
      </c>
      <c r="AL21">
        <f t="shared" si="9"/>
        <v>-25704.590250756297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-10425.662353435155</v>
      </c>
      <c r="AR21">
        <f t="shared" si="14"/>
        <v>-10434.60538748472</v>
      </c>
      <c r="AS21">
        <f t="shared" si="15"/>
        <v>2243.0748674729834</v>
      </c>
      <c r="AT21">
        <f t="shared" si="16"/>
        <v>15.3199599581576</v>
      </c>
      <c r="AU21">
        <f t="shared" si="17"/>
        <v>-8176.2105600535797</v>
      </c>
      <c r="AW21">
        <v>18</v>
      </c>
      <c r="AX21">
        <f>IF(Z21&gt;0, (R21*SUMPRODUCT(K21:$K$98, X21:$X$98)-K21*$AZ$3)/Z21, 0)</f>
        <v>40992.240808547715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1000000</v>
      </c>
      <c r="S22">
        <f t="shared" si="1"/>
        <v>32482.217311842338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23050.224380794825</v>
      </c>
      <c r="AC22">
        <f t="shared" si="2"/>
        <v>16972.274655474976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-34174.208560237923</v>
      </c>
      <c r="AI22">
        <f t="shared" si="7"/>
        <v>-34200.334046827302</v>
      </c>
      <c r="AJ22">
        <f t="shared" si="8"/>
        <v>6077.9497253198497</v>
      </c>
      <c r="AK22">
        <f t="shared" si="30"/>
        <v>484.05471199669137</v>
      </c>
      <c r="AL22">
        <f t="shared" si="9"/>
        <v>-27638.329609510762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-10149.633881648217</v>
      </c>
      <c r="AR22">
        <f t="shared" si="14"/>
        <v>-10157.393070083983</v>
      </c>
      <c r="AS22">
        <f t="shared" si="15"/>
        <v>1805.1322053098436</v>
      </c>
      <c r="AT22">
        <f t="shared" si="16"/>
        <v>143.76274718383362</v>
      </c>
      <c r="AU22">
        <f t="shared" si="17"/>
        <v>-8208.4981175903067</v>
      </c>
      <c r="AW22">
        <v>19</v>
      </c>
      <c r="AX22">
        <f>IF(Z22&gt;0, (R22*SUMPRODUCT(K22:$K$98, X22:$X$98)-K22*$AZ$3)/Z22, 0)</f>
        <v>32482.217311842338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1000000</v>
      </c>
      <c r="S23">
        <f t="shared" si="1"/>
        <v>27763.468917849321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16972.274655474976</v>
      </c>
      <c r="AC23">
        <f t="shared" si="2"/>
        <v>13383.575323296514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-35227.606117115211</v>
      </c>
      <c r="AI23">
        <f t="shared" si="7"/>
        <v>-35251.708968532839</v>
      </c>
      <c r="AJ23">
        <f t="shared" si="8"/>
        <v>3588.6993321784612</v>
      </c>
      <c r="AK23">
        <f t="shared" si="30"/>
        <v>1188.0592258832485</v>
      </c>
      <c r="AL23">
        <f t="shared" si="9"/>
        <v>-30474.95041047113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-9341.508648917832</v>
      </c>
      <c r="AR23">
        <f t="shared" si="14"/>
        <v>-9347.9001418348598</v>
      </c>
      <c r="AS23">
        <f t="shared" si="15"/>
        <v>951.6362178701462</v>
      </c>
      <c r="AT23">
        <f t="shared" si="16"/>
        <v>315.04455616763966</v>
      </c>
      <c r="AU23">
        <f t="shared" si="17"/>
        <v>-8081.2193677970736</v>
      </c>
      <c r="AW23">
        <v>20</v>
      </c>
      <c r="AX23">
        <f>IF(Z23&gt;0, (R23*SUMPRODUCT(K23:$K$98, X23:$X$98)-K23*$AZ$3)/Z23, 0)</f>
        <v>27763.468917849321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1000000</v>
      </c>
      <c r="S24">
        <f t="shared" si="1"/>
        <v>22440.433055076144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13383.575323296514</v>
      </c>
      <c r="AC24">
        <f t="shared" si="2"/>
        <v>9900.0439506909606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-36066.542747280233</v>
      </c>
      <c r="AI24">
        <f t="shared" si="7"/>
        <v>-36088.601243046316</v>
      </c>
      <c r="AJ24">
        <f t="shared" si="8"/>
        <v>3483.5313726055538</v>
      </c>
      <c r="AK24">
        <f t="shared" si="30"/>
        <v>936.85027263075608</v>
      </c>
      <c r="AL24">
        <f t="shared" si="9"/>
        <v>-31668.219597810006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-8539.2628047516628</v>
      </c>
      <c r="AR24">
        <f t="shared" si="14"/>
        <v>-8544.4854648148685</v>
      </c>
      <c r="AS24">
        <f t="shared" si="15"/>
        <v>824.77519643934568</v>
      </c>
      <c r="AT24">
        <f t="shared" si="16"/>
        <v>221.81251867565123</v>
      </c>
      <c r="AU24">
        <f t="shared" si="17"/>
        <v>-7497.8977496998714</v>
      </c>
      <c r="AW24">
        <v>21</v>
      </c>
      <c r="AX24">
        <f>IF(Z24&gt;0, (R24*SUMPRODUCT(K24:$K$98, X24:$X$98)-K24*$AZ$3)/Z24, 0)</f>
        <v>22440.433055076144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1000000</v>
      </c>
      <c r="S25">
        <f t="shared" si="1"/>
        <v>16478.360925852943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9900.0439506909606</v>
      </c>
      <c r="AC25">
        <f t="shared" si="2"/>
        <v>6591.1179997895442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-36771.953611981764</v>
      </c>
      <c r="AI25">
        <f t="shared" si="7"/>
        <v>-36791.952925109588</v>
      </c>
      <c r="AJ25">
        <f t="shared" si="8"/>
        <v>3308.9259509014164</v>
      </c>
      <c r="AK25">
        <f t="shared" si="30"/>
        <v>693.00307654836729</v>
      </c>
      <c r="AL25">
        <f t="shared" si="9"/>
        <v>-32790.023897659805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-7773.4631951472256</v>
      </c>
      <c r="AR25">
        <f t="shared" si="14"/>
        <v>-7777.690980436194</v>
      </c>
      <c r="AS25">
        <f t="shared" si="15"/>
        <v>699.49544607329506</v>
      </c>
      <c r="AT25">
        <f t="shared" si="16"/>
        <v>146.4984418972295</v>
      </c>
      <c r="AU25">
        <f t="shared" si="17"/>
        <v>-6931.6970924656698</v>
      </c>
      <c r="AW25">
        <v>22</v>
      </c>
      <c r="AX25">
        <f>IF(Z25&gt;0, (R25*SUMPRODUCT(K25:$K$98, X25:$X$98)-K25*$AZ$3)/Z25, 0)</f>
        <v>16478.360925852943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1000000</v>
      </c>
      <c r="S26">
        <f t="shared" si="1"/>
        <v>9714.811061129838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6591.1179997895442</v>
      </c>
      <c r="AC26">
        <f t="shared" si="2"/>
        <v>3487.5984241514811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-36988.329643652913</v>
      </c>
      <c r="AI26">
        <f t="shared" si="7"/>
        <v>-37006.27954716728</v>
      </c>
      <c r="AJ26">
        <f t="shared" si="8"/>
        <v>3103.5195756380631</v>
      </c>
      <c r="AK26">
        <f t="shared" si="30"/>
        <v>461.37825998526813</v>
      </c>
      <c r="AL26">
        <f t="shared" si="9"/>
        <v>-33441.381711543945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-6981.4324430734941</v>
      </c>
      <c r="AR26">
        <f t="shared" si="14"/>
        <v>-6984.8204316621259</v>
      </c>
      <c r="AS26">
        <f t="shared" si="15"/>
        <v>585.77968948082116</v>
      </c>
      <c r="AT26">
        <f t="shared" si="16"/>
        <v>87.083714885802536</v>
      </c>
      <c r="AU26">
        <f t="shared" si="17"/>
        <v>-6311.9570272955016</v>
      </c>
      <c r="AW26">
        <v>23</v>
      </c>
      <c r="AX26">
        <f>IF(Z26&gt;0, (R26*SUMPRODUCT(K26:$K$98, X26:$X$98)-K26*$AZ$3)/Z26, 0)</f>
        <v>9714.811061129838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1000000</v>
      </c>
      <c r="S27">
        <f t="shared" si="1"/>
        <v>2120.152695576759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3487.5984241514811</v>
      </c>
      <c r="AC27">
        <f t="shared" si="2"/>
        <v>675.75849849687802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-36677.037850903609</v>
      </c>
      <c r="AI27">
        <f t="shared" si="7"/>
        <v>-36692.974403490283</v>
      </c>
      <c r="AJ27">
        <f t="shared" si="8"/>
        <v>2811.8399256546031</v>
      </c>
      <c r="AK27">
        <f t="shared" si="30"/>
        <v>244.13188969060371</v>
      </c>
      <c r="AL27">
        <f t="shared" si="9"/>
        <v>-33637.002588145078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-6180.9616813843913</v>
      </c>
      <c r="AR27">
        <f t="shared" si="14"/>
        <v>-6183.6473732134864</v>
      </c>
      <c r="AS27">
        <f t="shared" si="15"/>
        <v>473.86255414924818</v>
      </c>
      <c r="AT27">
        <f t="shared" si="16"/>
        <v>41.142086269772363</v>
      </c>
      <c r="AU27">
        <f t="shared" si="17"/>
        <v>-5668.6427327944666</v>
      </c>
      <c r="AW27">
        <v>24</v>
      </c>
      <c r="AX27">
        <f>IF(Z27&gt;0, (R27*SUMPRODUCT(K27:$K$98, X27:$X$98)-K27*$AZ$3)/Z27, 0)</f>
        <v>2120.152695576759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1000000</v>
      </c>
      <c r="S28">
        <f t="shared" si="1"/>
        <v>-6376.9028060463761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675.75849849687802</v>
      </c>
      <c r="AC28">
        <f t="shared" si="2"/>
        <v>-1782.3527209063577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-36042.426061080318</v>
      </c>
      <c r="AI28">
        <f t="shared" si="7"/>
        <v>-36056.401126838071</v>
      </c>
      <c r="AJ28">
        <f t="shared" si="8"/>
        <v>2458.1112194032357</v>
      </c>
      <c r="AK28">
        <f t="shared" si="30"/>
        <v>47.303094894781466</v>
      </c>
      <c r="AL28">
        <f t="shared" si="9"/>
        <v>-33550.986812540061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-5423.2271022501391</v>
      </c>
      <c r="AR28">
        <f t="shared" si="14"/>
        <v>-5425.3299006368161</v>
      </c>
      <c r="AS28">
        <f t="shared" si="15"/>
        <v>369.86676098942911</v>
      </c>
      <c r="AT28">
        <f t="shared" si="16"/>
        <v>7.1175959636830219</v>
      </c>
      <c r="AU28">
        <f t="shared" si="17"/>
        <v>-5048.3455436837048</v>
      </c>
      <c r="AW28">
        <v>25</v>
      </c>
      <c r="AX28">
        <f>IF(Z28&gt;0, (R28*SUMPRODUCT(K28:$K$98, X28:$X$98)-K28*$AZ$3)/Z28, 0)</f>
        <v>-6376.9028060463761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1000000</v>
      </c>
      <c r="S29">
        <f t="shared" si="1"/>
        <v>-16062.286293812112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-1782.3527209063577</v>
      </c>
      <c r="AC29">
        <f t="shared" si="2"/>
        <v>-3881.6061963876127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-35046.6699073009</v>
      </c>
      <c r="AI29">
        <f t="shared" si="7"/>
        <v>-35058.752888905714</v>
      </c>
      <c r="AJ29">
        <f t="shared" si="8"/>
        <v>2099.253475481255</v>
      </c>
      <c r="AK29">
        <f t="shared" si="30"/>
        <v>-124.76469046344505</v>
      </c>
      <c r="AL29">
        <f t="shared" si="9"/>
        <v>-33084.264103887908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-4708.3908875985826</v>
      </c>
      <c r="AR29">
        <f t="shared" si="14"/>
        <v>-4710.0141916281409</v>
      </c>
      <c r="AS29">
        <f t="shared" si="15"/>
        <v>282.02696464055617</v>
      </c>
      <c r="AT29">
        <f t="shared" si="16"/>
        <v>-16.761676165693768</v>
      </c>
      <c r="AU29">
        <f t="shared" si="17"/>
        <v>-4444.7489031532796</v>
      </c>
      <c r="AW29">
        <v>26</v>
      </c>
      <c r="AX29">
        <f>IF(Z29&gt;0, (R29*SUMPRODUCT(K29:$K$98, X29:$X$98)-K29*$AZ$3)/Z29, 0)</f>
        <v>-16062.286293812112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1000000</v>
      </c>
      <c r="S30">
        <f t="shared" si="1"/>
        <v>-27353.524814378787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-3881.6061963876127</v>
      </c>
      <c r="AC30">
        <f t="shared" si="2"/>
        <v>-5622.1634886568318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-33705.960505891599</v>
      </c>
      <c r="AI30">
        <f t="shared" si="7"/>
        <v>-33716.237359655068</v>
      </c>
      <c r="AJ30">
        <f t="shared" si="8"/>
        <v>1740.557292269219</v>
      </c>
      <c r="AK30">
        <f t="shared" si="30"/>
        <v>-271.71243374713293</v>
      </c>
      <c r="AL30">
        <f t="shared" si="9"/>
        <v>-32247.392501132981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-4043.0995737628568</v>
      </c>
      <c r="AR30">
        <f t="shared" si="14"/>
        <v>-4044.3323035960107</v>
      </c>
      <c r="AS30">
        <f t="shared" si="15"/>
        <v>208.78344188569983</v>
      </c>
      <c r="AT30">
        <f t="shared" si="16"/>
        <v>-32.592467580832775</v>
      </c>
      <c r="AU30">
        <f t="shared" si="17"/>
        <v>-3868.1413292911434</v>
      </c>
      <c r="AW30">
        <v>27</v>
      </c>
      <c r="AX30">
        <f>IF(Z30&gt;0, (R30*SUMPRODUCT(K30:$K$98, X30:$X$98)-K30*$AZ$3)/Z30, 0)</f>
        <v>-27353.524814378787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1000000</v>
      </c>
      <c r="S31">
        <f t="shared" si="1"/>
        <v>-40912.679281034216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-5622.1634886568318</v>
      </c>
      <c r="AC31">
        <f t="shared" si="2"/>
        <v>-7015.4116380184805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-32008.905342932081</v>
      </c>
      <c r="AI31">
        <f t="shared" si="7"/>
        <v>-32017.478982890771</v>
      </c>
      <c r="AJ31">
        <f t="shared" si="8"/>
        <v>1393.2481493616488</v>
      </c>
      <c r="AK31">
        <f t="shared" si="30"/>
        <v>-393.55144420597827</v>
      </c>
      <c r="AL31">
        <f t="shared" si="9"/>
        <v>-31017.782277735103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-3428.1556269021694</v>
      </c>
      <c r="AR31">
        <f t="shared" si="14"/>
        <v>-3429.0738642412011</v>
      </c>
      <c r="AS31">
        <f t="shared" si="15"/>
        <v>149.21695796010167</v>
      </c>
      <c r="AT31">
        <f t="shared" si="16"/>
        <v>-42.149382600742641</v>
      </c>
      <c r="AU31">
        <f t="shared" si="17"/>
        <v>-3322.0062888818425</v>
      </c>
      <c r="AW31">
        <v>28</v>
      </c>
      <c r="AX31">
        <f>IF(Z31&gt;0, (R31*SUMPRODUCT(K31:$K$98, X31:$X$98)-K31*$AZ$3)/Z31, 0)</f>
        <v>-40912.679281034216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1000000</v>
      </c>
      <c r="S32">
        <f t="shared" si="1"/>
        <v>-57763.073540213743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-7015.4116380184805</v>
      </c>
      <c r="AC32">
        <f t="shared" si="2"/>
        <v>-8077.6284931338496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-29917.373690248751</v>
      </c>
      <c r="AI32">
        <f t="shared" si="7"/>
        <v>-29924.365725123342</v>
      </c>
      <c r="AJ32">
        <f t="shared" si="8"/>
        <v>1062.2168551153691</v>
      </c>
      <c r="AK32">
        <f t="shared" si="30"/>
        <v>-491.07881466129368</v>
      </c>
      <c r="AL32">
        <f t="shared" si="9"/>
        <v>-29353.227684669266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-2860.8504152302776</v>
      </c>
      <c r="AR32">
        <f t="shared" si="14"/>
        <v>-2861.5190289288389</v>
      </c>
      <c r="AS32">
        <f t="shared" si="15"/>
        <v>101.57454201977234</v>
      </c>
      <c r="AT32">
        <f t="shared" si="16"/>
        <v>-46.959437194597989</v>
      </c>
      <c r="AU32">
        <f t="shared" si="17"/>
        <v>-2806.9039241036644</v>
      </c>
      <c r="AW32">
        <v>29</v>
      </c>
      <c r="AX32">
        <f>IF(Z32&gt;0, (R32*SUMPRODUCT(K32:$K$98, X32:$X$98)-K32*$AZ$3)/Z32, 0)</f>
        <v>-57763.073540213743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1000000</v>
      </c>
      <c r="S33">
        <f t="shared" si="1"/>
        <v>-79569.786587367358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-8077.6284931338496</v>
      </c>
      <c r="AC33">
        <f t="shared" si="2"/>
        <v>-8826.0335764116262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-27520.369584992015</v>
      </c>
      <c r="AI33">
        <f t="shared" si="7"/>
        <v>-27525.915681038608</v>
      </c>
      <c r="AJ33">
        <f t="shared" si="8"/>
        <v>748.40508327777661</v>
      </c>
      <c r="AK33">
        <f t="shared" si="30"/>
        <v>-565.43399451936955</v>
      </c>
      <c r="AL33">
        <f t="shared" si="9"/>
        <v>-27342.944592280201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-2349.6756901688354</v>
      </c>
      <c r="AR33">
        <f t="shared" si="14"/>
        <v>-2350.1492131357336</v>
      </c>
      <c r="AS33">
        <f t="shared" si="15"/>
        <v>63.898459835203731</v>
      </c>
      <c r="AT33">
        <f t="shared" si="16"/>
        <v>-48.276477799983972</v>
      </c>
      <c r="AU33">
        <f t="shared" si="17"/>
        <v>-2334.5272311005137</v>
      </c>
      <c r="AW33">
        <v>30</v>
      </c>
      <c r="AX33">
        <f>IF(Z33&gt;0, (R33*SUMPRODUCT(K33:$K$98, X33:$X$98)-K33*$AZ$3)/Z33, 0)</f>
        <v>-79569.786587367358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1000000</v>
      </c>
      <c r="S34">
        <f t="shared" si="1"/>
        <v>-109125.72821632477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-8826.0335764116262</v>
      </c>
      <c r="AC34">
        <f t="shared" si="2"/>
        <v>-9289.5973630514418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-24685.229815709241</v>
      </c>
      <c r="AI34">
        <f t="shared" si="7"/>
        <v>-24689.486189304585</v>
      </c>
      <c r="AJ34">
        <f t="shared" si="8"/>
        <v>463.56378663981559</v>
      </c>
      <c r="AK34">
        <f t="shared" si="30"/>
        <v>-617.82235034881387</v>
      </c>
      <c r="AL34">
        <f t="shared" si="9"/>
        <v>-24843.744753013587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-1881.7971819886468</v>
      </c>
      <c r="AR34">
        <f t="shared" si="14"/>
        <v>-1882.1216526092167</v>
      </c>
      <c r="AS34">
        <f t="shared" si="15"/>
        <v>35.338258297909547</v>
      </c>
      <c r="AT34">
        <f t="shared" si="16"/>
        <v>-47.097651775400202</v>
      </c>
      <c r="AU34">
        <f t="shared" si="17"/>
        <v>-1893.8810460867076</v>
      </c>
      <c r="AW34">
        <v>31</v>
      </c>
      <c r="AX34">
        <f>IF(Z34&gt;0, (R34*SUMPRODUCT(K34:$K$98, X34:$X$98)-K34*$AZ$3)/Z34, 0)</f>
        <v>-109125.72821632477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-151038.14779485215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-9289.5973630514418</v>
      </c>
      <c r="AC35">
        <f t="shared" ref="AC35:AC66" si="33">S35*Z35</f>
        <v>-9487.366059746324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-21461.827452327521</v>
      </c>
      <c r="AI35">
        <f t="shared" ref="AI35:AI66" si="38">SUM(AE35:AH35)</f>
        <v>-21464.968170814296</v>
      </c>
      <c r="AJ35">
        <f t="shared" ref="AJ35:AJ66" si="39">AB35-AC35</f>
        <v>197.76869669488224</v>
      </c>
      <c r="AK35">
        <f t="shared" si="30"/>
        <v>-650.27181541360096</v>
      </c>
      <c r="AL35">
        <f t="shared" ref="AL35:AL66" si="40">SUM(AI35:AK35)</f>
        <v>-21917.471289533016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-1460.778322041062</v>
      </c>
      <c r="AR35">
        <f t="shared" ref="AR35:AR66" si="45">AI35*$K35</f>
        <v>-1460.9920919770707</v>
      </c>
      <c r="AS35">
        <f t="shared" ref="AS35:AS66" si="46">AJ35*$K35</f>
        <v>13.460933163865652</v>
      </c>
      <c r="AT35">
        <f t="shared" ref="AT35:AT66" si="47">AK35*$K35</f>
        <v>-44.260115943083818</v>
      </c>
      <c r="AU35">
        <f t="shared" ref="AU35:AU66" si="48">AL35*$K35</f>
        <v>-1491.7912747562889</v>
      </c>
      <c r="AW35">
        <v>32</v>
      </c>
      <c r="AX35">
        <f>IF(Z35&gt;0, (R35*SUMPRODUCT(K35:$K$98, X35:$X$98)-K35*$AZ$3)/Z35, 0)</f>
        <v>-151038.14779485215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1000000</v>
      </c>
      <c r="S36">
        <f t="shared" si="32"/>
        <v>-213656.18381134601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-9487.366059746324</v>
      </c>
      <c r="AC36">
        <f t="shared" si="33"/>
        <v>-9444.5475199179546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-17981.806809803107</v>
      </c>
      <c r="AI36">
        <f t="shared" si="38"/>
        <v>-17984.017030764524</v>
      </c>
      <c r="AJ36">
        <f t="shared" si="39"/>
        <v>-42.818539828369467</v>
      </c>
      <c r="AK36">
        <f t="shared" si="30"/>
        <v>-664.11562418224275</v>
      </c>
      <c r="AL36">
        <f t="shared" si="40"/>
        <v>-18690.951194775134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-1092.7804609152552</v>
      </c>
      <c r="AR36">
        <f t="shared" si="45"/>
        <v>-1092.91477924636</v>
      </c>
      <c r="AS36">
        <f t="shared" si="46"/>
        <v>-2.6021447224010155</v>
      </c>
      <c r="AT36">
        <f t="shared" si="47"/>
        <v>-40.359268986209294</v>
      </c>
      <c r="AU36">
        <f t="shared" si="48"/>
        <v>-1135.8761929549701</v>
      </c>
      <c r="AW36">
        <v>33</v>
      </c>
      <c r="AX36">
        <f>IF(Z36&gt;0, (R36*SUMPRODUCT(K36:$K$98, X36:$X$98)-K36*$AZ$3)/Z36, 0)</f>
        <v>-213656.18381134601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1000000</v>
      </c>
      <c r="S37">
        <f t="shared" si="32"/>
        <v>-312537.82434463227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-9444.5475199179546</v>
      </c>
      <c r="AC37">
        <f t="shared" si="33"/>
        <v>-9194.830782735502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-14342.477453979545</v>
      </c>
      <c r="AI37">
        <f t="shared" si="38"/>
        <v>-14343.948448858648</v>
      </c>
      <c r="AJ37">
        <f t="shared" si="39"/>
        <v>-249.71673718245256</v>
      </c>
      <c r="AK37">
        <f t="shared" si="30"/>
        <v>-661.11832639425688</v>
      </c>
      <c r="AL37">
        <f t="shared" si="40"/>
        <v>-15254.783512435357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-778.22601917099826</v>
      </c>
      <c r="AR37">
        <f t="shared" si="45"/>
        <v>-778.30583568056977</v>
      </c>
      <c r="AS37">
        <f t="shared" si="46"/>
        <v>-13.549685744421295</v>
      </c>
      <c r="AT37">
        <f t="shared" si="47"/>
        <v>-35.872427549679664</v>
      </c>
      <c r="AU37">
        <f t="shared" si="48"/>
        <v>-827.72794897467065</v>
      </c>
      <c r="AW37">
        <v>34</v>
      </c>
      <c r="AX37">
        <f>IF(Z37&gt;0, (R37*SUMPRODUCT(K37:$K$98, X37:$X$98)-K37*$AZ$3)/Z37, 0)</f>
        <v>-312537.82434463227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1000000</v>
      </c>
      <c r="S38">
        <f t="shared" si="32"/>
        <v>-478698.05920847226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-9194.830782735502</v>
      </c>
      <c r="AC38">
        <f t="shared" si="33"/>
        <v>-8774.3985893192603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-10795.984456503866</v>
      </c>
      <c r="AI38">
        <f t="shared" si="38"/>
        <v>-10796.900942211352</v>
      </c>
      <c r="AJ38">
        <f t="shared" si="39"/>
        <v>-420.43219341624172</v>
      </c>
      <c r="AK38">
        <f t="shared" si="30"/>
        <v>-643.63815479148525</v>
      </c>
      <c r="AL38">
        <f t="shared" si="40"/>
        <v>-11860.971290419078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-523.02903545326751</v>
      </c>
      <c r="AR38">
        <f t="shared" si="45"/>
        <v>-523.07343609477687</v>
      </c>
      <c r="AS38">
        <f t="shared" si="46"/>
        <v>-20.36852178529438</v>
      </c>
      <c r="AT38">
        <f t="shared" si="47"/>
        <v>-31.182097810330511</v>
      </c>
      <c r="AU38">
        <f t="shared" si="48"/>
        <v>-574.62405569040163</v>
      </c>
      <c r="AW38">
        <v>35</v>
      </c>
      <c r="AX38">
        <f>IF(Z38&gt;0, (R38*SUMPRODUCT(K38:$K$98, X38:$X$98)-K38*$AZ$3)/Z38, 0)</f>
        <v>-478698.05920847226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1000000</v>
      </c>
      <c r="S39">
        <f t="shared" si="32"/>
        <v>-778370.14795105171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-8774.3985893192603</v>
      </c>
      <c r="AC39">
        <f t="shared" si="33"/>
        <v>-8227.1970778196355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-7576.6423329311319</v>
      </c>
      <c r="AI39">
        <f t="shared" si="38"/>
        <v>-7577.1708216648967</v>
      </c>
      <c r="AJ39">
        <f t="shared" si="39"/>
        <v>-547.20151149962476</v>
      </c>
      <c r="AK39">
        <f t="shared" si="30"/>
        <v>-614.20790125234828</v>
      </c>
      <c r="AL39">
        <f t="shared" si="40"/>
        <v>-8738.5802344168696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-327.73461374633382</v>
      </c>
      <c r="AR39">
        <f t="shared" si="45"/>
        <v>-327.75747401126631</v>
      </c>
      <c r="AS39">
        <f t="shared" si="46"/>
        <v>-23.669703297629535</v>
      </c>
      <c r="AT39">
        <f t="shared" si="47"/>
        <v>-26.568126147642765</v>
      </c>
      <c r="AU39">
        <f t="shared" si="48"/>
        <v>-377.99530345653864</v>
      </c>
      <c r="AW39">
        <v>36</v>
      </c>
      <c r="AX39">
        <f>IF(Z39&gt;0, (R39*SUMPRODUCT(K39:$K$98, X39:$X$98)-K39*$AZ$3)/Z39, 0)</f>
        <v>-778370.14795105171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1000000</v>
      </c>
      <c r="S40">
        <f t="shared" si="32"/>
        <v>-1367768.6316115116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-8227.1970778196355</v>
      </c>
      <c r="AC40">
        <f t="shared" si="33"/>
        <v>-7599.3687032151711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-4908.0431611497961</v>
      </c>
      <c r="AI40">
        <f t="shared" si="38"/>
        <v>-4908.3209628381655</v>
      </c>
      <c r="AJ40">
        <f t="shared" si="39"/>
        <v>-627.82837460446444</v>
      </c>
      <c r="AK40">
        <f t="shared" ref="AK40:AK71" si="61">G40*SUM(AB40:AB40, AE40:AF40)</f>
        <v>-575.90379544737459</v>
      </c>
      <c r="AL40">
        <f t="shared" si="40"/>
        <v>-6112.0531328900042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-189.55527572531574</v>
      </c>
      <c r="AR40">
        <f t="shared" si="45"/>
        <v>-189.56600480285374</v>
      </c>
      <c r="AS40">
        <f t="shared" si="46"/>
        <v>-24.247582335532336</v>
      </c>
      <c r="AT40">
        <f t="shared" si="47"/>
        <v>-22.242184747150624</v>
      </c>
      <c r="AU40">
        <f t="shared" si="48"/>
        <v>-236.05577188553667</v>
      </c>
      <c r="AW40">
        <v>37</v>
      </c>
      <c r="AX40">
        <f>IF(Z40&gt;0, (R40*SUMPRODUCT(K40:$K$98, X40:$X$98)-K40*$AZ$3)/Z40, 0)</f>
        <v>-1367768.6316115116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1000000</v>
      </c>
      <c r="S41">
        <f t="shared" si="32"/>
        <v>-2665723.3144819373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-7599.3687032151711</v>
      </c>
      <c r="AC41">
        <f t="shared" si="33"/>
        <v>-6935.7427393415619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-2898.6494888544025</v>
      </c>
      <c r="AI41">
        <f t="shared" si="38"/>
        <v>-2898.7795800514459</v>
      </c>
      <c r="AJ41">
        <f t="shared" si="39"/>
        <v>-663.62596387360918</v>
      </c>
      <c r="AK41">
        <f t="shared" si="61"/>
        <v>-531.95580922506201</v>
      </c>
      <c r="AL41">
        <f t="shared" si="40"/>
        <v>-4094.3613531501169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-99.955151794819074</v>
      </c>
      <c r="AR41">
        <f t="shared" si="45"/>
        <v>-99.959637775410258</v>
      </c>
      <c r="AS41">
        <f t="shared" si="46"/>
        <v>-22.884047970969277</v>
      </c>
      <c r="AT41">
        <f t="shared" si="47"/>
        <v>-18.343619628270854</v>
      </c>
      <c r="AU41">
        <f t="shared" si="48"/>
        <v>-141.18730537465038</v>
      </c>
      <c r="AW41">
        <v>38</v>
      </c>
      <c r="AX41">
        <f>IF(Z41&gt;0, (R41*SUMPRODUCT(K41:$K$98, X41:$X$98)-K41*$AZ$3)/Z41, 0)</f>
        <v>-2665723.3144819373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1000000</v>
      </c>
      <c r="S42">
        <f t="shared" si="32"/>
        <v>-5971368.3865670264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-6935.7427393415619</v>
      </c>
      <c r="AC42">
        <f t="shared" si="33"/>
        <v>-6273.9289272087699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-1525.1371576563465</v>
      </c>
      <c r="AI42">
        <f t="shared" si="38"/>
        <v>-1525.1896910835364</v>
      </c>
      <c r="AJ42">
        <f t="shared" si="39"/>
        <v>-661.81381213279201</v>
      </c>
      <c r="AK42">
        <f t="shared" si="61"/>
        <v>-485.50199175390935</v>
      </c>
      <c r="AL42">
        <f t="shared" si="40"/>
        <v>-2672.505494970238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-46.957001838154817</v>
      </c>
      <c r="AR42">
        <f t="shared" si="45"/>
        <v>-46.958619274478323</v>
      </c>
      <c r="AS42">
        <f t="shared" si="46"/>
        <v>-20.376391878479286</v>
      </c>
      <c r="AT42">
        <f t="shared" si="47"/>
        <v>-14.947978812770536</v>
      </c>
      <c r="AU42">
        <f t="shared" si="48"/>
        <v>-82.282989965728149</v>
      </c>
      <c r="AW42">
        <v>39</v>
      </c>
      <c r="AX42">
        <f>IF(Z42&gt;0, (R42*SUMPRODUCT(K42:$K$98, X42:$X$98)-K42*$AZ$3)/Z42, 0)</f>
        <v>-5971368.3865670264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1000000</v>
      </c>
      <c r="S43">
        <f t="shared" si="32"/>
        <v>-16214084.374878643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-6273.9289272087699</v>
      </c>
      <c r="AC43">
        <f t="shared" si="33"/>
        <v>-5640.73506839727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-692.27079415032119</v>
      </c>
      <c r="AI43">
        <f t="shared" si="38"/>
        <v>-692.28818870353177</v>
      </c>
      <c r="AJ43">
        <f t="shared" si="39"/>
        <v>-633.19385881149992</v>
      </c>
      <c r="AK43">
        <f t="shared" si="61"/>
        <v>-439.17502490461391</v>
      </c>
      <c r="AL43">
        <f t="shared" si="40"/>
        <v>-1764.6570724196458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-19.030466954485522</v>
      </c>
      <c r="AR43">
        <f t="shared" si="45"/>
        <v>-19.030945129316613</v>
      </c>
      <c r="AS43">
        <f t="shared" si="46"/>
        <v>-17.406446881361372</v>
      </c>
      <c r="AT43">
        <f t="shared" si="47"/>
        <v>-12.072885161854453</v>
      </c>
      <c r="AU43">
        <f t="shared" si="48"/>
        <v>-48.510277172532447</v>
      </c>
      <c r="AW43">
        <v>40</v>
      </c>
      <c r="AX43">
        <f>IF(Z43&gt;0, (R43*SUMPRODUCT(K43:$K$98, X43:$X$98)-K43*$AZ$3)/Z43, 0)</f>
        <v>-16214084.374878643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1000000</v>
      </c>
      <c r="S44">
        <f t="shared" si="32"/>
        <v>-57500731.961832538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-5640.73506839727</v>
      </c>
      <c r="AC44">
        <f t="shared" si="33"/>
        <v>-5052.48798120028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-256.54391591748822</v>
      </c>
      <c r="AI44">
        <f t="shared" si="38"/>
        <v>-256.54830932937085</v>
      </c>
      <c r="AJ44">
        <f t="shared" si="39"/>
        <v>-588.24708719698992</v>
      </c>
      <c r="AK44">
        <f t="shared" si="61"/>
        <v>-394.85145478780896</v>
      </c>
      <c r="AL44">
        <f t="shared" si="40"/>
        <v>-1239.6468513141697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-6.2967598748621629</v>
      </c>
      <c r="AR44">
        <f t="shared" si="45"/>
        <v>-6.2968677092637595</v>
      </c>
      <c r="AS44">
        <f t="shared" si="46"/>
        <v>-14.438271287469851</v>
      </c>
      <c r="AT44">
        <f t="shared" si="47"/>
        <v>-9.6914588215706754</v>
      </c>
      <c r="AU44">
        <f t="shared" si="48"/>
        <v>-30.426597818304284</v>
      </c>
      <c r="AW44">
        <v>41</v>
      </c>
      <c r="AX44">
        <f>IF(Z44&gt;0, (R44*SUMPRODUCT(K44:$K$98, X44:$X$98)-K44*$AZ$3)/Z44, 0)</f>
        <v>-57500731.961832538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1000000</v>
      </c>
      <c r="S45">
        <f t="shared" si="32"/>
        <v>-301461824.3451162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-5052.48798120028</v>
      </c>
      <c r="AC45">
        <f t="shared" si="33"/>
        <v>-4516.5726391541803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-72.007317810112696</v>
      </c>
      <c r="AI45">
        <f t="shared" si="38"/>
        <v>-72.008066921985971</v>
      </c>
      <c r="AJ45">
        <f t="shared" si="39"/>
        <v>-535.91534204609979</v>
      </c>
      <c r="AK45">
        <f t="shared" si="61"/>
        <v>-353.67415868401963</v>
      </c>
      <c r="AL45">
        <f t="shared" si="40"/>
        <v>-961.59756765210545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-1.5780255255908378</v>
      </c>
      <c r="AR45">
        <f t="shared" si="45"/>
        <v>-1.578041942223112</v>
      </c>
      <c r="AS45">
        <f t="shared" si="46"/>
        <v>-11.744474242668179</v>
      </c>
      <c r="AT45">
        <f t="shared" si="47"/>
        <v>-7.7506962780783786</v>
      </c>
      <c r="AU45">
        <f t="shared" si="48"/>
        <v>-21.073212462969671</v>
      </c>
      <c r="AW45">
        <v>42</v>
      </c>
      <c r="AX45">
        <f>IF(Z45&gt;0, (R45*SUMPRODUCT(K45:$K$98, X45:$X$98)-K45*$AZ$3)/Z45, 0)</f>
        <v>-301461824.3451162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1000000</v>
      </c>
      <c r="S46">
        <f t="shared" si="32"/>
        <v>-1602354487.3964791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-4516.5726391541803</v>
      </c>
      <c r="AC46">
        <f t="shared" si="33"/>
        <v>-4034.0327165360559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-12.314849378579924</v>
      </c>
      <c r="AI46">
        <f t="shared" si="38"/>
        <v>-12.314975256865543</v>
      </c>
      <c r="AJ46">
        <f t="shared" si="39"/>
        <v>-482.53992261812436</v>
      </c>
      <c r="AK46">
        <f t="shared" si="61"/>
        <v>-316.16008474079263</v>
      </c>
      <c r="AL46">
        <f t="shared" si="40"/>
        <v>-811.01498261578251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-0.24096195128652301</v>
      </c>
      <c r="AR46">
        <f t="shared" si="45"/>
        <v>-0.24096441431927274</v>
      </c>
      <c r="AS46">
        <f t="shared" si="46"/>
        <v>-9.4417526153388547</v>
      </c>
      <c r="AT46">
        <f t="shared" si="47"/>
        <v>-6.1862348938317897</v>
      </c>
      <c r="AU46">
        <f t="shared" si="48"/>
        <v>-15.868951923489917</v>
      </c>
      <c r="AW46">
        <v>43</v>
      </c>
      <c r="AX46">
        <f>IF(Z46&gt;0, (R46*SUMPRODUCT(K46:$K$98, X46:$X$98)-K46*$AZ$3)/Z46, 0)</f>
        <v>-1602354487.3964791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1000000</v>
      </c>
      <c r="S47">
        <f t="shared" si="32"/>
        <v>-8651999817.8345356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-4034.0327165360559</v>
      </c>
      <c r="AC47">
        <f t="shared" si="33"/>
        <v>-3602.0255105018823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-2.0760671719456036</v>
      </c>
      <c r="AI47">
        <f t="shared" si="38"/>
        <v>-2.0760879880897689</v>
      </c>
      <c r="AJ47">
        <f t="shared" si="39"/>
        <v>-432.00720603417358</v>
      </c>
      <c r="AK47">
        <f t="shared" si="61"/>
        <v>-282.38229015752393</v>
      </c>
      <c r="AL47">
        <f t="shared" si="40"/>
        <v>-716.46558417978736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-3.6269598289666645E-2</v>
      </c>
      <c r="AR47">
        <f t="shared" si="45"/>
        <v>-3.6269961954772001E-2</v>
      </c>
      <c r="AS47">
        <f t="shared" si="46"/>
        <v>-7.5473125498230615</v>
      </c>
      <c r="AT47">
        <f t="shared" si="47"/>
        <v>-4.9333144738911336</v>
      </c>
      <c r="AU47">
        <f t="shared" si="48"/>
        <v>-12.51689698566897</v>
      </c>
      <c r="AW47">
        <v>44</v>
      </c>
      <c r="AX47">
        <f>IF(Z47&gt;0, (R47*SUMPRODUCT(K47:$K$98, X47:$X$98)-K47*$AZ$3)/Z47, 0)</f>
        <v>-8651999817.8345356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1000000</v>
      </c>
      <c r="S48">
        <f t="shared" si="32"/>
        <v>-47560657306.624191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-3602.0255105018823</v>
      </c>
      <c r="AC48">
        <f t="shared" si="33"/>
        <v>-3216.1259158274406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-0.34453809291182363</v>
      </c>
      <c r="AI48">
        <f t="shared" si="38"/>
        <v>-0.34454147398990159</v>
      </c>
      <c r="AJ48">
        <f t="shared" si="39"/>
        <v>-385.89959467444169</v>
      </c>
      <c r="AK48">
        <f t="shared" si="61"/>
        <v>-252.14178573513178</v>
      </c>
      <c r="AL48">
        <f t="shared" si="40"/>
        <v>-638.38592188356336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-5.374283436638135E-3</v>
      </c>
      <c r="AR48">
        <f t="shared" si="45"/>
        <v>-5.3743361764433594E-3</v>
      </c>
      <c r="AS48">
        <f t="shared" si="46"/>
        <v>-6.019461541499262</v>
      </c>
      <c r="AT48">
        <f t="shared" si="47"/>
        <v>-3.9330380316102853</v>
      </c>
      <c r="AU48">
        <f t="shared" si="48"/>
        <v>-9.9578739092859898</v>
      </c>
      <c r="AW48">
        <v>45</v>
      </c>
      <c r="AX48">
        <f>IF(Z48&gt;0, (R48*SUMPRODUCT(K48:$K$98, X48:$X$98)-K48*$AZ$3)/Z48, 0)</f>
        <v>-47560657306.624191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1000000</v>
      </c>
      <c r="S49">
        <f t="shared" si="32"/>
        <v>-266785157450.4404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-3216.1259158274406</v>
      </c>
      <c r="AC49">
        <f t="shared" si="33"/>
        <v>-2871.5456970102241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-5.61818322436312E-2</v>
      </c>
      <c r="AI49">
        <f t="shared" si="38"/>
        <v>-5.6182370419316167E-2</v>
      </c>
      <c r="AJ49">
        <f t="shared" si="39"/>
        <v>-344.58021881721652</v>
      </c>
      <c r="AK49">
        <f t="shared" si="61"/>
        <v>-225.12881410792087</v>
      </c>
      <c r="AL49">
        <f t="shared" si="40"/>
        <v>-569.76521529555669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-7.8245829260422479E-4</v>
      </c>
      <c r="AR49">
        <f t="shared" si="45"/>
        <v>-7.8246578791028312E-4</v>
      </c>
      <c r="AS49">
        <f t="shared" si="46"/>
        <v>-4.7990540520592155</v>
      </c>
      <c r="AT49">
        <f t="shared" si="47"/>
        <v>-3.1354247533083361</v>
      </c>
      <c r="AU49">
        <f t="shared" si="48"/>
        <v>-7.9352612711554622</v>
      </c>
      <c r="AW49">
        <v>46</v>
      </c>
      <c r="AX49">
        <f>IF(Z49&gt;0, (R49*SUMPRODUCT(K49:$K$98, X49:$X$98)-K49*$AZ$3)/Z49, 0)</f>
        <v>-266785157450.4404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1000000</v>
      </c>
      <c r="S50">
        <f t="shared" si="32"/>
        <v>-1527497760776.3572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-2871.5456970102241</v>
      </c>
      <c r="AC50">
        <f t="shared" si="33"/>
        <v>-2563.8807713429328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-8.977394418466237E-3</v>
      </c>
      <c r="AI50">
        <f t="shared" si="38"/>
        <v>-8.9774783426734336E-3</v>
      </c>
      <c r="AJ50">
        <f t="shared" si="39"/>
        <v>-307.6649256672913</v>
      </c>
      <c r="AK50">
        <f t="shared" si="61"/>
        <v>-201.00819879071571</v>
      </c>
      <c r="AL50">
        <f t="shared" si="40"/>
        <v>-508.68210193634968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-1.1163428175001618E-4</v>
      </c>
      <c r="AR50">
        <f t="shared" si="45"/>
        <v>-1.1163532535110521E-4</v>
      </c>
      <c r="AS50">
        <f t="shared" si="46"/>
        <v>-3.8258264475816683</v>
      </c>
      <c r="AT50">
        <f t="shared" si="47"/>
        <v>-2.4995455086287417</v>
      </c>
      <c r="AU50">
        <f t="shared" si="48"/>
        <v>-6.325483591535761</v>
      </c>
      <c r="AW50">
        <v>47</v>
      </c>
      <c r="AX50">
        <f>IF(Z50&gt;0, (R50*SUMPRODUCT(K50:$K$98, X50:$X$98)-K50*$AZ$3)/Z50, 0)</f>
        <v>-1527497760776.3572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1000000</v>
      </c>
      <c r="S51">
        <f t="shared" si="32"/>
        <v>-8945960620321.209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-2563.8807713429328</v>
      </c>
      <c r="AC51">
        <f t="shared" si="33"/>
        <v>-2289.1793578650863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-1.4058095825297261E-3</v>
      </c>
      <c r="AI51">
        <f t="shared" si="38"/>
        <v>-1.4058223770157239E-3</v>
      </c>
      <c r="AJ51">
        <f t="shared" si="39"/>
        <v>-274.70141347784647</v>
      </c>
      <c r="AK51">
        <f t="shared" si="61"/>
        <v>-179.47165399400532</v>
      </c>
      <c r="AL51">
        <f t="shared" si="40"/>
        <v>-454.17447329422885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-1.5608305359198953E-5</v>
      </c>
      <c r="AR51">
        <f t="shared" si="45"/>
        <v>-1.5608447412750763E-5</v>
      </c>
      <c r="AS51">
        <f t="shared" si="46"/>
        <v>-3.0499319377595264</v>
      </c>
      <c r="AT51">
        <f t="shared" si="47"/>
        <v>-1.9926229083018079</v>
      </c>
      <c r="AU51">
        <f t="shared" si="48"/>
        <v>-5.0425704545087475</v>
      </c>
      <c r="AW51">
        <v>48</v>
      </c>
      <c r="AX51">
        <f>IF(Z51&gt;0, (R51*SUMPRODUCT(K51:$K$98, X51:$X$98)-K51*$AZ$3)/Z51, 0)</f>
        <v>-8945960620321.209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1000000</v>
      </c>
      <c r="S52">
        <f t="shared" si="32"/>
        <v>-53680326187242.344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-2289.1793578650863</v>
      </c>
      <c r="AC52">
        <f t="shared" si="33"/>
        <v>-2043.9101546232773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-2.1525523156998909E-4</v>
      </c>
      <c r="AI52">
        <f t="shared" si="38"/>
        <v>-2.1525713534954838E-4</v>
      </c>
      <c r="AJ52">
        <f t="shared" si="39"/>
        <v>-245.26920324180901</v>
      </c>
      <c r="AK52">
        <f t="shared" si="61"/>
        <v>-160.24255505055606</v>
      </c>
      <c r="AL52">
        <f t="shared" si="40"/>
        <v>-405.51197354950045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-2.133855203856243E-6</v>
      </c>
      <c r="AR52">
        <f t="shared" si="45"/>
        <v>-2.1338740762891682E-6</v>
      </c>
      <c r="AS52">
        <f t="shared" si="46"/>
        <v>-2.4313879010789012</v>
      </c>
      <c r="AT52">
        <f t="shared" si="47"/>
        <v>-1.5885068505880722</v>
      </c>
      <c r="AU52">
        <f t="shared" si="48"/>
        <v>-4.0198968855410504</v>
      </c>
      <c r="AW52">
        <v>49</v>
      </c>
      <c r="AX52">
        <f>IF(Z52&gt;0, (R52*SUMPRODUCT(K52:$K$98, X52:$X$98)-K52*$AZ$3)/Z52, 0)</f>
        <v>-53680326187242.344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1000000</v>
      </c>
      <c r="S53">
        <f t="shared" si="32"/>
        <v>-330499596135481.25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-2043.9101546232773</v>
      </c>
      <c r="AC53">
        <f t="shared" si="33"/>
        <v>-1824.9197827838161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-3.2173134781299618E-5</v>
      </c>
      <c r="AI53">
        <f t="shared" si="38"/>
        <v>-3.2173410866324245E-5</v>
      </c>
      <c r="AJ53">
        <f t="shared" si="39"/>
        <v>-218.9903718394612</v>
      </c>
      <c r="AK53">
        <f t="shared" si="61"/>
        <v>-143.07371082362943</v>
      </c>
      <c r="AL53">
        <f t="shared" si="40"/>
        <v>-362.06411483650152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-2.8476498480729296E-7</v>
      </c>
      <c r="AR53">
        <f t="shared" si="45"/>
        <v>-2.8476742844072746E-7</v>
      </c>
      <c r="AS53">
        <f t="shared" si="46"/>
        <v>-1.9382876531526025</v>
      </c>
      <c r="AT53">
        <f t="shared" si="47"/>
        <v>-1.2663479442076329</v>
      </c>
      <c r="AU53">
        <f t="shared" si="48"/>
        <v>-3.2046358821276639</v>
      </c>
      <c r="AW53">
        <v>50</v>
      </c>
      <c r="AX53">
        <f>IF(Z53&gt;0, (R53*SUMPRODUCT(K53:$K$98, X53:$X$98)-K53*$AZ$3)/Z53, 0)</f>
        <v>-330499596135481.25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1000000</v>
      </c>
      <c r="S54">
        <f t="shared" si="32"/>
        <v>-2093329488013890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-1824.9197827838161</v>
      </c>
      <c r="AC54">
        <f t="shared" si="33"/>
        <v>-1629.3926634495488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-4.6881097663897598E-6</v>
      </c>
      <c r="AI54">
        <f t="shared" si="38"/>
        <v>-4.6881486850758234E-6</v>
      </c>
      <c r="AJ54">
        <f t="shared" si="39"/>
        <v>-195.52711933426735</v>
      </c>
      <c r="AK54">
        <f t="shared" si="61"/>
        <v>-127.74438479486714</v>
      </c>
      <c r="AL54">
        <f t="shared" si="40"/>
        <v>-323.27150881728318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-3.7048698601326801E-8</v>
      </c>
      <c r="AR54">
        <f t="shared" si="45"/>
        <v>-3.7049006163807581E-8</v>
      </c>
      <c r="AS54">
        <f t="shared" si="46"/>
        <v>-1.545191062832012</v>
      </c>
      <c r="AT54">
        <f t="shared" si="47"/>
        <v>-1.009524829006206</v>
      </c>
      <c r="AU54">
        <f t="shared" si="48"/>
        <v>-2.5547159288872243</v>
      </c>
      <c r="AW54">
        <v>51</v>
      </c>
      <c r="AX54">
        <f>IF(Z54&gt;0, (R54*SUMPRODUCT(K54:$K$98, X54:$X$98)-K54*$AZ$3)/Z54, 0)</f>
        <v>-2093329488013890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1000000</v>
      </c>
      <c r="S55">
        <f t="shared" si="32"/>
        <v>-1.3662800349578496E+16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-1629.3926634495488</v>
      </c>
      <c r="AC55">
        <f t="shared" si="33"/>
        <v>-1454.8148781124614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-6.6410999161355377E-7</v>
      </c>
      <c r="AI55">
        <f t="shared" si="38"/>
        <v>-6.6411531561317646E-7</v>
      </c>
      <c r="AJ55">
        <f t="shared" si="39"/>
        <v>-174.57778533708733</v>
      </c>
      <c r="AK55">
        <f t="shared" si="61"/>
        <v>-114.05748644146843</v>
      </c>
      <c r="AL55">
        <f t="shared" si="40"/>
        <v>-288.63527244267107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-4.6859448963645523E-9</v>
      </c>
      <c r="AR55">
        <f t="shared" si="45"/>
        <v>-4.6859824623839996E-9</v>
      </c>
      <c r="AS55">
        <f t="shared" si="46"/>
        <v>-1.231816856468833</v>
      </c>
      <c r="AT55">
        <f t="shared" si="47"/>
        <v>-0.80478701304282596</v>
      </c>
      <c r="AU55">
        <f t="shared" si="48"/>
        <v>-2.0366038741976413</v>
      </c>
      <c r="AW55">
        <v>52</v>
      </c>
      <c r="AX55">
        <f>IF(Z55&gt;0, (R55*SUMPRODUCT(K55:$K$98, X55:$X$98)-K55*$AZ$3)/Z55, 0)</f>
        <v>-1.3662800349578496E+16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1000000</v>
      </c>
      <c r="S56">
        <f t="shared" si="32"/>
        <v>-9.214863507836904E+16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-1454.8148781124614</v>
      </c>
      <c r="AC56">
        <f t="shared" si="33"/>
        <v>-1298.9418554616686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-9.1319033053722587E-8</v>
      </c>
      <c r="AI56">
        <f t="shared" si="38"/>
        <v>-9.131973786169633E-8</v>
      </c>
      <c r="AJ56">
        <f t="shared" si="39"/>
        <v>-155.87302265079279</v>
      </c>
      <c r="AK56">
        <f t="shared" si="61"/>
        <v>-101.83704146787231</v>
      </c>
      <c r="AL56">
        <f t="shared" si="40"/>
        <v>-257.71006420998486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-5.7530804153948508E-10</v>
      </c>
      <c r="AR56">
        <f t="shared" si="45"/>
        <v>-5.7531248181531231E-10</v>
      </c>
      <c r="AS56">
        <f t="shared" si="46"/>
        <v>-0.98199685641997525</v>
      </c>
      <c r="AT56">
        <f t="shared" si="47"/>
        <v>-0.64157127954464954</v>
      </c>
      <c r="AU56">
        <f t="shared" si="48"/>
        <v>-1.6235681365399375</v>
      </c>
      <c r="AW56">
        <v>53</v>
      </c>
      <c r="AX56">
        <f>IF(Z56&gt;0, (R56*SUMPRODUCT(K56:$K$98, X56:$X$98)-K56*$AZ$3)/Z56, 0)</f>
        <v>-9.214863507836904E+16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1000000</v>
      </c>
      <c r="S57">
        <f t="shared" si="32"/>
        <v>-6.4423983386403546E+17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-1298.9418554616686</v>
      </c>
      <c r="AC57">
        <f t="shared" si="33"/>
        <v>-1159.7695138055667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-1.2154983964734778E-8</v>
      </c>
      <c r="AI57">
        <f t="shared" si="38"/>
        <v>-1.2155073975430549E-8</v>
      </c>
      <c r="AJ57">
        <f t="shared" si="39"/>
        <v>-139.17234165610193</v>
      </c>
      <c r="AK57">
        <f t="shared" si="61"/>
        <v>-90.925929882316808</v>
      </c>
      <c r="AL57">
        <f t="shared" si="40"/>
        <v>-230.09827155057383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-6.8371562956783506E-11</v>
      </c>
      <c r="AR57">
        <f t="shared" si="45"/>
        <v>-6.8372069265304395E-11</v>
      </c>
      <c r="AS57">
        <f t="shared" si="46"/>
        <v>-0.78284188173264968</v>
      </c>
      <c r="AT57">
        <f t="shared" si="47"/>
        <v>-0.51145669606718858</v>
      </c>
      <c r="AU57">
        <f t="shared" si="48"/>
        <v>-1.2942985778682103</v>
      </c>
      <c r="AW57">
        <v>54</v>
      </c>
      <c r="AX57">
        <f>IF(Z57&gt;0, (R57*SUMPRODUCT(K57:$K$98, X57:$X$98)-K57*$AZ$3)/Z57, 0)</f>
        <v>-6.4423983386403546E+17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1000000</v>
      </c>
      <c r="S58">
        <f t="shared" si="32"/>
        <v>-4.6784537763221023E+18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-1159.7695138055667</v>
      </c>
      <c r="AC58">
        <f t="shared" si="33"/>
        <v>-1035.508494469316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-1.560876150466207E-9</v>
      </c>
      <c r="AI58">
        <f t="shared" si="38"/>
        <v>-1.5608872172474982E-9</v>
      </c>
      <c r="AJ58">
        <f t="shared" si="39"/>
        <v>-124.26101933625068</v>
      </c>
      <c r="AK58">
        <f t="shared" si="61"/>
        <v>-81.183865966389675</v>
      </c>
      <c r="AL58">
        <f t="shared" si="40"/>
        <v>-205.44488530420125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-7.8391963020336286E-12</v>
      </c>
      <c r="AR58">
        <f t="shared" si="45"/>
        <v>-7.8392518827861098E-12</v>
      </c>
      <c r="AS58">
        <f t="shared" si="46"/>
        <v>-0.62407675521002526</v>
      </c>
      <c r="AT58">
        <f t="shared" si="47"/>
        <v>-0.40773014673741348</v>
      </c>
      <c r="AU58">
        <f t="shared" si="48"/>
        <v>-1.031806901955278</v>
      </c>
      <c r="AW58">
        <v>55</v>
      </c>
      <c r="AX58">
        <f>IF(Z58&gt;0, (R58*SUMPRODUCT(K58:$K$98, X58:$X$98)-K58*$AZ$3)/Z58, 0)</f>
        <v>-4.6784537763221023E+18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1000000</v>
      </c>
      <c r="S59">
        <f t="shared" si="32"/>
        <v>-3.5407339579117879E+19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-1035.508494469316</v>
      </c>
      <c r="AC59">
        <f t="shared" si="33"/>
        <v>-924.56115577618175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-1.9301013669223025E-10</v>
      </c>
      <c r="AI59">
        <f t="shared" si="38"/>
        <v>-1.9301144229887391E-10</v>
      </c>
      <c r="AJ59">
        <f t="shared" si="39"/>
        <v>-110.94733869313427</v>
      </c>
      <c r="AK59">
        <f t="shared" si="61"/>
        <v>-72.485594612852125</v>
      </c>
      <c r="AL59">
        <f t="shared" si="40"/>
        <v>-183.43293330617939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-8.6549625015824782E-13</v>
      </c>
      <c r="AR59">
        <f t="shared" si="45"/>
        <v>-8.6550210476087982E-13</v>
      </c>
      <c r="AS59">
        <f t="shared" si="46"/>
        <v>-0.49751016837557793</v>
      </c>
      <c r="AT59">
        <f t="shared" si="47"/>
        <v>-0.32503997667206402</v>
      </c>
      <c r="AU59">
        <f t="shared" si="48"/>
        <v>-0.82255014504850743</v>
      </c>
      <c r="AW59">
        <v>56</v>
      </c>
      <c r="AX59">
        <f>IF(Z59&gt;0, (R59*SUMPRODUCT(K59:$K$98, X59:$X$98)-K59*$AZ$3)/Z59, 0)</f>
        <v>-3.5407339579117879E+19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1000000</v>
      </c>
      <c r="S60">
        <f t="shared" si="32"/>
        <v>-2.7984802844339749E+20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-924.56115577618175</v>
      </c>
      <c r="AC60">
        <f t="shared" si="33"/>
        <v>-825.50103194302017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-2.2901192542573535E-11</v>
      </c>
      <c r="AI60">
        <f t="shared" si="38"/>
        <v>-2.2901340033523631E-11</v>
      </c>
      <c r="AJ60">
        <f t="shared" si="39"/>
        <v>-99.060123833161583</v>
      </c>
      <c r="AK60">
        <f t="shared" si="61"/>
        <v>-64.719280904332734</v>
      </c>
      <c r="AL60">
        <f t="shared" si="40"/>
        <v>-163.77940473751721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-9.1690670322128654E-14</v>
      </c>
      <c r="AR60">
        <f t="shared" si="45"/>
        <v>-9.1691260839153286E-14</v>
      </c>
      <c r="AS60">
        <f t="shared" si="46"/>
        <v>-0.396612060248412</v>
      </c>
      <c r="AT60">
        <f t="shared" si="47"/>
        <v>-0.25911987936229786</v>
      </c>
      <c r="AU60">
        <f t="shared" si="48"/>
        <v>-0.65573193961080145</v>
      </c>
      <c r="AW60">
        <v>57</v>
      </c>
      <c r="AX60">
        <f>IF(Z60&gt;0, (R60*SUMPRODUCT(K60:$K$98, X60:$X$98)-K60*$AZ$3)/Z60, 0)</f>
        <v>-2.7984802844339749E+20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1000000</v>
      </c>
      <c r="S61">
        <f t="shared" si="32"/>
        <v>-2.3126708417017387E+21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-825.50103194302017</v>
      </c>
      <c r="AC61">
        <f t="shared" si="33"/>
        <v>-737.05449280626806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-2.6016180896669346E-12</v>
      </c>
      <c r="AI61">
        <f t="shared" si="38"/>
        <v>-2.6016340248030446E-12</v>
      </c>
      <c r="AJ61">
        <f t="shared" si="39"/>
        <v>-88.446539136752108</v>
      </c>
      <c r="AK61">
        <f t="shared" si="61"/>
        <v>-57.785072236011416</v>
      </c>
      <c r="AL61">
        <f t="shared" si="40"/>
        <v>-146.23161137276611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-9.3002060497926223E-15</v>
      </c>
      <c r="AR61">
        <f t="shared" si="45"/>
        <v>-9.300263014360112E-15</v>
      </c>
      <c r="AS61">
        <f t="shared" si="46"/>
        <v>-0.31617670619293292</v>
      </c>
      <c r="AT61">
        <f t="shared" si="47"/>
        <v>-0.20656878137938298</v>
      </c>
      <c r="AU61">
        <f t="shared" si="48"/>
        <v>-0.5227454875723252</v>
      </c>
      <c r="AW61">
        <v>58</v>
      </c>
      <c r="AX61">
        <f>IF(Z61&gt;0, (R61*SUMPRODUCT(K61:$K$98, X61:$X$98)-K61*$AZ$3)/Z61, 0)</f>
        <v>-2.3126708417017387E+21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1000000</v>
      </c>
      <c r="S62">
        <f t="shared" si="32"/>
        <v>-2.0047865715515986E+22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-737.05449280626806</v>
      </c>
      <c r="AC62">
        <f t="shared" si="33"/>
        <v>-658.08436857702497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-2.8269003772916483E-13</v>
      </c>
      <c r="AI62">
        <f t="shared" si="38"/>
        <v>-2.8269167901202735E-13</v>
      </c>
      <c r="AJ62">
        <f t="shared" si="39"/>
        <v>-78.970124229243083</v>
      </c>
      <c r="AK62">
        <f t="shared" si="61"/>
        <v>-51.593814496438767</v>
      </c>
      <c r="AL62">
        <f t="shared" si="40"/>
        <v>-130.56393872568214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-9.022803681660805E-16</v>
      </c>
      <c r="AR62">
        <f t="shared" si="45"/>
        <v>-9.0228560675643679E-16</v>
      </c>
      <c r="AS62">
        <f t="shared" si="46"/>
        <v>-0.25205413440125435</v>
      </c>
      <c r="AT62">
        <f t="shared" si="47"/>
        <v>-0.16467536780881933</v>
      </c>
      <c r="AU62">
        <f t="shared" si="48"/>
        <v>-0.41672950221007454</v>
      </c>
      <c r="AW62">
        <v>59</v>
      </c>
      <c r="AX62">
        <f>IF(Z62&gt;0, (R62*SUMPRODUCT(K62:$K$98, X62:$X$98)-K62*$AZ$3)/Z62, 0)</f>
        <v>-2.0047865715515986E+22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1000000</v>
      </c>
      <c r="S63">
        <f t="shared" si="32"/>
        <v>-1.829024608172461E+23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-658.08436857702497</v>
      </c>
      <c r="AC63">
        <f t="shared" si="33"/>
        <v>-587.57532908662949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-2.9284894260627285E-14</v>
      </c>
      <c r="AI63">
        <f t="shared" si="38"/>
        <v>-2.9285054885948145E-14</v>
      </c>
      <c r="AJ63">
        <f t="shared" si="39"/>
        <v>-70.50903949039548</v>
      </c>
      <c r="AK63">
        <f t="shared" si="61"/>
        <v>-46.065905800391754</v>
      </c>
      <c r="AL63">
        <f t="shared" si="40"/>
        <v>-116.57494529078727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-8.3455822533450394E-17</v>
      </c>
      <c r="AR63">
        <f t="shared" si="45"/>
        <v>-8.3456280282013616E-17</v>
      </c>
      <c r="AS63">
        <f t="shared" si="46"/>
        <v>-0.2009360127561016</v>
      </c>
      <c r="AT63">
        <f t="shared" si="47"/>
        <v>-0.13127819500065316</v>
      </c>
      <c r="AU63">
        <f t="shared" si="48"/>
        <v>-0.33221420775675486</v>
      </c>
      <c r="AW63">
        <v>60</v>
      </c>
      <c r="AX63">
        <f>IF(Z63&gt;0, (R63*SUMPRODUCT(K63:$K$98, X63:$X$98)-K63*$AZ$3)/Z63, 0)</f>
        <v>-1.829024608172461E+23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1000000</v>
      </c>
      <c r="S64">
        <f t="shared" si="32"/>
        <v>-1.7620662377421699E+24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-587.57532908662949</v>
      </c>
      <c r="AC64">
        <f t="shared" si="33"/>
        <v>-524.6208295416335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-2.882650871389875E-15</v>
      </c>
      <c r="AI64">
        <f t="shared" si="38"/>
        <v>-2.8826657579139539E-15</v>
      </c>
      <c r="AJ64">
        <f t="shared" si="39"/>
        <v>-62.954499544995997</v>
      </c>
      <c r="AK64">
        <f t="shared" si="61"/>
        <v>-41.130273036064068</v>
      </c>
      <c r="AL64">
        <f t="shared" si="40"/>
        <v>-104.08477258106007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-7.3347785370520273E-18</v>
      </c>
      <c r="AR64">
        <f t="shared" si="45"/>
        <v>-7.3348164151587331E-18</v>
      </c>
      <c r="AS64">
        <f t="shared" si="46"/>
        <v>-0.16018495914867803</v>
      </c>
      <c r="AT64">
        <f t="shared" si="47"/>
        <v>-0.10465417331046968</v>
      </c>
      <c r="AU64">
        <f t="shared" si="48"/>
        <v>-0.2648391324591477</v>
      </c>
      <c r="AW64">
        <v>61</v>
      </c>
      <c r="AX64">
        <f>IF(Z64&gt;0, (R64*SUMPRODUCT(K64:$K$98, X64:$X$98)-K64*$AZ$3)/Z64, 0)</f>
        <v>-1.7620662377421699E+24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1000000</v>
      </c>
      <c r="S65">
        <f t="shared" si="32"/>
        <v>-1.7986633150144435E+25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-524.6208295416335</v>
      </c>
      <c r="AC65">
        <f t="shared" si="33"/>
        <v>-468.41145494788702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-2.6871097914947601E-16</v>
      </c>
      <c r="AI65">
        <f t="shared" si="38"/>
        <v>-2.6871228125935684E-16</v>
      </c>
      <c r="AJ65">
        <f t="shared" si="39"/>
        <v>-56.209374593746475</v>
      </c>
      <c r="AK65">
        <f t="shared" si="61"/>
        <v>-36.723458067914351</v>
      </c>
      <c r="AL65">
        <f t="shared" si="40"/>
        <v>-92.932832661660825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-6.1046721851491552E-19</v>
      </c>
      <c r="AR65">
        <f t="shared" si="45"/>
        <v>-6.1047017669474007E-19</v>
      </c>
      <c r="AS65">
        <f t="shared" si="46"/>
        <v>-0.12769846870908655</v>
      </c>
      <c r="AT65">
        <f t="shared" si="47"/>
        <v>-8.3429666223269847E-2</v>
      </c>
      <c r="AU65">
        <f t="shared" si="48"/>
        <v>-0.21112813493235638</v>
      </c>
      <c r="AW65">
        <v>62</v>
      </c>
      <c r="AX65">
        <f>IF(Z65&gt;0, (R65*SUMPRODUCT(K65:$K$98, X65:$X$98)-K65*$AZ$3)/Z65, 0)</f>
        <v>-1.7986633150144435E+25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1000000</v>
      </c>
      <c r="S66">
        <f t="shared" si="32"/>
        <v>-1.9529533646011342E+26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-468.41145494788702</v>
      </c>
      <c r="AC66">
        <f t="shared" si="33"/>
        <v>-418.22451334632763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-2.3640277942712647E-17</v>
      </c>
      <c r="AI66">
        <f t="shared" si="38"/>
        <v>-2.3640385017597517E-17</v>
      </c>
      <c r="AJ66">
        <f t="shared" si="39"/>
        <v>-50.186941601559397</v>
      </c>
      <c r="AK66">
        <f t="shared" si="61"/>
        <v>-32.788801846352094</v>
      </c>
      <c r="AL66">
        <f t="shared" si="40"/>
        <v>-82.975743447911498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-4.7952526268339641E-20</v>
      </c>
      <c r="AR66">
        <f t="shared" si="45"/>
        <v>-4.7952743461692525E-20</v>
      </c>
      <c r="AS66">
        <f t="shared" si="46"/>
        <v>-0.10180043742752443</v>
      </c>
      <c r="AT66">
        <f t="shared" si="47"/>
        <v>-6.6509619119315869E-2</v>
      </c>
      <c r="AU66">
        <f t="shared" si="48"/>
        <v>-0.16831005654684031</v>
      </c>
      <c r="AW66">
        <v>63</v>
      </c>
      <c r="AX66">
        <f>IF(Z66&gt;0, (R66*SUMPRODUCT(K66:$K$98, X66:$X$98)-K66*$AZ$3)/Z66, 0)</f>
        <v>-1.9529533646011342E+26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-2.2658097180524875E+27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-418.22451334632763</v>
      </c>
      <c r="AC67">
        <f t="shared" ref="AC67:AC79" si="64">S67*Z67</f>
        <v>-373.41474405922105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-1.9552786148394917E-18</v>
      </c>
      <c r="AI67">
        <f t="shared" ref="AI67:AI79" si="69">SUM(AE67:AH67)</f>
        <v>-1.9552868550447719E-18</v>
      </c>
      <c r="AJ67">
        <f t="shared" ref="AJ67:AJ79" si="70">AB67-AC67</f>
        <v>-44.809769287106576</v>
      </c>
      <c r="AK67">
        <f t="shared" si="61"/>
        <v>-29.275715934242935</v>
      </c>
      <c r="AL67">
        <f t="shared" ref="AL67:AL79" si="71">SUM(AI67:AK67)</f>
        <v>-74.085485221349515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-3.5411925452287286E-21</v>
      </c>
      <c r="AR67">
        <f t="shared" ref="AR67:AR79" si="76">AI67*$K67</f>
        <v>-3.541207469011604E-21</v>
      </c>
      <c r="AS67">
        <f t="shared" ref="AS67:AS79" si="77">AJ67*$K67</f>
        <v>-8.1154685449238165E-2</v>
      </c>
      <c r="AT67">
        <f t="shared" ref="AT67:AT79" si="78">AK67*$K67</f>
        <v>-5.3021061160168879E-2</v>
      </c>
      <c r="AU67">
        <f t="shared" ref="AU67:AU79" si="79">AL67*$K67</f>
        <v>-0.13417574660940704</v>
      </c>
      <c r="AW67">
        <v>64</v>
      </c>
      <c r="AX67">
        <f>IF(Z67&gt;0, (R67*SUMPRODUCT(K67:$K$98, X67:$X$98)-K67*$AZ$3)/Z67, 0)</f>
        <v>-2.2658097180524875E+27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1000000</v>
      </c>
      <c r="S68">
        <f t="shared" si="63"/>
        <v>-2.8224988418218636E+28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-373.41474405922105</v>
      </c>
      <c r="AC68">
        <f t="shared" si="64"/>
        <v>-333.40602148144734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-1.5134362315885207E-19</v>
      </c>
      <c r="AI68">
        <f t="shared" si="69"/>
        <v>-1.5134421378092168E-19</v>
      </c>
      <c r="AJ68">
        <f t="shared" si="70"/>
        <v>-40.00872257777371</v>
      </c>
      <c r="AK68">
        <f t="shared" si="61"/>
        <v>-26.139032084145477</v>
      </c>
      <c r="AL68">
        <f t="shared" si="71"/>
        <v>-66.14775466191918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-2.4472987873449238E-22</v>
      </c>
      <c r="AR68">
        <f t="shared" si="76"/>
        <v>-2.4473083379863353E-22</v>
      </c>
      <c r="AS68">
        <f t="shared" si="77"/>
        <v>-6.4696018374711506E-2</v>
      </c>
      <c r="AT68">
        <f t="shared" si="78"/>
        <v>-4.2268065338144832E-2</v>
      </c>
      <c r="AU68">
        <f t="shared" si="79"/>
        <v>-0.10696408371285633</v>
      </c>
      <c r="AW68">
        <v>65</v>
      </c>
      <c r="AX68">
        <f>IF(Z68&gt;0, (R68*SUMPRODUCT(K68:$K$98, X68:$X$98)-K68*$AZ$3)/Z68, 0)</f>
        <v>-2.8224988418218636E+28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1000000</v>
      </c>
      <c r="S69">
        <f t="shared" si="63"/>
        <v>-3.7943255073191797E+29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-333.40602148144734</v>
      </c>
      <c r="AC69">
        <f t="shared" si="64"/>
        <v>-297.68394775129224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-1.0909766608959181E-20</v>
      </c>
      <c r="AI69">
        <f t="shared" si="69"/>
        <v>-1.0909805836477639E-20</v>
      </c>
      <c r="AJ69">
        <f t="shared" si="70"/>
        <v>-35.722073730155103</v>
      </c>
      <c r="AK69">
        <f t="shared" si="61"/>
        <v>-23.338421503701316</v>
      </c>
      <c r="AL69">
        <f t="shared" si="71"/>
        <v>-59.060495233856415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-1.5751441532195693E-23</v>
      </c>
      <c r="AR69">
        <f t="shared" si="76"/>
        <v>-1.5751498168600998E-23</v>
      </c>
      <c r="AS69">
        <f t="shared" si="77"/>
        <v>-5.1575269750248336E-2</v>
      </c>
      <c r="AT69">
        <f t="shared" si="78"/>
        <v>-3.3695842903495553E-2</v>
      </c>
      <c r="AU69">
        <f t="shared" si="79"/>
        <v>-8.5271112653743888E-2</v>
      </c>
      <c r="AW69">
        <v>66</v>
      </c>
      <c r="AX69">
        <f>IF(Z69&gt;0, (R69*SUMPRODUCT(K69:$K$98, X69:$X$98)-K69*$AZ$3)/Z69, 0)</f>
        <v>-3.7943255073191797E+29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1000000</v>
      </c>
      <c r="S70">
        <f t="shared" si="63"/>
        <v>-5.6170733629397206E+30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-297.68394775129224</v>
      </c>
      <c r="AC70">
        <f t="shared" si="64"/>
        <v>-265.78923906365378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-7.2938676548243413E-22</v>
      </c>
      <c r="AI70">
        <f t="shared" si="69"/>
        <v>-7.2938913138743385E-22</v>
      </c>
      <c r="AJ70">
        <f t="shared" si="70"/>
        <v>-31.894708687638456</v>
      </c>
      <c r="AK70">
        <f t="shared" si="61"/>
        <v>-20.837876342590459</v>
      </c>
      <c r="AL70">
        <f t="shared" si="71"/>
        <v>-52.732585030228918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-9.4025294381470688E-25</v>
      </c>
      <c r="AR70">
        <f t="shared" si="76"/>
        <v>-9.402559937043484E-25</v>
      </c>
      <c r="AS70">
        <f t="shared" si="77"/>
        <v>-4.111548927794028E-2</v>
      </c>
      <c r="AT70">
        <f t="shared" si="78"/>
        <v>-2.6862119661587653E-2</v>
      </c>
      <c r="AU70">
        <f t="shared" si="79"/>
        <v>-6.7977608939527936E-2</v>
      </c>
      <c r="AW70">
        <v>67</v>
      </c>
      <c r="AX70">
        <f>IF(Z70&gt;0, (R70*SUMPRODUCT(K70:$K$98, X70:$X$98)-K70*$AZ$3)/Z70, 0)</f>
        <v>-5.6170733629397206E+30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1000000</v>
      </c>
      <c r="S71">
        <f t="shared" si="63"/>
        <v>-9.2462863753434622E+31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-265.78923906365378</v>
      </c>
      <c r="AC71">
        <f t="shared" si="64"/>
        <v>-237.31182059254803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-4.4278355393070528E-23</v>
      </c>
      <c r="AI71">
        <f t="shared" si="69"/>
        <v>-4.4278483721250602E-23</v>
      </c>
      <c r="AJ71">
        <f t="shared" si="70"/>
        <v>-28.47741847110575</v>
      </c>
      <c r="AK71">
        <f t="shared" si="61"/>
        <v>-18.605246734455765</v>
      </c>
      <c r="AL71">
        <f t="shared" si="71"/>
        <v>-47.082665205561511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-5.096362154562737E-26</v>
      </c>
      <c r="AR71">
        <f t="shared" si="76"/>
        <v>-5.0963769249144019E-26</v>
      </c>
      <c r="AS71">
        <f t="shared" si="77"/>
        <v>-3.2777016324888601E-2</v>
      </c>
      <c r="AT71">
        <f t="shared" si="78"/>
        <v>-2.1414317332260561E-2</v>
      </c>
      <c r="AU71">
        <f t="shared" si="79"/>
        <v>-5.4191333657149156E-2</v>
      </c>
      <c r="AW71">
        <v>68</v>
      </c>
      <c r="AX71">
        <f>IF(Z71&gt;0, (R71*SUMPRODUCT(K71:$K$98, X71:$X$98)-K71*$AZ$3)/Z71, 0)</f>
        <v>-9.2462863753434622E+31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1000000</v>
      </c>
      <c r="S72">
        <f t="shared" si="63"/>
        <v>-1.7124427087575804E+33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-237.31182059254803</v>
      </c>
      <c r="AC72">
        <f t="shared" si="64"/>
        <v>-211.88555410048926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-2.4171650352363741E-24</v>
      </c>
      <c r="AI72">
        <f t="shared" si="69"/>
        <v>-2.4171712218828827E-24</v>
      </c>
      <c r="AJ72">
        <f t="shared" si="70"/>
        <v>-25.426266492058772</v>
      </c>
      <c r="AK72">
        <f t="shared" ref="AK72:AK79" si="92">G72*SUM(AB72:AB72, AE72:AF72)</f>
        <v>-16.611827441478365</v>
      </c>
      <c r="AL72">
        <f t="shared" si="71"/>
        <v>-42.038093933537141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-2.4840313983052323E-27</v>
      </c>
      <c r="AR72">
        <f t="shared" si="76"/>
        <v>-2.4840377560937795E-27</v>
      </c>
      <c r="AS72">
        <f t="shared" si="77"/>
        <v>-2.6129636738591106E-2</v>
      </c>
      <c r="AT72">
        <f t="shared" si="78"/>
        <v>-1.7071362669212824E-2</v>
      </c>
      <c r="AU72">
        <f t="shared" si="79"/>
        <v>-4.3200999407803933E-2</v>
      </c>
      <c r="AW72">
        <v>69</v>
      </c>
      <c r="AX72">
        <f>IF(Z72&gt;0, (R72*SUMPRODUCT(K72:$K$98, X72:$X$98)-K72*$AZ$3)/Z72, 0)</f>
        <v>-1.7124427087575804E+33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1000000</v>
      </c>
      <c r="S73">
        <f t="shared" si="63"/>
        <v>-3.6208504434426747E+34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-211.88555410048926</v>
      </c>
      <c r="AC73">
        <f t="shared" si="64"/>
        <v>-189.18353044686543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-1.1727076395634143E-25</v>
      </c>
      <c r="AI73">
        <f t="shared" si="69"/>
        <v>-1.1727102519818697E-25</v>
      </c>
      <c r="AJ73">
        <f t="shared" si="70"/>
        <v>-22.702023653623826</v>
      </c>
      <c r="AK73">
        <f t="shared" si="92"/>
        <v>-14.83198878703425</v>
      </c>
      <c r="AL73">
        <f t="shared" si="71"/>
        <v>-37.534012440658074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-1.076025365622713E-28</v>
      </c>
      <c r="AR73">
        <f t="shared" si="76"/>
        <v>-1.0760277626639096E-28</v>
      </c>
      <c r="AS73">
        <f t="shared" si="77"/>
        <v>-2.083038643063697E-2</v>
      </c>
      <c r="AT73">
        <f t="shared" si="78"/>
        <v>-1.3609185801349503E-2</v>
      </c>
      <c r="AU73">
        <f t="shared" si="79"/>
        <v>-3.4439572231986473E-2</v>
      </c>
      <c r="AW73">
        <v>70</v>
      </c>
      <c r="AX73">
        <f>IF(Z73&gt;0, (R73*SUMPRODUCT(K73:$K$98, X73:$X$98)-K73*$AZ$3)/Z73, 0)</f>
        <v>-3.6208504434426747E+34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1000000</v>
      </c>
      <c r="S74">
        <f t="shared" si="63"/>
        <v>-8.906206710979536E+35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-189.18353044686543</v>
      </c>
      <c r="AC74">
        <f t="shared" si="64"/>
        <v>-168.91386647041557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-4.9829299450276491E-27</v>
      </c>
      <c r="AI74">
        <f t="shared" si="69"/>
        <v>-4.9829394279574726E-27</v>
      </c>
      <c r="AJ74">
        <f t="shared" si="70"/>
        <v>-20.269663976449863</v>
      </c>
      <c r="AK74">
        <f t="shared" si="92"/>
        <v>-13.242847131280582</v>
      </c>
      <c r="AL74">
        <f t="shared" si="71"/>
        <v>-33.512511107730447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-4.0822492104429487E-30</v>
      </c>
      <c r="AR74">
        <f t="shared" si="76"/>
        <v>-4.0822569793024772E-30</v>
      </c>
      <c r="AS74">
        <f t="shared" si="77"/>
        <v>-1.6605856529525662E-2</v>
      </c>
      <c r="AT74">
        <f t="shared" si="78"/>
        <v>-1.0849159599290102E-2</v>
      </c>
      <c r="AU74">
        <f t="shared" si="79"/>
        <v>-2.7455016128815766E-2</v>
      </c>
      <c r="AW74">
        <v>71</v>
      </c>
      <c r="AX74">
        <f>IF(Z74&gt;0, (R74*SUMPRODUCT(K74:$K$98, X74:$X$98)-K74*$AZ$3)/Z74, 0)</f>
        <v>-8.906206710979536E+35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1000000</v>
      </c>
      <c r="S75">
        <f t="shared" si="63"/>
        <v>-2.6155870551706076E+37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-168.91386647041557</v>
      </c>
      <c r="AC75">
        <f t="shared" si="64"/>
        <v>-150.81595220572817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-1.8199596453004017E-28</v>
      </c>
      <c r="AI75">
        <f t="shared" si="69"/>
        <v>-1.819962528323391E-28</v>
      </c>
      <c r="AJ75">
        <f t="shared" si="70"/>
        <v>-18.097914264687404</v>
      </c>
      <c r="AK75">
        <f t="shared" si="92"/>
        <v>-11.823970652929091</v>
      </c>
      <c r="AL75">
        <f t="shared" si="71"/>
        <v>-29.921884917616495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-1.3312464659757611E-31</v>
      </c>
      <c r="AR75">
        <f t="shared" si="76"/>
        <v>-1.3312485748215124E-31</v>
      </c>
      <c r="AS75">
        <f t="shared" si="77"/>
        <v>-1.3238087156828511E-2</v>
      </c>
      <c r="AT75">
        <f t="shared" si="78"/>
        <v>-8.6488836091279508E-3</v>
      </c>
      <c r="AU75">
        <f t="shared" si="79"/>
        <v>-2.188697076595646E-2</v>
      </c>
      <c r="AW75">
        <v>72</v>
      </c>
      <c r="AX75">
        <f>IF(Z75&gt;0, (R75*SUMPRODUCT(K75:$K$98, X75:$X$98)-K75*$AZ$3)/Z75, 0)</f>
        <v>-2.6155870551706076E+37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1000000</v>
      </c>
      <c r="S76">
        <f t="shared" si="63"/>
        <v>-9.5299794904127813E+38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-150.81595220572817</v>
      </c>
      <c r="AC76">
        <f t="shared" si="64"/>
        <v>-134.65710018368586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-5.5670871030876754E-30</v>
      </c>
      <c r="AI76">
        <f t="shared" si="69"/>
        <v>-5.567094168008451E-30</v>
      </c>
      <c r="AJ76">
        <f t="shared" si="70"/>
        <v>-16.158852022042311</v>
      </c>
      <c r="AK76">
        <f t="shared" si="92"/>
        <v>-10.557116654400973</v>
      </c>
      <c r="AL76">
        <f t="shared" si="71"/>
        <v>-26.715968676443282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-3.6358562414234097E-33</v>
      </c>
      <c r="AR76">
        <f t="shared" si="76"/>
        <v>-3.6358608555125772E-33</v>
      </c>
      <c r="AS76">
        <f t="shared" si="77"/>
        <v>-1.0553322031910473E-2</v>
      </c>
      <c r="AT76">
        <f t="shared" si="78"/>
        <v>-6.8948370608481737E-3</v>
      </c>
      <c r="AU76">
        <f t="shared" si="79"/>
        <v>-1.7448159092758646E-2</v>
      </c>
      <c r="AW76">
        <v>73</v>
      </c>
      <c r="AX76">
        <f>IF(Z76&gt;0, (R76*SUMPRODUCT(K76:$K$98, X76:$X$98)-K76*$AZ$3)/Z76, 0)</f>
        <v>-9.5299794904127813E+38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1000000</v>
      </c>
      <c r="S77">
        <f t="shared" si="63"/>
        <v>-4.5727006939395862E+40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-134.65710018368586</v>
      </c>
      <c r="AC77">
        <f t="shared" si="64"/>
        <v>-120.2295537354338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-1.3725614153716084E-31</v>
      </c>
      <c r="AI77">
        <f t="shared" si="69"/>
        <v>-1.3725627300165172E-31</v>
      </c>
      <c r="AJ77">
        <f t="shared" si="70"/>
        <v>-14.427546448252059</v>
      </c>
      <c r="AK77">
        <f t="shared" si="92"/>
        <v>-9.4259970128580104</v>
      </c>
      <c r="AL77">
        <f t="shared" si="71"/>
        <v>-23.853543461110071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-8.0037303819339447E-35</v>
      </c>
      <c r="AR77">
        <f t="shared" si="76"/>
        <v>-8.0037380479394729E-35</v>
      </c>
      <c r="AS77">
        <f t="shared" si="77"/>
        <v>-8.4130437116633205E-3</v>
      </c>
      <c r="AT77">
        <f t="shared" si="78"/>
        <v>-5.4965218916200355E-3</v>
      </c>
      <c r="AU77">
        <f t="shared" si="79"/>
        <v>-1.3909565603283358E-2</v>
      </c>
      <c r="AW77">
        <v>74</v>
      </c>
      <c r="AX77">
        <f>IF(Z77&gt;0, (R77*SUMPRODUCT(K77:$K$98, X77:$X$98)-K77*$AZ$3)/Z77, 0)</f>
        <v>-4.5727006939395862E+40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1000000</v>
      </c>
      <c r="S78">
        <f t="shared" si="63"/>
        <v>-3.2120281238974941E+42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-120.2295537354338</v>
      </c>
      <c r="AC78">
        <f t="shared" si="64"/>
        <v>-107.34781583520876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-2.5695763478506057E-33</v>
      </c>
      <c r="AI78">
        <f t="shared" si="69"/>
        <v>-2.5695780188791849E-33</v>
      </c>
      <c r="AJ78">
        <f t="shared" si="70"/>
        <v>-12.881737900225033</v>
      </c>
      <c r="AK78">
        <f t="shared" si="92"/>
        <v>-8.416068761480366</v>
      </c>
      <c r="AL78">
        <f t="shared" si="71"/>
        <v>-21.297806661705401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-1.3378399718887371E-36</v>
      </c>
      <c r="AR78">
        <f t="shared" si="76"/>
        <v>-1.3378408419032939E-36</v>
      </c>
      <c r="AS78">
        <f t="shared" si="77"/>
        <v>-6.7068269385071018E-3</v>
      </c>
      <c r="AT78">
        <f t="shared" si="78"/>
        <v>-4.3817935998246458E-3</v>
      </c>
      <c r="AU78">
        <f t="shared" si="79"/>
        <v>-1.1088620538331748E-2</v>
      </c>
      <c r="AW78">
        <v>75</v>
      </c>
      <c r="AX78">
        <f>IF(Z78&gt;0, (R78*SUMPRODUCT(K78:$K$98, X78:$X$98)-K78*$AZ$3)/Z78, 0)</f>
        <v>-3.2120281238974941E+42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-107.34781583520876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-107.34781583520876</v>
      </c>
      <c r="AK79">
        <f t="shared" si="92"/>
        <v>-7.5143471084646141</v>
      </c>
      <c r="AL79">
        <f t="shared" si="71"/>
        <v>-114.86216294367338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-1.553597422710456E-38</v>
      </c>
      <c r="AR79">
        <f t="shared" si="76"/>
        <v>-1.553597422710456E-38</v>
      </c>
      <c r="AS79">
        <f t="shared" si="77"/>
        <v>-4.9901986149606482E-2</v>
      </c>
      <c r="AT79">
        <f t="shared" si="78"/>
        <v>-3.4931390304724541E-3</v>
      </c>
      <c r="AU79">
        <f t="shared" si="79"/>
        <v>-5.3395125180078939E-2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254303.27638820966</v>
      </c>
      <c r="AO81" s="6">
        <f t="shared" si="93"/>
        <v>-25430.327638820967</v>
      </c>
      <c r="AP81" s="6">
        <f t="shared" si="93"/>
        <v>-812.44818923891444</v>
      </c>
      <c r="AQ81" s="6">
        <f t="shared" si="93"/>
        <v>-206181.91589398534</v>
      </c>
      <c r="AR81" s="6">
        <f t="shared" si="93"/>
        <v>21878.584666164479</v>
      </c>
      <c r="AS81" s="6">
        <f t="shared" si="93"/>
        <v>-28230.787762472966</v>
      </c>
      <c r="AT81" s="6">
        <f t="shared" si="93"/>
        <v>6352.2030963083398</v>
      </c>
      <c r="AU81" s="6">
        <f t="shared" si="93"/>
        <v>-1.0890323365320143E-10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438297.77795528952</v>
      </c>
      <c r="K3">
        <v>1</v>
      </c>
      <c r="L3" s="2">
        <v>0</v>
      </c>
      <c r="O3">
        <f>$C$3</f>
        <v>438297.77795528952</v>
      </c>
      <c r="P3" s="2">
        <f>O3*C5</f>
        <v>43829.777795528957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438297.77795528952</v>
      </c>
      <c r="AF3">
        <f t="shared" ref="AF3:AF34" si="4">-$Z3*P3</f>
        <v>-43829.777795528957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394068.00015976059</v>
      </c>
      <c r="AJ3">
        <f t="shared" ref="AJ3:AJ34" si="8">AB3-AC3</f>
        <v>0</v>
      </c>
      <c r="AL3">
        <f t="shared" ref="AL3:AL34" si="9">SUM(AI3:AK3)</f>
        <v>394068.00015976059</v>
      </c>
      <c r="AN3">
        <f t="shared" ref="AN3:AN34" si="10">AE3*$K3</f>
        <v>438297.77795528952</v>
      </c>
      <c r="AO3">
        <f t="shared" ref="AO3:AO34" si="11">AF3*$K3</f>
        <v>-43829.777795528957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394068.00015976059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394068.00015976059</v>
      </c>
      <c r="AW3">
        <v>0</v>
      </c>
      <c r="AX3">
        <f>IF(Z3&gt;0, (R3*SUMPRODUCT(K3:$K$98, X3:$X$98)-K3*$AZ$3)/Z3, 0)</f>
        <v>0</v>
      </c>
      <c r="AZ3">
        <f>C6*ABS(SUMPRODUCT(X4:X69, K4:K69))/1</f>
        <v>394611.00553837366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27340.110523224808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26469.382683281146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-26469.382683281146</v>
      </c>
      <c r="AK4">
        <f>G4*SUM(AB4, AE4:AF4)</f>
        <v>0</v>
      </c>
      <c r="AL4">
        <f t="shared" si="9"/>
        <v>-48317.382683281146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-20382.498367385018</v>
      </c>
      <c r="AR4">
        <f t="shared" si="14"/>
        <v>-20382.498367385018</v>
      </c>
      <c r="AS4">
        <f t="shared" si="15"/>
        <v>-24693.891858644598</v>
      </c>
      <c r="AT4">
        <f t="shared" si="16"/>
        <v>0</v>
      </c>
      <c r="AU4">
        <f t="shared" si="17"/>
        <v>-45076.390226029616</v>
      </c>
      <c r="AW4">
        <v>1</v>
      </c>
      <c r="AX4">
        <f>IF(Z4&gt;0, (R4*SUMPRODUCT(K4:$K$98, X4:$X$98)-K4*$AZ$3)/Z4, 0)</f>
        <v>27340.110523224808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1000000</v>
      </c>
      <c r="S5">
        <f t="shared" si="1"/>
        <v>39401.957117677455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26469.382683281146</v>
      </c>
      <c r="AC5">
        <f t="shared" si="2"/>
        <v>36793.472473378584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-24672.385567999998</v>
      </c>
      <c r="AI5">
        <f t="shared" si="7"/>
        <v>-24719.075472721597</v>
      </c>
      <c r="AJ5">
        <f t="shared" si="8"/>
        <v>-10324.089790097438</v>
      </c>
      <c r="AK5">
        <f>G5*SUM(AB5, AE5:AF5)</f>
        <v>1085.2446900145271</v>
      </c>
      <c r="AL5">
        <f t="shared" si="9"/>
        <v>-33957.920572804505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-21097.554714300288</v>
      </c>
      <c r="AR5">
        <f t="shared" si="14"/>
        <v>-21137.479626172084</v>
      </c>
      <c r="AS5">
        <f t="shared" si="15"/>
        <v>-8828.211954681532</v>
      </c>
      <c r="AT5">
        <f t="shared" si="16"/>
        <v>928.00143556776243</v>
      </c>
      <c r="AU5">
        <f t="shared" si="17"/>
        <v>-29037.690145285851</v>
      </c>
      <c r="AW5">
        <v>2</v>
      </c>
      <c r="AX5">
        <f>IF(Z5&gt;0, (R5*SUMPRODUCT(K5:$K$98, X5:$X$98)-K5*$AZ$3)/Z5, 0)</f>
        <v>39401.957117677455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1000000</v>
      </c>
      <c r="S6">
        <f t="shared" si="1"/>
        <v>54311.45514983777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36793.472473378584</v>
      </c>
      <c r="AC6">
        <f t="shared" si="2"/>
        <v>48724.065043418086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-27336.939214496801</v>
      </c>
      <c r="AI6">
        <f t="shared" si="7"/>
        <v>-27381.795373210458</v>
      </c>
      <c r="AJ6">
        <f t="shared" si="8"/>
        <v>-11930.592570039502</v>
      </c>
      <c r="AK6">
        <f>G6*SUM(AB6, AE6:AF6)</f>
        <v>2152.4181396926474</v>
      </c>
      <c r="AL6">
        <f t="shared" si="9"/>
        <v>-37159.969803557309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-21087.989085194218</v>
      </c>
      <c r="AR6">
        <f t="shared" si="14"/>
        <v>-21122.591575909628</v>
      </c>
      <c r="AS6">
        <f t="shared" si="15"/>
        <v>-9203.3787661009501</v>
      </c>
      <c r="AT6">
        <f t="shared" si="16"/>
        <v>1660.3969405814878</v>
      </c>
      <c r="AU6">
        <f t="shared" si="17"/>
        <v>-28665.573401429087</v>
      </c>
      <c r="AW6">
        <v>3</v>
      </c>
      <c r="AX6">
        <f>IF(Z6&gt;0, (R6*SUMPRODUCT(K6:$K$98, X6:$X$98)-K6*$AZ$3)/Z6, 0)</f>
        <v>54311.45514983777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1000000</v>
      </c>
      <c r="S7">
        <f t="shared" si="1"/>
        <v>64180.402100110077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48724.065043418086</v>
      </c>
      <c r="AC7">
        <f t="shared" si="2"/>
        <v>55082.825610353029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-29902.012521699471</v>
      </c>
      <c r="AI7">
        <f t="shared" si="7"/>
        <v>-29944.925018199909</v>
      </c>
      <c r="AJ7">
        <f t="shared" si="8"/>
        <v>-6358.7605669349432</v>
      </c>
      <c r="AK7">
        <f>G7*SUM(AB7, AE7:AF7)</f>
        <v>2392.3515936318281</v>
      </c>
      <c r="AL7">
        <f t="shared" si="9"/>
        <v>-33911.333991503023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-20986.90961760292</v>
      </c>
      <c r="AR7">
        <f t="shared" si="14"/>
        <v>-21017.028014646155</v>
      </c>
      <c r="AS7">
        <f t="shared" si="15"/>
        <v>-4462.9348342824023</v>
      </c>
      <c r="AT7">
        <f t="shared" si="16"/>
        <v>1679.0865374912205</v>
      </c>
      <c r="AU7">
        <f t="shared" si="17"/>
        <v>-23800.876311437336</v>
      </c>
      <c r="AW7">
        <v>4</v>
      </c>
      <c r="AX7">
        <f>IF(Z7&gt;0, (R7*SUMPRODUCT(K7:$K$98, X7:$X$98)-K7*$AZ$3)/Z7, 0)</f>
        <v>64180.402100110077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1000000</v>
      </c>
      <c r="S8">
        <f t="shared" si="1"/>
        <v>64277.181422643662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55082.825610353029</v>
      </c>
      <c r="AC8">
        <f t="shared" si="2"/>
        <v>52528.901918605843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-32442.705604260831</v>
      </c>
      <c r="AI8">
        <f t="shared" si="7"/>
        <v>-32483.56684051605</v>
      </c>
      <c r="AJ8">
        <f t="shared" si="8"/>
        <v>2553.9236917471862</v>
      </c>
      <c r="AK8">
        <f t="shared" ref="AK8:AK39" si="30">G8*SUM(AB8:AB8, AE8:AF8)</f>
        <v>1173.2641855005195</v>
      </c>
      <c r="AL8">
        <f t="shared" si="9"/>
        <v>-28756.378963268344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-21254.65372223275</v>
      </c>
      <c r="AR8">
        <f t="shared" si="14"/>
        <v>-21281.423728343241</v>
      </c>
      <c r="AS8">
        <f t="shared" si="15"/>
        <v>1673.1885547167053</v>
      </c>
      <c r="AT8">
        <f t="shared" si="16"/>
        <v>768.65734602097643</v>
      </c>
      <c r="AU8">
        <f t="shared" si="17"/>
        <v>-18839.577827605561</v>
      </c>
      <c r="AW8">
        <v>5</v>
      </c>
      <c r="AX8">
        <f>IF(Z8&gt;0, (R8*SUMPRODUCT(K8:$K$98, X8:$X$98)-K8*$AZ$3)/Z8, 0)</f>
        <v>64277.181422643662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1000000</v>
      </c>
      <c r="S9">
        <f t="shared" si="1"/>
        <v>58104.634921187237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52528.901918605843</v>
      </c>
      <c r="AC9">
        <f t="shared" si="2"/>
        <v>44960.835740262235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-35261.612438804805</v>
      </c>
      <c r="AI9">
        <f t="shared" si="7"/>
        <v>-35300.301982075529</v>
      </c>
      <c r="AJ9">
        <f t="shared" si="8"/>
        <v>7568.066178343608</v>
      </c>
      <c r="AK9">
        <f t="shared" si="30"/>
        <v>309.92052131977448</v>
      </c>
      <c r="AL9">
        <f t="shared" si="9"/>
        <v>-27422.315282412146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-21878.439694206474</v>
      </c>
      <c r="AR9">
        <f t="shared" si="14"/>
        <v>-21902.445029773982</v>
      </c>
      <c r="AS9">
        <f t="shared" si="15"/>
        <v>4695.6865563651618</v>
      </c>
      <c r="AT9">
        <f t="shared" si="16"/>
        <v>192.29345928122697</v>
      </c>
      <c r="AU9">
        <f t="shared" si="17"/>
        <v>-17014.465014127592</v>
      </c>
      <c r="AW9">
        <v>6</v>
      </c>
      <c r="AX9">
        <f>IF(Z9&gt;0, (R9*SUMPRODUCT(K9:$K$98, X9:$X$98)-K9*$AZ$3)/Z9, 0)</f>
        <v>58104.634921187237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1000000</v>
      </c>
      <c r="S10">
        <f t="shared" si="1"/>
        <v>48950.565210411194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44960.835740262235</v>
      </c>
      <c r="AC10">
        <f t="shared" si="2"/>
        <v>35648.44720644335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-37798.909984635589</v>
      </c>
      <c r="AI10">
        <f t="shared" si="7"/>
        <v>-37835.322686974381</v>
      </c>
      <c r="AJ10">
        <f t="shared" si="8"/>
        <v>9312.3885338188848</v>
      </c>
      <c r="AK10">
        <f t="shared" si="30"/>
        <v>184.33942653507518</v>
      </c>
      <c r="AL10">
        <f t="shared" si="9"/>
        <v>-28338.59472662042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-22249.058668766083</v>
      </c>
      <c r="AR10">
        <f t="shared" si="14"/>
        <v>-22270.491782867877</v>
      </c>
      <c r="AS10">
        <f t="shared" si="15"/>
        <v>5481.4247003286555</v>
      </c>
      <c r="AT10">
        <f t="shared" si="16"/>
        <v>108.50521133050403</v>
      </c>
      <c r="AU10">
        <f t="shared" si="17"/>
        <v>-16680.561871208716</v>
      </c>
      <c r="AW10">
        <v>7</v>
      </c>
      <c r="AX10">
        <f>IF(Z10&gt;0, (R10*SUMPRODUCT(K10:$K$98, X10:$X$98)-K10*$AZ$3)/Z10, 0)</f>
        <v>48950.565210411194</v>
      </c>
    </row>
    <row r="11" spans="1:52" x14ac:dyDescent="0.3">
      <c r="A11" t="s">
        <v>33</v>
      </c>
      <c r="C11" s="25">
        <f>AU71</f>
        <v>-8.4909523856424585E-11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1000000</v>
      </c>
      <c r="S11">
        <f t="shared" si="1"/>
        <v>36644.616758625154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35648.44720644335</v>
      </c>
      <c r="AC11">
        <f t="shared" si="2"/>
        <v>24964.558138651042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-39710.236662589392</v>
      </c>
      <c r="AI11">
        <f t="shared" si="7"/>
        <v>-39744.299726071666</v>
      </c>
      <c r="AJ11">
        <f t="shared" si="8"/>
        <v>10683.889067792308</v>
      </c>
      <c r="AK11">
        <f t="shared" si="30"/>
        <v>85.556273295464038</v>
      </c>
      <c r="AL11">
        <f t="shared" si="9"/>
        <v>-28974.854384983893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-22210.278330339515</v>
      </c>
      <c r="AR11">
        <f t="shared" si="14"/>
        <v>-22229.330095937228</v>
      </c>
      <c r="AS11">
        <f t="shared" si="15"/>
        <v>5975.5914290404935</v>
      </c>
      <c r="AT11">
        <f t="shared" si="16"/>
        <v>47.852362577053995</v>
      </c>
      <c r="AU11">
        <f t="shared" si="17"/>
        <v>-16205.88630431968</v>
      </c>
      <c r="AW11">
        <v>8</v>
      </c>
      <c r="AX11">
        <f>IF(Z11&gt;0, (R11*SUMPRODUCT(K11:$K$98, X11:$X$98)-K11*$AZ$3)/Z11, 0)</f>
        <v>36644.616758625154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1000000</v>
      </c>
      <c r="S12">
        <f t="shared" si="1"/>
        <v>21678.836150784446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24964.558138651042</v>
      </c>
      <c r="AC12">
        <f t="shared" si="2"/>
        <v>13723.678902315878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-41403.653662700795</v>
      </c>
      <c r="AI12">
        <f t="shared" si="7"/>
        <v>-41435.305912865108</v>
      </c>
      <c r="AJ12">
        <f t="shared" si="8"/>
        <v>11240.879236335164</v>
      </c>
      <c r="AK12">
        <f t="shared" si="30"/>
        <v>57.418483718897399</v>
      </c>
      <c r="AL12">
        <f t="shared" si="9"/>
        <v>-30137.008192811045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-22006.482071669045</v>
      </c>
      <c r="AR12">
        <f t="shared" si="14"/>
        <v>-22023.305579117045</v>
      </c>
      <c r="AS12">
        <f t="shared" si="15"/>
        <v>5974.6468125603169</v>
      </c>
      <c r="AT12">
        <f t="shared" si="16"/>
        <v>30.518534495438828</v>
      </c>
      <c r="AU12">
        <f t="shared" si="17"/>
        <v>-16018.140232061289</v>
      </c>
      <c r="AW12">
        <v>9</v>
      </c>
      <c r="AX12">
        <f>IF(Z12&gt;0, (R12*SUMPRODUCT(K12:$K$98, X12:$X$98)-K12*$AZ$3)/Z12, 0)</f>
        <v>21678.836150784446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1000000</v>
      </c>
      <c r="S13">
        <f t="shared" si="1"/>
        <v>3569.2582236352737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13723.678902315878</v>
      </c>
      <c r="AC13">
        <f t="shared" si="2"/>
        <v>2084.5705099943734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-42679.894121560414</v>
      </c>
      <c r="AI13">
        <f t="shared" si="7"/>
        <v>-42709.095854517007</v>
      </c>
      <c r="AJ13">
        <f t="shared" si="8"/>
        <v>11639.108392321505</v>
      </c>
      <c r="AK13">
        <f t="shared" si="30"/>
        <v>27.447357804631757</v>
      </c>
      <c r="AL13">
        <f t="shared" si="9"/>
        <v>-31042.540104390871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-21563.514679549575</v>
      </c>
      <c r="AR13">
        <f t="shared" si="14"/>
        <v>-21578.268511775219</v>
      </c>
      <c r="AS13">
        <f t="shared" si="15"/>
        <v>5880.5226639001175</v>
      </c>
      <c r="AT13">
        <f t="shared" si="16"/>
        <v>13.867454807860884</v>
      </c>
      <c r="AU13">
        <f t="shared" si="17"/>
        <v>-15683.878393067242</v>
      </c>
      <c r="AW13">
        <v>10</v>
      </c>
      <c r="AX13">
        <f>IF(Z13&gt;0, (R13*SUMPRODUCT(K13:$K$98, X13:$X$98)-K13*$AZ$3)/Z13, 0)</f>
        <v>3569.2582236352737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1000000</v>
      </c>
      <c r="S14">
        <f t="shared" si="1"/>
        <v>-18073.150718140085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2084.5705099943734</v>
      </c>
      <c r="AC14">
        <f t="shared" si="2"/>
        <v>-9660.0630465316062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-43696.305126926622</v>
      </c>
      <c r="AI14">
        <f t="shared" si="7"/>
        <v>-43723.030027297304</v>
      </c>
      <c r="AJ14">
        <f t="shared" si="8"/>
        <v>11744.63355652598</v>
      </c>
      <c r="AK14">
        <f t="shared" si="30"/>
        <v>3.752226917989872</v>
      </c>
      <c r="AL14">
        <f t="shared" si="9"/>
        <v>-31974.644243853334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-20989.774091239004</v>
      </c>
      <c r="AR14">
        <f t="shared" si="14"/>
        <v>-21002.611552433082</v>
      </c>
      <c r="AS14">
        <f t="shared" si="15"/>
        <v>5641.6029780961026</v>
      </c>
      <c r="AT14">
        <f t="shared" si="16"/>
        <v>1.802404004615501</v>
      </c>
      <c r="AU14">
        <f t="shared" si="17"/>
        <v>-15359.206170332363</v>
      </c>
      <c r="AW14">
        <v>11</v>
      </c>
      <c r="AX14">
        <f>IF(Z14&gt;0, (R14*SUMPRODUCT(K14:$K$98, X14:$X$98)-K14*$AZ$3)/Z14, 0)</f>
        <v>-18073.150718140085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1000000</v>
      </c>
      <c r="S15">
        <f t="shared" si="1"/>
        <v>-43172.114332957484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-9660.0630465316062</v>
      </c>
      <c r="AC15">
        <f t="shared" si="2"/>
        <v>-20921.296573136351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-44550.943415931237</v>
      </c>
      <c r="AI15">
        <f t="shared" si="7"/>
        <v>-44575.173520127413</v>
      </c>
      <c r="AJ15">
        <f t="shared" si="8"/>
        <v>11261.233526604745</v>
      </c>
      <c r="AK15">
        <f t="shared" si="30"/>
        <v>-39.606258490779588</v>
      </c>
      <c r="AL15">
        <f t="shared" si="9"/>
        <v>-33353.546252013446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-20301.968086281555</v>
      </c>
      <c r="AR15">
        <f t="shared" si="14"/>
        <v>-20313.009800876138</v>
      </c>
      <c r="AS15">
        <f t="shared" si="15"/>
        <v>5131.7701969816871</v>
      </c>
      <c r="AT15">
        <f t="shared" si="16"/>
        <v>-18.048663714925677</v>
      </c>
      <c r="AU15">
        <f t="shared" si="17"/>
        <v>-15199.288267609376</v>
      </c>
      <c r="AW15">
        <v>12</v>
      </c>
      <c r="AX15">
        <f>IF(Z15&gt;0, (R15*SUMPRODUCT(K15:$K$98, X15:$X$98)-K15*$AZ$3)/Z15, 0)</f>
        <v>-43172.114332957484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1000000</v>
      </c>
      <c r="S16">
        <f t="shared" si="1"/>
        <v>-72446.010004775046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-20921.296573136351</v>
      </c>
      <c r="AC16">
        <f t="shared" si="2"/>
        <v>-31509.882754355669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-44813.093108745059</v>
      </c>
      <c r="AI16">
        <f t="shared" si="7"/>
        <v>-44834.840257243835</v>
      </c>
      <c r="AJ16">
        <f t="shared" si="8"/>
        <v>10588.586181219318</v>
      </c>
      <c r="AK16">
        <f t="shared" si="30"/>
        <v>-148.54120566926809</v>
      </c>
      <c r="AL16">
        <f t="shared" si="9"/>
        <v>-34394.795281693783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-19318.35238708392</v>
      </c>
      <c r="AR16">
        <f t="shared" si="14"/>
        <v>-19327.727305193101</v>
      </c>
      <c r="AS16">
        <f t="shared" si="15"/>
        <v>4564.6043363582121</v>
      </c>
      <c r="AT16">
        <f t="shared" si="16"/>
        <v>-64.034217592564389</v>
      </c>
      <c r="AU16">
        <f t="shared" si="17"/>
        <v>-14827.157186427452</v>
      </c>
      <c r="AW16">
        <v>13</v>
      </c>
      <c r="AX16">
        <f>IF(Z16&gt;0, (R16*SUMPRODUCT(K16:$K$98, X16:$X$98)-K16*$AZ$3)/Z16, 0)</f>
        <v>-72446.010004775046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1000000</v>
      </c>
      <c r="S17">
        <f t="shared" si="1"/>
        <v>-105205.76947550589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-31509.882754355669</v>
      </c>
      <c r="AC17">
        <f t="shared" si="2"/>
        <v>-40626.006578682631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-44435.948527552639</v>
      </c>
      <c r="AI17">
        <f t="shared" si="7"/>
        <v>-44455.256407140048</v>
      </c>
      <c r="AJ17">
        <f t="shared" si="8"/>
        <v>9116.1238243269618</v>
      </c>
      <c r="AK17">
        <f t="shared" si="30"/>
        <v>-434.83638201010825</v>
      </c>
      <c r="AL17">
        <f t="shared" si="9"/>
        <v>-35773.968964823194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-18006.928156130416</v>
      </c>
      <c r="AR17">
        <f t="shared" si="14"/>
        <v>-18014.752352802218</v>
      </c>
      <c r="AS17">
        <f t="shared" si="15"/>
        <v>3694.1573704736079</v>
      </c>
      <c r="AT17">
        <f t="shared" si="16"/>
        <v>-176.21020254969113</v>
      </c>
      <c r="AU17">
        <f t="shared" si="17"/>
        <v>-14496.805184878302</v>
      </c>
      <c r="AW17">
        <v>14</v>
      </c>
      <c r="AX17">
        <f>IF(Z17&gt;0, (R17*SUMPRODUCT(K17:$K$98, X17:$X$98)-K17*$AZ$3)/Z17, 0)</f>
        <v>-105205.76947550589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1000000</v>
      </c>
      <c r="S18">
        <f t="shared" si="1"/>
        <v>-141595.76660303521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-40626.006578682631</v>
      </c>
      <c r="AC18">
        <f t="shared" si="2"/>
        <v>-47948.422823795583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-43667.086632483559</v>
      </c>
      <c r="AI18">
        <f t="shared" si="7"/>
        <v>-43684.018078943474</v>
      </c>
      <c r="AJ18">
        <f t="shared" si="8"/>
        <v>7322.4162451129523</v>
      </c>
      <c r="AK18">
        <f t="shared" si="30"/>
        <v>-877.52174209954489</v>
      </c>
      <c r="AL18">
        <f t="shared" si="9"/>
        <v>-37239.123575930069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-16513.026947449041</v>
      </c>
      <c r="AR18">
        <f t="shared" si="14"/>
        <v>-16519.429697282227</v>
      </c>
      <c r="AS18">
        <f t="shared" si="15"/>
        <v>2769.0250506898033</v>
      </c>
      <c r="AT18">
        <f t="shared" si="16"/>
        <v>-331.84123997598749</v>
      </c>
      <c r="AU18">
        <f t="shared" si="17"/>
        <v>-14082.245886568413</v>
      </c>
      <c r="AW18">
        <v>15</v>
      </c>
      <c r="AX18">
        <f>IF(Z18&gt;0, (R18*SUMPRODUCT(K18:$K$98, X18:$X$98)-K18*$AZ$3)/Z18, 0)</f>
        <v>-141595.76660303521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1000000</v>
      </c>
      <c r="S19">
        <f t="shared" si="1"/>
        <v>-185803.55369048973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-47948.422823795583</v>
      </c>
      <c r="AC19">
        <f t="shared" si="2"/>
        <v>-54399.928340954008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-42460.681432172496</v>
      </c>
      <c r="AI19">
        <f t="shared" si="7"/>
        <v>-42475.3205300962</v>
      </c>
      <c r="AJ19">
        <f t="shared" si="8"/>
        <v>6451.5055171584245</v>
      </c>
      <c r="AK19">
        <f t="shared" si="30"/>
        <v>-1069.2498289706416</v>
      </c>
      <c r="AL19">
        <f t="shared" si="9"/>
        <v>-37093.064841908417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-14974.182627682356</v>
      </c>
      <c r="AR19">
        <f t="shared" si="14"/>
        <v>-14979.345251512692</v>
      </c>
      <c r="AS19">
        <f t="shared" si="15"/>
        <v>2275.1877402568507</v>
      </c>
      <c r="AT19">
        <f t="shared" si="16"/>
        <v>-377.08161229586051</v>
      </c>
      <c r="AU19">
        <f t="shared" si="17"/>
        <v>-13081.239123551703</v>
      </c>
      <c r="AW19">
        <v>16</v>
      </c>
      <c r="AX19">
        <f>IF(Z19&gt;0, (R19*SUMPRODUCT(K19:$K$98, X19:$X$98)-K19*$AZ$3)/Z19, 0)</f>
        <v>-185803.55369048973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1000000</v>
      </c>
      <c r="S20">
        <f t="shared" si="1"/>
        <v>-249808.34479598125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-54399.928340954008</v>
      </c>
      <c r="AC20">
        <f t="shared" si="2"/>
        <v>-62206.721861539292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-40836.349222095669</v>
      </c>
      <c r="AI20">
        <f t="shared" si="7"/>
        <v>-40848.800111579032</v>
      </c>
      <c r="AJ20">
        <f t="shared" si="8"/>
        <v>7806.7935205852846</v>
      </c>
      <c r="AK20">
        <f t="shared" si="30"/>
        <v>-233.91969186610223</v>
      </c>
      <c r="AL20">
        <f t="shared" si="9"/>
        <v>-33275.926282859851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-13659.627885497233</v>
      </c>
      <c r="AR20">
        <f t="shared" si="14"/>
        <v>-13663.792668109441</v>
      </c>
      <c r="AS20">
        <f t="shared" si="15"/>
        <v>2611.347402534368</v>
      </c>
      <c r="AT20">
        <f t="shared" si="16"/>
        <v>-78.24538693709296</v>
      </c>
      <c r="AU20">
        <f t="shared" si="17"/>
        <v>-11130.690652512167</v>
      </c>
      <c r="AW20">
        <v>17</v>
      </c>
      <c r="AX20">
        <f>IF(Z20&gt;0, (R20*SUMPRODUCT(K20:$K$98, X20:$X$98)-K20*$AZ$3)/Z20, 0)</f>
        <v>-249808.34479598125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1000000</v>
      </c>
      <c r="S21">
        <f t="shared" si="1"/>
        <v>-334009.36977304966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-62206.721861539292</v>
      </c>
      <c r="AC21">
        <f t="shared" si="2"/>
        <v>-69389.552872289001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-38780.287438255938</v>
      </c>
      <c r="AI21">
        <f t="shared" si="7"/>
        <v>-38790.674804472554</v>
      </c>
      <c r="AJ21">
        <f t="shared" si="8"/>
        <v>7182.8310107497091</v>
      </c>
      <c r="AK21">
        <f t="shared" si="30"/>
        <v>-99.530754978462866</v>
      </c>
      <c r="AL21">
        <f t="shared" si="9"/>
        <v>-31707.374548701308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-12335.376389252195</v>
      </c>
      <c r="AR21">
        <f t="shared" si="14"/>
        <v>-12338.680440883554</v>
      </c>
      <c r="AS21">
        <f t="shared" si="15"/>
        <v>2284.7412928297563</v>
      </c>
      <c r="AT21">
        <f t="shared" si="16"/>
        <v>-31.659108430295628</v>
      </c>
      <c r="AU21">
        <f t="shared" si="17"/>
        <v>-10085.598256484092</v>
      </c>
      <c r="AW21">
        <v>18</v>
      </c>
      <c r="AX21">
        <f>IF(Z21&gt;0, (R21*SUMPRODUCT(K21:$K$98, X21:$X$98)-K21*$AZ$3)/Z21, 0)</f>
        <v>-334009.36977304966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1000000</v>
      </c>
      <c r="S22">
        <f t="shared" si="1"/>
        <v>-433256.49238299712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-69389.552872289001</v>
      </c>
      <c r="AC22">
        <f t="shared" si="2"/>
        <v>-73403.853940587127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-36246.298918239896</v>
      </c>
      <c r="AI22">
        <f t="shared" si="7"/>
        <v>-36254.770095848435</v>
      </c>
      <c r="AJ22">
        <f t="shared" si="8"/>
        <v>4014.3010682981258</v>
      </c>
      <c r="AK22">
        <f t="shared" si="30"/>
        <v>-1457.1806103180691</v>
      </c>
      <c r="AL22">
        <f t="shared" si="9"/>
        <v>-33697.649637868381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-10765.038287176518</v>
      </c>
      <c r="AR22">
        <f t="shared" si="14"/>
        <v>-10767.554200635685</v>
      </c>
      <c r="AS22">
        <f t="shared" si="15"/>
        <v>1192.2349587735889</v>
      </c>
      <c r="AT22">
        <f t="shared" si="16"/>
        <v>-432.77811885812787</v>
      </c>
      <c r="AU22">
        <f t="shared" si="17"/>
        <v>-10008.097360720225</v>
      </c>
      <c r="AW22">
        <v>19</v>
      </c>
      <c r="AX22">
        <f>IF(Z22&gt;0, (R22*SUMPRODUCT(K22:$K$98, X22:$X$98)-K22*$AZ$3)/Z22, 0)</f>
        <v>-433256.49238299712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1000000</v>
      </c>
      <c r="S23">
        <f t="shared" si="1"/>
        <v>-532878.06113444117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-73403.853940587127</v>
      </c>
      <c r="AC23">
        <f t="shared" si="2"/>
        <v>-71611.937518074468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-33342.216220108457</v>
      </c>
      <c r="AI23">
        <f t="shared" si="7"/>
        <v>-33348.935575129908</v>
      </c>
      <c r="AJ23">
        <f t="shared" si="8"/>
        <v>-1791.9164225126588</v>
      </c>
      <c r="AK23">
        <f t="shared" si="30"/>
        <v>-5138.2697758410995</v>
      </c>
      <c r="AL23">
        <f t="shared" si="9"/>
        <v>-40279.121773483668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-8841.5488738789609</v>
      </c>
      <c r="AR23">
        <f t="shared" si="14"/>
        <v>-8843.3306842250677</v>
      </c>
      <c r="AS23">
        <f t="shared" si="15"/>
        <v>-475.17287162204354</v>
      </c>
      <c r="AT23">
        <f t="shared" si="16"/>
        <v>-1362.5448005725395</v>
      </c>
      <c r="AU23">
        <f t="shared" si="17"/>
        <v>-10681.048356419651</v>
      </c>
      <c r="AW23">
        <v>20</v>
      </c>
      <c r="AX23">
        <f>IF(Z23&gt;0, (R23*SUMPRODUCT(K23:$K$98, X23:$X$98)-K23*$AZ$3)/Z23, 0)</f>
        <v>-532878.06113444117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1000000</v>
      </c>
      <c r="S24">
        <f t="shared" si="1"/>
        <v>-671365.71993790858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-71611.937518074468</v>
      </c>
      <c r="AC24">
        <f t="shared" si="2"/>
        <v>-69241.919686873764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-29907.311652067856</v>
      </c>
      <c r="AI24">
        <f t="shared" si="7"/>
        <v>-29912.468447956486</v>
      </c>
      <c r="AJ24">
        <f t="shared" si="8"/>
        <v>-2370.0178312007047</v>
      </c>
      <c r="AK24">
        <f t="shared" si="30"/>
        <v>-5012.8356262652133</v>
      </c>
      <c r="AL24">
        <f t="shared" si="9"/>
        <v>-37295.321905422403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-7080.9779515081927</v>
      </c>
      <c r="AR24">
        <f t="shared" si="14"/>
        <v>-7082.198895684407</v>
      </c>
      <c r="AS24">
        <f t="shared" si="15"/>
        <v>-561.13515660151654</v>
      </c>
      <c r="AT24">
        <f t="shared" si="16"/>
        <v>-1186.8595531776753</v>
      </c>
      <c r="AU24">
        <f t="shared" si="17"/>
        <v>-8830.1936054635989</v>
      </c>
      <c r="AW24">
        <v>21</v>
      </c>
      <c r="AX24">
        <f>IF(Z24&gt;0, (R24*SUMPRODUCT(K24:$K$98, X24:$X$98)-K24*$AZ$3)/Z24, 0)</f>
        <v>-671365.71993790858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1000000</v>
      </c>
      <c r="S25">
        <f t="shared" si="1"/>
        <v>-871358.06065117661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-69241.919686873764</v>
      </c>
      <c r="AC25">
        <f t="shared" si="2"/>
        <v>-66312.570223132294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-26002.008773326994</v>
      </c>
      <c r="AI25">
        <f t="shared" si="7"/>
        <v>-26005.813900818073</v>
      </c>
      <c r="AJ25">
        <f t="shared" si="8"/>
        <v>-2929.3494637414697</v>
      </c>
      <c r="AK25">
        <f t="shared" si="30"/>
        <v>-4846.9343780811641</v>
      </c>
      <c r="AL25">
        <f t="shared" si="9"/>
        <v>-33782.097742640704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-5496.7342864669581</v>
      </c>
      <c r="AR25">
        <f t="shared" si="14"/>
        <v>-5497.5386771941103</v>
      </c>
      <c r="AS25">
        <f t="shared" si="15"/>
        <v>-619.254295879967</v>
      </c>
      <c r="AT25">
        <f t="shared" si="16"/>
        <v>-1024.6250823353296</v>
      </c>
      <c r="AU25">
        <f t="shared" si="17"/>
        <v>-7141.4180554094064</v>
      </c>
      <c r="AW25">
        <v>22</v>
      </c>
      <c r="AX25">
        <f>IF(Z25&gt;0, (R25*SUMPRODUCT(K25:$K$98, X25:$X$98)-K25*$AZ$3)/Z25, 0)</f>
        <v>-871358.06065117661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1000000</v>
      </c>
      <c r="S26">
        <f t="shared" si="1"/>
        <v>-1173945.7163355353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-66312.570223132294</v>
      </c>
      <c r="AC26">
        <f t="shared" si="2"/>
        <v>-62871.512174554897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-21785.800834870861</v>
      </c>
      <c r="AI26">
        <f t="shared" si="7"/>
        <v>-21788.478621045284</v>
      </c>
      <c r="AJ26">
        <f t="shared" si="8"/>
        <v>-3441.0580485773971</v>
      </c>
      <c r="AK26">
        <f t="shared" si="30"/>
        <v>-4641.8799156192608</v>
      </c>
      <c r="AL26">
        <f t="shared" si="9"/>
        <v>-29871.416585241943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-4112.0023048406101</v>
      </c>
      <c r="AR26">
        <f t="shared" si="14"/>
        <v>-4112.5077286716896</v>
      </c>
      <c r="AS26">
        <f t="shared" si="15"/>
        <v>-649.48902884452832</v>
      </c>
      <c r="AT26">
        <f t="shared" si="16"/>
        <v>-876.14043002118922</v>
      </c>
      <c r="AU26">
        <f t="shared" si="17"/>
        <v>-5638.137187537408</v>
      </c>
      <c r="AW26">
        <v>23</v>
      </c>
      <c r="AX26">
        <f>IF(Z26&gt;0, (R26*SUMPRODUCT(K26:$K$98, X26:$X$98)-K26*$AZ$3)/Z26, 0)</f>
        <v>-1173945.7163355353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1000000</v>
      </c>
      <c r="S27">
        <f t="shared" si="1"/>
        <v>-1655370.6797292102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-62871.512174554897</v>
      </c>
      <c r="AC27">
        <f t="shared" si="2"/>
        <v>-59003.34275167733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-17376.582931626181</v>
      </c>
      <c r="AI27">
        <f t="shared" si="7"/>
        <v>-17378.365110792278</v>
      </c>
      <c r="AJ27">
        <f t="shared" si="8"/>
        <v>-3868.1694228775668</v>
      </c>
      <c r="AK27">
        <f t="shared" si="30"/>
        <v>-4401.0058522188428</v>
      </c>
      <c r="AL27">
        <f t="shared" si="9"/>
        <v>-25647.540385888686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-2928.3715247231548</v>
      </c>
      <c r="AR27">
        <f t="shared" si="14"/>
        <v>-2928.671864711891</v>
      </c>
      <c r="AS27">
        <f t="shared" si="15"/>
        <v>-651.87944231215965</v>
      </c>
      <c r="AT27">
        <f t="shared" si="16"/>
        <v>-741.6751767875644</v>
      </c>
      <c r="AU27">
        <f t="shared" si="17"/>
        <v>-4322.2264838116143</v>
      </c>
      <c r="AW27">
        <v>24</v>
      </c>
      <c r="AX27">
        <f>IF(Z27&gt;0, (R27*SUMPRODUCT(K27:$K$98, X27:$X$98)-K27*$AZ$3)/Z27, 0)</f>
        <v>-1655370.6797292102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1000000</v>
      </c>
      <c r="S28">
        <f t="shared" si="1"/>
        <v>-2467951.7097409233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-59003.34275167733</v>
      </c>
      <c r="AC28">
        <f t="shared" si="2"/>
        <v>-54806.560948080689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-13079.840622997446</v>
      </c>
      <c r="AI28">
        <f t="shared" si="7"/>
        <v>-13080.950988340734</v>
      </c>
      <c r="AJ28">
        <f t="shared" si="8"/>
        <v>-4196.7818035966411</v>
      </c>
      <c r="AK28">
        <f t="shared" si="30"/>
        <v>-4130.2339926174136</v>
      </c>
      <c r="AL28">
        <f t="shared" si="9"/>
        <v>-21407.966784554788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-1968.0957669037089</v>
      </c>
      <c r="AR28">
        <f t="shared" si="14"/>
        <v>-1968.26284121255</v>
      </c>
      <c r="AS28">
        <f t="shared" si="15"/>
        <v>-631.4808215441567</v>
      </c>
      <c r="AT28">
        <f t="shared" si="16"/>
        <v>-621.46751413010111</v>
      </c>
      <c r="AU28">
        <f t="shared" si="17"/>
        <v>-3221.2111768868081</v>
      </c>
      <c r="AW28">
        <v>25</v>
      </c>
      <c r="AX28">
        <f>IF(Z28&gt;0, (R28*SUMPRODUCT(K28:$K$98, X28:$X$98)-K28*$AZ$3)/Z28, 0)</f>
        <v>-2467951.7097409233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1000000</v>
      </c>
      <c r="S29">
        <f t="shared" si="1"/>
        <v>-3936732.0808040309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-54806.560948080689</v>
      </c>
      <c r="AC29">
        <f t="shared" si="2"/>
        <v>-50412.912671841725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-9179.4569148803093</v>
      </c>
      <c r="AI29">
        <f t="shared" si="7"/>
        <v>-9180.097203724421</v>
      </c>
      <c r="AJ29">
        <f t="shared" si="8"/>
        <v>-4393.6482762389642</v>
      </c>
      <c r="AK29">
        <f t="shared" si="30"/>
        <v>-3836.4592663656485</v>
      </c>
      <c r="AL29">
        <f t="shared" si="9"/>
        <v>-17410.204746329033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-1233.2261925439766</v>
      </c>
      <c r="AR29">
        <f t="shared" si="14"/>
        <v>-1233.3122129894859</v>
      </c>
      <c r="AS29">
        <f t="shared" si="15"/>
        <v>-590.27044686055194</v>
      </c>
      <c r="AT29">
        <f t="shared" si="16"/>
        <v>-515.41415769822333</v>
      </c>
      <c r="AU29">
        <f t="shared" si="17"/>
        <v>-2338.9968175482609</v>
      </c>
      <c r="AW29">
        <v>26</v>
      </c>
      <c r="AX29">
        <f>IF(Z29&gt;0, (R29*SUMPRODUCT(K29:$K$98, X29:$X$98)-K29*$AZ$3)/Z29, 0)</f>
        <v>-3936732.0808040309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1000000</v>
      </c>
      <c r="S30">
        <f t="shared" si="1"/>
        <v>-6828600.908465554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-50412.912671841725</v>
      </c>
      <c r="AC30">
        <f t="shared" si="2"/>
        <v>-45966.010254436886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-5946.3240779267517</v>
      </c>
      <c r="AI30">
        <f t="shared" si="7"/>
        <v>-5946.6606476785255</v>
      </c>
      <c r="AJ30">
        <f t="shared" si="8"/>
        <v>-4446.9024174048391</v>
      </c>
      <c r="AK30">
        <f t="shared" si="30"/>
        <v>-3528.903887028921</v>
      </c>
      <c r="AL30">
        <f t="shared" si="9"/>
        <v>-13922.466952112285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-713.27385376598716</v>
      </c>
      <c r="AR30">
        <f t="shared" si="14"/>
        <v>-713.31422600281155</v>
      </c>
      <c r="AS30">
        <f t="shared" si="15"/>
        <v>-533.41512891264006</v>
      </c>
      <c r="AT30">
        <f t="shared" si="16"/>
        <v>-423.29930930177204</v>
      </c>
      <c r="AU30">
        <f t="shared" si="17"/>
        <v>-1670.0286642172236</v>
      </c>
      <c r="AW30">
        <v>27</v>
      </c>
      <c r="AX30">
        <f>IF(Z30&gt;0, (R30*SUMPRODUCT(K30:$K$98, X30:$X$98)-K30*$AZ$3)/Z30, 0)</f>
        <v>-6828600.908465554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1000000</v>
      </c>
      <c r="S31">
        <f t="shared" si="1"/>
        <v>-13199455.834382489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-45966.010254436886</v>
      </c>
      <c r="AC31">
        <f t="shared" si="2"/>
        <v>-41607.74070646285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-3511.8495667440488</v>
      </c>
      <c r="AI31">
        <f t="shared" si="7"/>
        <v>-3512.0071783199674</v>
      </c>
      <c r="AJ31">
        <f t="shared" si="8"/>
        <v>-4358.269547974036</v>
      </c>
      <c r="AK31">
        <f t="shared" si="30"/>
        <v>-3217.6207178105824</v>
      </c>
      <c r="AL31">
        <f t="shared" si="9"/>
        <v>-11087.897444104587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-376.11929318057537</v>
      </c>
      <c r="AR31">
        <f t="shared" si="14"/>
        <v>-376.13617338953787</v>
      </c>
      <c r="AS31">
        <f t="shared" si="15"/>
        <v>-466.77092247838033</v>
      </c>
      <c r="AT31">
        <f t="shared" si="16"/>
        <v>-344.60736631954211</v>
      </c>
      <c r="AU31">
        <f t="shared" si="17"/>
        <v>-1187.5144621874604</v>
      </c>
      <c r="AW31">
        <v>28</v>
      </c>
      <c r="AX31">
        <f>IF(Z31&gt;0, (R31*SUMPRODUCT(K31:$K$98, X31:$X$98)-K31*$AZ$3)/Z31, 0)</f>
        <v>-13199455.834382489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1000000</v>
      </c>
      <c r="S32">
        <f t="shared" si="1"/>
        <v>-29424693.166691791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-41607.74070646285</v>
      </c>
      <c r="AC32">
        <f t="shared" si="2"/>
        <v>-37455.696248089844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-1847.7750714376641</v>
      </c>
      <c r="AI32">
        <f t="shared" si="7"/>
        <v>-1847.8387181442515</v>
      </c>
      <c r="AJ32">
        <f t="shared" si="8"/>
        <v>-4152.0444583730059</v>
      </c>
      <c r="AK32">
        <f t="shared" si="30"/>
        <v>-2912.5418494523997</v>
      </c>
      <c r="AL32">
        <f t="shared" si="9"/>
        <v>-8912.4250259696564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-176.69358731503829</v>
      </c>
      <c r="AR32">
        <f t="shared" si="14"/>
        <v>-176.69967353466618</v>
      </c>
      <c r="AS32">
        <f t="shared" si="15"/>
        <v>-397.03946729330113</v>
      </c>
      <c r="AT32">
        <f t="shared" si="16"/>
        <v>-278.51196584469238</v>
      </c>
      <c r="AU32">
        <f t="shared" si="17"/>
        <v>-852.2511066726596</v>
      </c>
      <c r="AW32">
        <v>29</v>
      </c>
      <c r="AX32">
        <f>IF(Z32&gt;0, (R32*SUMPRODUCT(K32:$K$98, X32:$X$98)-K32*$AZ$3)/Z32, 0)</f>
        <v>-29424693.166691791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1000000</v>
      </c>
      <c r="S33">
        <f t="shared" si="1"/>
        <v>-79692710.110759974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-37455.696248089844</v>
      </c>
      <c r="AC33">
        <f t="shared" si="2"/>
        <v>-33589.386485803465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-838.71847833081677</v>
      </c>
      <c r="AI33">
        <f t="shared" si="7"/>
        <v>-838.73955264642177</v>
      </c>
      <c r="AJ33">
        <f t="shared" si="8"/>
        <v>-3866.3097622863788</v>
      </c>
      <c r="AK33">
        <f t="shared" si="30"/>
        <v>-2621.8987373662894</v>
      </c>
      <c r="AL33">
        <f t="shared" si="9"/>
        <v>-7326.9480522990898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-71.609373316847808</v>
      </c>
      <c r="AR33">
        <f t="shared" si="14"/>
        <v>-71.611172631603054</v>
      </c>
      <c r="AS33">
        <f t="shared" si="15"/>
        <v>-330.10363581966368</v>
      </c>
      <c r="AT33">
        <f t="shared" si="16"/>
        <v>-223.85643136978686</v>
      </c>
      <c r="AU33">
        <f t="shared" si="17"/>
        <v>-625.57123982105361</v>
      </c>
      <c r="AW33">
        <v>30</v>
      </c>
      <c r="AX33">
        <f>IF(Z33&gt;0, (R33*SUMPRODUCT(K33:$K$98, X33:$X$98)-K33*$AZ$3)/Z33, 0)</f>
        <v>-79692710.110759974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1000000</v>
      </c>
      <c r="S34">
        <f t="shared" si="1"/>
        <v>-282285966.70995408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-33589.386485803465</v>
      </c>
      <c r="AC34">
        <f t="shared" si="2"/>
        <v>-30051.171439833339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-310.81496518632946</v>
      </c>
      <c r="AI34">
        <f t="shared" si="7"/>
        <v>-310.82028801051905</v>
      </c>
      <c r="AJ34">
        <f t="shared" si="8"/>
        <v>-3538.2150459701261</v>
      </c>
      <c r="AK34">
        <f t="shared" si="30"/>
        <v>-2351.2570540062429</v>
      </c>
      <c r="AL34">
        <f t="shared" si="9"/>
        <v>-6200.2923879868886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-23.693955048185135</v>
      </c>
      <c r="AR34">
        <f t="shared" si="14"/>
        <v>-23.694360816153875</v>
      </c>
      <c r="AS34">
        <f t="shared" si="15"/>
        <v>-269.72416916853058</v>
      </c>
      <c r="AT34">
        <f t="shared" si="16"/>
        <v>-179.240336484295</v>
      </c>
      <c r="AU34">
        <f t="shared" si="17"/>
        <v>-472.65886646897945</v>
      </c>
      <c r="AW34">
        <v>31</v>
      </c>
      <c r="AX34">
        <f>IF(Z34&gt;0, (R34*SUMPRODUCT(K34:$K$98, X34:$X$98)-K34*$AZ$3)/Z34, 0)</f>
        <v>-282285966.70995408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-1479301349.2004373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-30051.171439833339</v>
      </c>
      <c r="AC35">
        <f t="shared" ref="AC35:AC69" si="33">S35*Z35</f>
        <v>-26851.807877661005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-87.24023681586543</v>
      </c>
      <c r="AI35">
        <f t="shared" ref="AI35:AI66" si="38">SUM(AE35:AH35)</f>
        <v>-87.241144399972356</v>
      </c>
      <c r="AJ35">
        <f t="shared" ref="AJ35:AJ69" si="39">AB35-AC35</f>
        <v>-3199.3635621723333</v>
      </c>
      <c r="AK35">
        <f t="shared" si="30"/>
        <v>-2103.582000788334</v>
      </c>
      <c r="AL35">
        <f t="shared" ref="AL35:AL66" si="40">SUM(AI35:AK35)</f>
        <v>-5390.186707360639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-5.9379215042810412</v>
      </c>
      <c r="AR35">
        <f t="shared" ref="AR35:AR69" si="45">AI35*$K35</f>
        <v>-5.9379832781067687</v>
      </c>
      <c r="AS35">
        <f t="shared" ref="AS35:AS69" si="46">AJ35*$K35</f>
        <v>-217.76155578226735</v>
      </c>
      <c r="AT35">
        <f t="shared" ref="AT35:AT69" si="47">AK35*$K35</f>
        <v>-143.17825414508735</v>
      </c>
      <c r="AU35">
        <f t="shared" ref="AU35:AU69" si="48">AL35*$K35</f>
        <v>-366.87779320546144</v>
      </c>
      <c r="AW35">
        <v>32</v>
      </c>
      <c r="AX35">
        <f>IF(Z35&gt;0, (R35*SUMPRODUCT(K35:$K$98, X35:$X$98)-K35*$AZ$3)/Z35, 0)</f>
        <v>-1479301349.2004373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1000000</v>
      </c>
      <c r="S36">
        <f t="shared" si="32"/>
        <v>-7861916909.0525188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-26851.807877661005</v>
      </c>
      <c r="AC36">
        <f t="shared" si="33"/>
        <v>-23980.015873075539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-14.920016587371695</v>
      </c>
      <c r="AI36">
        <f t="shared" si="38"/>
        <v>-14.920169094808179</v>
      </c>
      <c r="AJ36">
        <f t="shared" si="39"/>
        <v>-2871.7920045854662</v>
      </c>
      <c r="AK36">
        <f t="shared" si="30"/>
        <v>-1879.6265514362706</v>
      </c>
      <c r="AL36">
        <f t="shared" si="40"/>
        <v>-4766.338725116545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-0.90671103163686018</v>
      </c>
      <c r="AR36">
        <f t="shared" si="45"/>
        <v>-0.90672029973480472</v>
      </c>
      <c r="AS36">
        <f t="shared" si="46"/>
        <v>-174.52296221494177</v>
      </c>
      <c r="AT36">
        <f t="shared" si="47"/>
        <v>-114.22762967886484</v>
      </c>
      <c r="AU36">
        <f t="shared" si="48"/>
        <v>-289.65731219354143</v>
      </c>
      <c r="AW36">
        <v>33</v>
      </c>
      <c r="AX36">
        <f>IF(Z36&gt;0, (R36*SUMPRODUCT(K36:$K$98, X36:$X$98)-K36*$AZ$3)/Z36, 0)</f>
        <v>-7861916909.0525188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1000000</v>
      </c>
      <c r="S37">
        <f t="shared" si="32"/>
        <v>-42449935254.80735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-23980.015873075539</v>
      </c>
      <c r="AC37">
        <f t="shared" si="33"/>
        <v>-21411.520864384187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-2.5152525775754233</v>
      </c>
      <c r="AI37">
        <f t="shared" si="38"/>
        <v>-2.5152777973086642</v>
      </c>
      <c r="AJ37">
        <f t="shared" si="39"/>
        <v>-2568.4950086913523</v>
      </c>
      <c r="AK37">
        <f t="shared" si="30"/>
        <v>-1678.6011111152879</v>
      </c>
      <c r="AL37">
        <f t="shared" si="40"/>
        <v>-4249.6113976039487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-0.13647816473387539</v>
      </c>
      <c r="AR37">
        <f t="shared" si="45"/>
        <v>-0.13647953316221476</v>
      </c>
      <c r="AS37">
        <f t="shared" si="46"/>
        <v>-139.36711089755499</v>
      </c>
      <c r="AT37">
        <f t="shared" si="47"/>
        <v>-91.081269931981168</v>
      </c>
      <c r="AU37">
        <f t="shared" si="48"/>
        <v>-230.58486036269838</v>
      </c>
      <c r="AW37">
        <v>34</v>
      </c>
      <c r="AX37">
        <f>IF(Z37&gt;0, (R37*SUMPRODUCT(K37:$K$98, X37:$X$98)-K37*$AZ$3)/Z37, 0)</f>
        <v>-42449935254.80735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1000000</v>
      </c>
      <c r="S38">
        <f t="shared" si="32"/>
        <v>-233349463793.18021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-21411.520864384187</v>
      </c>
      <c r="AC38">
        <f t="shared" si="33"/>
        <v>-19117.548664224829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-0.4174240303878235</v>
      </c>
      <c r="AI38">
        <f t="shared" si="38"/>
        <v>-0.41742812672221258</v>
      </c>
      <c r="AJ38">
        <f t="shared" si="39"/>
        <v>-2293.9722001593582</v>
      </c>
      <c r="AK38">
        <f t="shared" si="30"/>
        <v>-1498.8064605068932</v>
      </c>
      <c r="AL38">
        <f t="shared" si="40"/>
        <v>-3793.1960887929736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-2.0222786432156491E-2</v>
      </c>
      <c r="AR38">
        <f t="shared" si="45"/>
        <v>-2.0222984885741993E-2</v>
      </c>
      <c r="AS38">
        <f t="shared" si="46"/>
        <v>-111.13521625007068</v>
      </c>
      <c r="AT38">
        <f t="shared" si="47"/>
        <v>-72.612118008171706</v>
      </c>
      <c r="AU38">
        <f t="shared" si="48"/>
        <v>-183.76755724312815</v>
      </c>
      <c r="AW38">
        <v>35</v>
      </c>
      <c r="AX38">
        <f>IF(Z38&gt;0, (R38*SUMPRODUCT(K38:$K$98, X38:$X$98)-K38*$AZ$3)/Z38, 0)</f>
        <v>-233349463793.18021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1000000</v>
      </c>
      <c r="S39">
        <f t="shared" si="32"/>
        <v>-1308941876878.8552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-19117.548664224829</v>
      </c>
      <c r="AC39">
        <f t="shared" si="33"/>
        <v>-17069.257567079032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-6.8066920123433197E-2</v>
      </c>
      <c r="AI39">
        <f t="shared" si="38"/>
        <v>-6.8067572148472227E-2</v>
      </c>
      <c r="AJ39">
        <f t="shared" si="39"/>
        <v>-2048.2910971457968</v>
      </c>
      <c r="AK39">
        <f t="shared" si="30"/>
        <v>-1338.2284064957382</v>
      </c>
      <c r="AL39">
        <f t="shared" si="40"/>
        <v>-3386.5875712136831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-2.9442970639641914E-3</v>
      </c>
      <c r="AR39">
        <f t="shared" si="45"/>
        <v>-2.9443252679053214E-3</v>
      </c>
      <c r="AS39">
        <f t="shared" si="46"/>
        <v>-88.600710191295462</v>
      </c>
      <c r="AT39">
        <f t="shared" si="47"/>
        <v>-57.886297205952467</v>
      </c>
      <c r="AU39">
        <f t="shared" si="48"/>
        <v>-146.48995172251583</v>
      </c>
      <c r="AW39">
        <v>36</v>
      </c>
      <c r="AX39">
        <f>IF(Z39&gt;0, (R39*SUMPRODUCT(K39:$K$98, X39:$X$98)-K39*$AZ$3)/Z39, 0)</f>
        <v>-1308941876878.8552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1000000</v>
      </c>
      <c r="S40">
        <f t="shared" si="32"/>
        <v>-7494440879214.1055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-17069.257567079032</v>
      </c>
      <c r="AC40">
        <f t="shared" si="33"/>
        <v>-15240.411118579465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-1.0876533647895875E-2</v>
      </c>
      <c r="AI40">
        <f t="shared" si="38"/>
        <v>-1.0876635326002115E-2</v>
      </c>
      <c r="AJ40">
        <f t="shared" si="39"/>
        <v>-1828.8464484995675</v>
      </c>
      <c r="AK40">
        <f t="shared" ref="AK40:AK69" si="61">G40*SUM(AB40:AB40, AE40:AF40)</f>
        <v>-1194.8480296955324</v>
      </c>
      <c r="AL40">
        <f t="shared" si="40"/>
        <v>-3023.7053548304257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-4.2006646373492484E-4</v>
      </c>
      <c r="AR40">
        <f t="shared" si="45"/>
        <v>-4.2007039068112941E-4</v>
      </c>
      <c r="AS40">
        <f t="shared" si="46"/>
        <v>-70.632527347902737</v>
      </c>
      <c r="AT40">
        <f t="shared" si="47"/>
        <v>-46.146649546930156</v>
      </c>
      <c r="AU40">
        <f t="shared" si="48"/>
        <v>-116.77959696522356</v>
      </c>
      <c r="AW40">
        <v>37</v>
      </c>
      <c r="AX40">
        <f>IF(Z40&gt;0, (R40*SUMPRODUCT(K40:$K$98, X40:$X$98)-K40*$AZ$3)/Z40, 0)</f>
        <v>-7494440879214.1055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1000000</v>
      </c>
      <c r="S41">
        <f t="shared" si="32"/>
        <v>-43892026324301.211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-15240.411118579465</v>
      </c>
      <c r="AC41">
        <f t="shared" si="33"/>
        <v>-13607.510295077504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-1.7032041274099813E-3</v>
      </c>
      <c r="AI41">
        <f t="shared" si="38"/>
        <v>-1.7032196285287887E-3</v>
      </c>
      <c r="AJ41">
        <f t="shared" si="39"/>
        <v>-1632.900823501961</v>
      </c>
      <c r="AK41">
        <f t="shared" si="61"/>
        <v>-1066.8287783005626</v>
      </c>
      <c r="AL41">
        <f t="shared" si="40"/>
        <v>-2699.7313050221519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-5.8732188126723285E-5</v>
      </c>
      <c r="AR41">
        <f t="shared" si="45"/>
        <v>-5.8732722657265638E-5</v>
      </c>
      <c r="AS41">
        <f t="shared" si="46"/>
        <v>-56.30789452350438</v>
      </c>
      <c r="AT41">
        <f t="shared" si="47"/>
        <v>-36.787832707657998</v>
      </c>
      <c r="AU41">
        <f t="shared" si="48"/>
        <v>-93.095785963885035</v>
      </c>
      <c r="AW41">
        <v>38</v>
      </c>
      <c r="AX41">
        <f>IF(Z41&gt;0, (R41*SUMPRODUCT(K41:$K$98, X41:$X$98)-K41*$AZ$3)/Z41, 0)</f>
        <v>-43892026324301.211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1000000</v>
      </c>
      <c r="S42">
        <f t="shared" si="32"/>
        <v>-263374542357317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-13607.510295077504</v>
      </c>
      <c r="AC42">
        <f t="shared" si="33"/>
        <v>-12149.562814909315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-2.6079179101686384E-4</v>
      </c>
      <c r="AI42">
        <f t="shared" si="38"/>
        <v>-2.607940975349324E-4</v>
      </c>
      <c r="AJ42">
        <f t="shared" si="39"/>
        <v>-1457.9474801681881</v>
      </c>
      <c r="AK42">
        <f t="shared" si="61"/>
        <v>-952.52572065542529</v>
      </c>
      <c r="AL42">
        <f t="shared" si="40"/>
        <v>-2410.4734616177111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-8.0294421709407385E-6</v>
      </c>
      <c r="AR42">
        <f t="shared" si="45"/>
        <v>-8.0295131856508845E-6</v>
      </c>
      <c r="AS42">
        <f t="shared" si="46"/>
        <v>-44.888318511230459</v>
      </c>
      <c r="AT42">
        <f t="shared" si="47"/>
        <v>-29.32703579554704</v>
      </c>
      <c r="AU42">
        <f t="shared" si="48"/>
        <v>-74.215362336290696</v>
      </c>
      <c r="AW42">
        <v>39</v>
      </c>
      <c r="AX42">
        <f>IF(Z42&gt;0, (R42*SUMPRODUCT(K42:$K$98, X42:$X$98)-K42*$AZ$3)/Z42, 0)</f>
        <v>-263374542357317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1000000</v>
      </c>
      <c r="S43">
        <f t="shared" si="32"/>
        <v>-1621547148299784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-12149.562814909315</v>
      </c>
      <c r="AC43">
        <f t="shared" si="33"/>
        <v>-10847.823948920566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-3.8979259091846807E-5</v>
      </c>
      <c r="AI43">
        <f t="shared" si="38"/>
        <v>-3.897959358178009E-5</v>
      </c>
      <c r="AJ43">
        <f t="shared" si="39"/>
        <v>-1301.7388659887492</v>
      </c>
      <c r="AK43">
        <f t="shared" si="61"/>
        <v>-850.46939704365218</v>
      </c>
      <c r="AL43">
        <f t="shared" si="40"/>
        <v>-2152.2083020119953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-1.0715366130217611E-6</v>
      </c>
      <c r="AR43">
        <f t="shared" si="45"/>
        <v>-1.0715458081224005E-6</v>
      </c>
      <c r="AS43">
        <f t="shared" si="46"/>
        <v>-35.784693911540565</v>
      </c>
      <c r="AT43">
        <f t="shared" si="47"/>
        <v>-23.379333481929386</v>
      </c>
      <c r="AU43">
        <f t="shared" si="48"/>
        <v>-59.164028465015761</v>
      </c>
      <c r="AW43">
        <v>40</v>
      </c>
      <c r="AX43">
        <f>IF(Z43&gt;0, (R43*SUMPRODUCT(K43:$K$98, X43:$X$98)-K43*$AZ$3)/Z43, 0)</f>
        <v>-1621547148299784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1000000</v>
      </c>
      <c r="S44">
        <f t="shared" si="32"/>
        <v>-1.027061001356985E+16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-10847.823948920566</v>
      </c>
      <c r="AC44">
        <f t="shared" si="33"/>
        <v>-9685.5570981901456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-5.6798644731796377E-6</v>
      </c>
      <c r="AI44">
        <f t="shared" si="38"/>
        <v>-5.6799116249899268E-6</v>
      </c>
      <c r="AJ44">
        <f t="shared" si="39"/>
        <v>-1162.2668507304206</v>
      </c>
      <c r="AK44">
        <f t="shared" si="61"/>
        <v>-759.34767642443967</v>
      </c>
      <c r="AL44">
        <f t="shared" si="40"/>
        <v>-1921.614532834772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-1.3940982611677141E-7</v>
      </c>
      <c r="AR44">
        <f t="shared" si="45"/>
        <v>-1.3941098343763788E-7</v>
      </c>
      <c r="AS44">
        <f t="shared" si="46"/>
        <v>-28.52733904598059</v>
      </c>
      <c r="AT44">
        <f t="shared" si="47"/>
        <v>-18.637861525108519</v>
      </c>
      <c r="AU44">
        <f t="shared" si="48"/>
        <v>-47.165200710500095</v>
      </c>
      <c r="AW44">
        <v>41</v>
      </c>
      <c r="AX44">
        <f>IF(Z44&gt;0, (R44*SUMPRODUCT(K44:$K$98, X44:$X$98)-K44*$AZ$3)/Z44, 0)</f>
        <v>-1.027061001356985E+16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1000000</v>
      </c>
      <c r="S45">
        <f t="shared" si="32"/>
        <v>-6.7034499292213096E+16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-9685.5570981901456</v>
      </c>
      <c r="AC45">
        <f t="shared" si="33"/>
        <v>-8647.8188377920924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-8.0460034760539571E-7</v>
      </c>
      <c r="AI45">
        <f t="shared" si="38"/>
        <v>-8.0460679788020125E-7</v>
      </c>
      <c r="AJ45">
        <f t="shared" si="39"/>
        <v>-1037.7382603980532</v>
      </c>
      <c r="AK45">
        <f t="shared" si="61"/>
        <v>-677.98899687331027</v>
      </c>
      <c r="AL45">
        <f t="shared" si="40"/>
        <v>-1715.7272580759702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-1.7632650750425002E-8</v>
      </c>
      <c r="AR45">
        <f t="shared" si="45"/>
        <v>-1.7632792106867652E-8</v>
      </c>
      <c r="AS45">
        <f t="shared" si="46"/>
        <v>-22.7418200481893</v>
      </c>
      <c r="AT45">
        <f t="shared" si="47"/>
        <v>-14.857989099901676</v>
      </c>
      <c r="AU45">
        <f t="shared" si="48"/>
        <v>-37.599809165723769</v>
      </c>
      <c r="AW45">
        <v>42</v>
      </c>
      <c r="AX45">
        <f>IF(Z45&gt;0, (R45*SUMPRODUCT(K45:$K$98, X45:$X$98)-K45*$AZ$3)/Z45, 0)</f>
        <v>-6.7034499292213096E+16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1000000</v>
      </c>
      <c r="S46">
        <f t="shared" si="32"/>
        <v>-4.5211358249282464E+17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-8647.8188377920924</v>
      </c>
      <c r="AC46">
        <f t="shared" si="33"/>
        <v>-7721.2668194727048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-1.1063728398287547E-7</v>
      </c>
      <c r="AI46">
        <f t="shared" si="38"/>
        <v>-1.1063813789073385E-7</v>
      </c>
      <c r="AJ46">
        <f t="shared" si="39"/>
        <v>-926.55201831938757</v>
      </c>
      <c r="AK46">
        <f t="shared" si="61"/>
        <v>-605.34731864544653</v>
      </c>
      <c r="AL46">
        <f t="shared" si="40"/>
        <v>-1531.8993370754722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-2.164815420310813E-9</v>
      </c>
      <c r="AR46">
        <f t="shared" si="45"/>
        <v>-2.1648321285382098E-9</v>
      </c>
      <c r="AS46">
        <f t="shared" si="46"/>
        <v>-18.129639708874077</v>
      </c>
      <c r="AT46">
        <f t="shared" si="47"/>
        <v>-11.844697943328949</v>
      </c>
      <c r="AU46">
        <f t="shared" si="48"/>
        <v>-29.974337654367858</v>
      </c>
      <c r="AW46">
        <v>43</v>
      </c>
      <c r="AX46">
        <f>IF(Z46&gt;0, (R46*SUMPRODUCT(K46:$K$98, X46:$X$98)-K46*$AZ$3)/Z46, 0)</f>
        <v>-4.5211358249282464E+17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1000000</v>
      </c>
      <c r="S47">
        <f t="shared" si="32"/>
        <v>-3.1608669952093215E+18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-7721.2668194727048</v>
      </c>
      <c r="AC47">
        <f t="shared" si="33"/>
        <v>-6893.9882316739595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-1.4726332153807661E-8</v>
      </c>
      <c r="AI47">
        <f t="shared" si="38"/>
        <v>-1.4726441205979772E-8</v>
      </c>
      <c r="AJ47">
        <f t="shared" si="39"/>
        <v>-827.27858779874532</v>
      </c>
      <c r="AK47">
        <f t="shared" si="61"/>
        <v>-540.48867736308944</v>
      </c>
      <c r="AL47">
        <f t="shared" si="40"/>
        <v>-1367.7672651765611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-2.5727402211087993E-10</v>
      </c>
      <c r="AR47">
        <f t="shared" si="45"/>
        <v>-2.572759272893484E-10</v>
      </c>
      <c r="AS47">
        <f t="shared" si="46"/>
        <v>-14.452837778357488</v>
      </c>
      <c r="AT47">
        <f t="shared" si="47"/>
        <v>-9.4425206818819323</v>
      </c>
      <c r="AU47">
        <f t="shared" si="48"/>
        <v>-23.895358460496691</v>
      </c>
      <c r="AW47">
        <v>44</v>
      </c>
      <c r="AX47">
        <f>IF(Z47&gt;0, (R47*SUMPRODUCT(K47:$K$98, X47:$X$98)-K47*$AZ$3)/Z47, 0)</f>
        <v>-3.1608669952093215E+18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1000000</v>
      </c>
      <c r="S48">
        <f t="shared" si="32"/>
        <v>-2.2954138121967768E+19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-6893.9882316739595</v>
      </c>
      <c r="AC48">
        <f t="shared" si="33"/>
        <v>-6155.3466354234042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-1.891074534479946E-9</v>
      </c>
      <c r="AI48">
        <f t="shared" si="38"/>
        <v>-1.8910879424036126E-9</v>
      </c>
      <c r="AJ48">
        <f t="shared" si="39"/>
        <v>-738.64159625055527</v>
      </c>
      <c r="AK48">
        <f t="shared" si="61"/>
        <v>-482.57917621717723</v>
      </c>
      <c r="AL48">
        <f t="shared" si="40"/>
        <v>-1221.2207724696236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-2.9497959027435519E-11</v>
      </c>
      <c r="AR48">
        <f t="shared" si="45"/>
        <v>-2.949816817116611E-11</v>
      </c>
      <c r="AS48">
        <f t="shared" si="46"/>
        <v>-11.521713790170816</v>
      </c>
      <c r="AT48">
        <f t="shared" si="47"/>
        <v>-7.5275196762472385</v>
      </c>
      <c r="AU48">
        <f t="shared" si="48"/>
        <v>-19.049233466447554</v>
      </c>
      <c r="AW48">
        <v>45</v>
      </c>
      <c r="AX48">
        <f>IF(Z48&gt;0, (R48*SUMPRODUCT(K48:$K$98, X48:$X$98)-K48*$AZ$3)/Z48, 0)</f>
        <v>-2.2954138121967768E+19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1000000</v>
      </c>
      <c r="S49">
        <f t="shared" si="32"/>
        <v>-1.7372084925661335E+20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-6155.3466354234042</v>
      </c>
      <c r="AC49">
        <f t="shared" si="33"/>
        <v>-5495.8452101994926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-2.3384081708606529E-10</v>
      </c>
      <c r="AI49">
        <f t="shared" si="38"/>
        <v>-2.3384239888964091E-10</v>
      </c>
      <c r="AJ49">
        <f t="shared" si="39"/>
        <v>-659.50142522391161</v>
      </c>
      <c r="AK49">
        <f t="shared" si="61"/>
        <v>-430.87426447963833</v>
      </c>
      <c r="AL49">
        <f t="shared" si="40"/>
        <v>-1090.3756897037838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-3.2567589765476389E-12</v>
      </c>
      <c r="AR49">
        <f t="shared" si="45"/>
        <v>-3.2567810067178128E-12</v>
      </c>
      <c r="AS49">
        <f t="shared" si="46"/>
        <v>-9.1850396924221425</v>
      </c>
      <c r="AT49">
        <f t="shared" si="47"/>
        <v>-6.0008925990493571</v>
      </c>
      <c r="AU49">
        <f t="shared" si="48"/>
        <v>-15.185932291474757</v>
      </c>
      <c r="AW49">
        <v>46</v>
      </c>
      <c r="AX49">
        <f>IF(Z49&gt;0, (R49*SUMPRODUCT(K49:$K$98, X49:$X$98)-K49*$AZ$3)/Z49, 0)</f>
        <v>-1.7372084925661335E+20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1000000</v>
      </c>
      <c r="S50">
        <f t="shared" si="32"/>
        <v>-1.3730327593617835E+21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-5495.8452101994926</v>
      </c>
      <c r="AC50">
        <f t="shared" si="33"/>
        <v>-4907.0046519638354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-2.7745866969360477E-11</v>
      </c>
      <c r="AI50">
        <f t="shared" si="38"/>
        <v>-2.774604566155185E-11</v>
      </c>
      <c r="AJ50">
        <f t="shared" si="39"/>
        <v>-588.84055823565723</v>
      </c>
      <c r="AK50">
        <f t="shared" si="61"/>
        <v>-384.70916471396453</v>
      </c>
      <c r="AL50">
        <f t="shared" si="40"/>
        <v>-973.54972294964955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-3.4502103687065532E-13</v>
      </c>
      <c r="AR50">
        <f t="shared" si="45"/>
        <v>-3.4502325891566176E-13</v>
      </c>
      <c r="AS50">
        <f t="shared" si="46"/>
        <v>-7.3222574078623106</v>
      </c>
      <c r="AT50">
        <f t="shared" si="47"/>
        <v>-4.7838748398033983</v>
      </c>
      <c r="AU50">
        <f t="shared" si="48"/>
        <v>-12.106132247666055</v>
      </c>
      <c r="AW50">
        <v>47</v>
      </c>
      <c r="AX50">
        <f>IF(Z50&gt;0, (R50*SUMPRODUCT(K50:$K$98, X50:$X$98)-K50*$AZ$3)/Z50, 0)</f>
        <v>-1.3730327593617835E+21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1000000</v>
      </c>
      <c r="S51">
        <f t="shared" si="32"/>
        <v>-1.1346775765903007E+22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-4907.0046519638354</v>
      </c>
      <c r="AC51">
        <f t="shared" si="33"/>
        <v>-4381.2541535391383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-3.1519821200048619E-12</v>
      </c>
      <c r="AI51">
        <f t="shared" si="38"/>
        <v>-3.1520014261683214E-12</v>
      </c>
      <c r="AJ51">
        <f t="shared" si="39"/>
        <v>-525.75049842469707</v>
      </c>
      <c r="AK51">
        <f t="shared" si="61"/>
        <v>-343.49032563746852</v>
      </c>
      <c r="AL51">
        <f t="shared" si="40"/>
        <v>-869.24082406216871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-3.4995564141227413E-14</v>
      </c>
      <c r="AR51">
        <f t="shared" si="45"/>
        <v>-3.4995778492088535E-14</v>
      </c>
      <c r="AS51">
        <f t="shared" si="46"/>
        <v>-5.837258775400473</v>
      </c>
      <c r="AT51">
        <f t="shared" si="47"/>
        <v>-3.8136757332616398</v>
      </c>
      <c r="AU51">
        <f t="shared" si="48"/>
        <v>-9.6509345086621483</v>
      </c>
      <c r="AW51">
        <v>48</v>
      </c>
      <c r="AX51">
        <f>IF(Z51&gt;0, (R51*SUMPRODUCT(K51:$K$98, X51:$X$98)-K51*$AZ$3)/Z51, 0)</f>
        <v>-1.1346775765903007E+22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1000000</v>
      </c>
      <c r="S52">
        <f t="shared" si="32"/>
        <v>-9.8361873534717318E+22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-4381.2541535391383</v>
      </c>
      <c r="AC52">
        <f t="shared" si="33"/>
        <v>-3911.8340656599453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-3.4249221588857386E-13</v>
      </c>
      <c r="AI52">
        <f t="shared" si="38"/>
        <v>-3.4249420437960453E-13</v>
      </c>
      <c r="AJ52">
        <f t="shared" si="39"/>
        <v>-469.42008787919303</v>
      </c>
      <c r="AK52">
        <f t="shared" si="61"/>
        <v>-306.68779074773971</v>
      </c>
      <c r="AL52">
        <f t="shared" si="40"/>
        <v>-776.10787862693314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-3.395173217504189E-15</v>
      </c>
      <c r="AR52">
        <f t="shared" si="45"/>
        <v>-3.3951929296937726E-15</v>
      </c>
      <c r="AS52">
        <f t="shared" si="46"/>
        <v>-4.6534269574302165</v>
      </c>
      <c r="AT52">
        <f t="shared" si="47"/>
        <v>-3.040238945521077</v>
      </c>
      <c r="AU52">
        <f t="shared" si="48"/>
        <v>-7.693665902951297</v>
      </c>
      <c r="AW52">
        <v>49</v>
      </c>
      <c r="AX52">
        <f>IF(Z52&gt;0, (R52*SUMPRODUCT(K52:$K$98, X52:$X$98)-K52*$AZ$3)/Z52, 0)</f>
        <v>-9.8361873534717318E+22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1000000</v>
      </c>
      <c r="S53">
        <f t="shared" si="32"/>
        <v>-8.9738374026372101E+23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-3911.8340656599453</v>
      </c>
      <c r="AC53">
        <f t="shared" si="33"/>
        <v>-3492.708987196379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-3.5480020477389615E-14</v>
      </c>
      <c r="AI53">
        <f t="shared" si="38"/>
        <v>-3.5480215082486101E-14</v>
      </c>
      <c r="AJ53">
        <f t="shared" si="39"/>
        <v>-419.1250784635663</v>
      </c>
      <c r="AK53">
        <f t="shared" si="61"/>
        <v>-273.8283845961962</v>
      </c>
      <c r="AL53">
        <f t="shared" si="40"/>
        <v>-692.9534630597625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-3.1403428857292633E-16</v>
      </c>
      <c r="AR53">
        <f t="shared" si="45"/>
        <v>-3.1403601102607616E-16</v>
      </c>
      <c r="AS53">
        <f t="shared" si="46"/>
        <v>-3.7096834800942502</v>
      </c>
      <c r="AT53">
        <f t="shared" si="47"/>
        <v>-2.4236598736615727</v>
      </c>
      <c r="AU53">
        <f t="shared" si="48"/>
        <v>-6.1333433537558228</v>
      </c>
      <c r="AW53">
        <v>50</v>
      </c>
      <c r="AX53">
        <f>IF(Z53&gt;0, (R53*SUMPRODUCT(K53:$K$98, X53:$X$98)-K53*$AZ$3)/Z53, 0)</f>
        <v>-8.9738374026372101E+23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1000000</v>
      </c>
      <c r="S54">
        <f t="shared" si="32"/>
        <v>-8.6453161097567572E+24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-3492.708987196379</v>
      </c>
      <c r="AC54">
        <f t="shared" si="33"/>
        <v>-3118.4901671396242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-3.4924664926513197E-15</v>
      </c>
      <c r="AI54">
        <f t="shared" si="38"/>
        <v>-3.4924845283722091E-15</v>
      </c>
      <c r="AJ54">
        <f t="shared" si="39"/>
        <v>-374.21882005675479</v>
      </c>
      <c r="AK54">
        <f t="shared" si="61"/>
        <v>-244.48962910374655</v>
      </c>
      <c r="AL54">
        <f t="shared" si="40"/>
        <v>-618.70844916050135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-2.7599895247570943E-17</v>
      </c>
      <c r="AR54">
        <f t="shared" si="45"/>
        <v>-2.7600037778360661E-17</v>
      </c>
      <c r="AS54">
        <f t="shared" si="46"/>
        <v>-2.9573369579832924</v>
      </c>
      <c r="AT54">
        <f t="shared" si="47"/>
        <v>-1.9321268125490851</v>
      </c>
      <c r="AU54">
        <f t="shared" si="48"/>
        <v>-4.8894637705323776</v>
      </c>
      <c r="AW54">
        <v>51</v>
      </c>
      <c r="AX54">
        <f>IF(Z54&gt;0, (R54*SUMPRODUCT(K54:$K$98, X54:$X$98)-K54*$AZ$3)/Z54, 0)</f>
        <v>-8.6453161097567572E+24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1000000</v>
      </c>
      <c r="S55">
        <f t="shared" si="32"/>
        <v>-8.8248742301809919E+25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-3118.4901671396242</v>
      </c>
      <c r="AC55">
        <f t="shared" si="33"/>
        <v>-2784.3662206603781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-3.2555593193794918E-16</v>
      </c>
      <c r="AI55">
        <f t="shared" si="38"/>
        <v>-3.2555750950503289E-16</v>
      </c>
      <c r="AJ55">
        <f t="shared" si="39"/>
        <v>-334.12394647924611</v>
      </c>
      <c r="AK55">
        <f t="shared" si="61"/>
        <v>-218.29431169977371</v>
      </c>
      <c r="AL55">
        <f t="shared" si="40"/>
        <v>-552.41825817901986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-2.2971152023165917E-18</v>
      </c>
      <c r="AR55">
        <f t="shared" si="45"/>
        <v>-2.2971263335938165E-18</v>
      </c>
      <c r="AS55">
        <f t="shared" si="46"/>
        <v>-2.357570916759645</v>
      </c>
      <c r="AT55">
        <f t="shared" si="47"/>
        <v>-1.5402796656162985</v>
      </c>
      <c r="AU55">
        <f t="shared" si="48"/>
        <v>-3.897850582375944</v>
      </c>
      <c r="AW55">
        <v>52</v>
      </c>
      <c r="AX55">
        <f>IF(Z55&gt;0, (R55*SUMPRODUCT(K55:$K$98, X55:$X$98)-K55*$AZ$3)/Z55, 0)</f>
        <v>-8.8248742301809919E+25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1000000</v>
      </c>
      <c r="S56">
        <f t="shared" si="32"/>
        <v>-9.5818754272393726E+26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-2784.3662206603781</v>
      </c>
      <c r="AC56">
        <f t="shared" si="33"/>
        <v>-2486.041268446766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-2.8641303534645596E-17</v>
      </c>
      <c r="AI56">
        <f t="shared" si="38"/>
        <v>-2.8641433260881725E-17</v>
      </c>
      <c r="AJ56">
        <f t="shared" si="39"/>
        <v>-298.32495221361205</v>
      </c>
      <c r="AK56">
        <f t="shared" si="61"/>
        <v>-194.90563544622648</v>
      </c>
      <c r="AL56">
        <f t="shared" si="40"/>
        <v>-493.23058765983853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-1.8043962679676214E-19</v>
      </c>
      <c r="AR56">
        <f t="shared" si="45"/>
        <v>-1.8044044406939795E-19</v>
      </c>
      <c r="AS56">
        <f t="shared" si="46"/>
        <v>-1.8794411007331318</v>
      </c>
      <c r="AT56">
        <f t="shared" si="47"/>
        <v>-1.2279015191456457</v>
      </c>
      <c r="AU56">
        <f t="shared" si="48"/>
        <v>-3.1073426198787777</v>
      </c>
      <c r="AW56">
        <v>53</v>
      </c>
      <c r="AX56">
        <f>IF(Z56&gt;0, (R56*SUMPRODUCT(K56:$K$98, X56:$X$98)-K56*$AZ$3)/Z56, 0)</f>
        <v>-9.5818754272393726E+26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1000000</v>
      </c>
      <c r="S57">
        <f t="shared" si="32"/>
        <v>-1.111685862741604E+28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-2486.041268446766</v>
      </c>
      <c r="AC57">
        <f t="shared" si="33"/>
        <v>-2219.6797039703265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-2.3689115854783087E-18</v>
      </c>
      <c r="AI57">
        <f t="shared" si="38"/>
        <v>-2.3689215688728014E-18</v>
      </c>
      <c r="AJ57">
        <f t="shared" si="39"/>
        <v>-266.36156447643953</v>
      </c>
      <c r="AK57">
        <f t="shared" si="61"/>
        <v>-174.02288879127363</v>
      </c>
      <c r="AL57">
        <f t="shared" si="40"/>
        <v>-440.38445326771318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-1.3325084432484326E-20</v>
      </c>
      <c r="AR57">
        <f t="shared" si="45"/>
        <v>-1.3325140588896137E-20</v>
      </c>
      <c r="AS57">
        <f t="shared" si="46"/>
        <v>-1.4982789387222042</v>
      </c>
      <c r="AT57">
        <f t="shared" si="47"/>
        <v>-0.97887557329850572</v>
      </c>
      <c r="AU57">
        <f t="shared" si="48"/>
        <v>-2.4771545120207099</v>
      </c>
      <c r="AW57">
        <v>54</v>
      </c>
      <c r="AX57">
        <f>IF(Z57&gt;0, (R57*SUMPRODUCT(K57:$K$98, X57:$X$98)-K57*$AZ$3)/Z57, 0)</f>
        <v>-1.111685862741604E+28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1000000</v>
      </c>
      <c r="S58">
        <f t="shared" si="32"/>
        <v>-1.3848171075702099E+29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-2219.6797039703265</v>
      </c>
      <c r="AC58">
        <f t="shared" si="33"/>
        <v>-1981.8568785449345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-1.8335988516843603E-19</v>
      </c>
      <c r="AI58">
        <f t="shared" si="38"/>
        <v>-1.8336060073472552E-19</v>
      </c>
      <c r="AJ58">
        <f t="shared" si="39"/>
        <v>-237.82282542539201</v>
      </c>
      <c r="AK58">
        <f t="shared" si="61"/>
        <v>-155.37757927792288</v>
      </c>
      <c r="AL58">
        <f t="shared" si="40"/>
        <v>-393.20040470331492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-9.2088929241720389E-22</v>
      </c>
      <c r="AR58">
        <f t="shared" si="45"/>
        <v>-9.2089288620945239E-22</v>
      </c>
      <c r="AS58">
        <f t="shared" si="46"/>
        <v>-1.1944187968129796</v>
      </c>
      <c r="AT58">
        <f t="shared" si="47"/>
        <v>-0.78035361391781377</v>
      </c>
      <c r="AU58">
        <f t="shared" si="48"/>
        <v>-1.9747724107307936</v>
      </c>
      <c r="AW58">
        <v>55</v>
      </c>
      <c r="AX58">
        <f>IF(Z58&gt;0, (R58*SUMPRODUCT(K58:$K$98, X58:$X$98)-K58*$AZ$3)/Z58, 0)</f>
        <v>-1.3848171075702099E+29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1000000</v>
      </c>
      <c r="S59">
        <f t="shared" si="32"/>
        <v>-1.861629417298178E+30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-1981.8568785449345</v>
      </c>
      <c r="AC59">
        <f t="shared" si="33"/>
        <v>-1769.5150701294056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-1.3217693027829354E-20</v>
      </c>
      <c r="AI59">
        <f t="shared" si="38"/>
        <v>-1.3217740553804547E-20</v>
      </c>
      <c r="AJ59">
        <f t="shared" si="39"/>
        <v>-212.34180841552893</v>
      </c>
      <c r="AK59">
        <f t="shared" si="61"/>
        <v>-138.72998149814543</v>
      </c>
      <c r="AL59">
        <f t="shared" si="40"/>
        <v>-351.07178991367437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-5.9270792443253282E-23</v>
      </c>
      <c r="AR59">
        <f t="shared" si="45"/>
        <v>-5.9271005559279305E-23</v>
      </c>
      <c r="AS59">
        <f t="shared" si="46"/>
        <v>-0.952183352051165</v>
      </c>
      <c r="AT59">
        <f t="shared" si="47"/>
        <v>-0.62209312334009392</v>
      </c>
      <c r="AU59">
        <f t="shared" si="48"/>
        <v>-1.574276475391259</v>
      </c>
      <c r="AW59">
        <v>56</v>
      </c>
      <c r="AX59">
        <f>IF(Z59&gt;0, (R59*SUMPRODUCT(K59:$K$98, X59:$X$98)-K59*$AZ$3)/Z59, 0)</f>
        <v>-1.861629417298178E+30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1000000</v>
      </c>
      <c r="S60">
        <f t="shared" si="32"/>
        <v>-2.7559335622100471E+31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-1769.5150701294056</v>
      </c>
      <c r="AC60">
        <f t="shared" si="33"/>
        <v>-1579.9241697583975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-8.8368621532114749E-22</v>
      </c>
      <c r="AI60">
        <f t="shared" si="38"/>
        <v>-8.8368908172582324E-22</v>
      </c>
      <c r="AJ60">
        <f t="shared" si="39"/>
        <v>-189.59090037100805</v>
      </c>
      <c r="AK60">
        <f t="shared" si="61"/>
        <v>-123.86605490905841</v>
      </c>
      <c r="AL60">
        <f t="shared" si="40"/>
        <v>-313.45695528006644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-3.5380594825615844E-24</v>
      </c>
      <c r="AR60">
        <f t="shared" si="45"/>
        <v>-3.538070958931893E-24</v>
      </c>
      <c r="AS60">
        <f t="shared" si="46"/>
        <v>-0.75907473856119689</v>
      </c>
      <c r="AT60">
        <f t="shared" si="47"/>
        <v>-0.49592882919331455</v>
      </c>
      <c r="AU60">
        <f t="shared" si="48"/>
        <v>-1.2550035677545115</v>
      </c>
      <c r="AW60">
        <v>57</v>
      </c>
      <c r="AX60">
        <f>IF(Z60&gt;0, (R60*SUMPRODUCT(K60:$K$98, X60:$X$98)-K60*$AZ$3)/Z60, 0)</f>
        <v>-2.7559335622100471E+31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1000000</v>
      </c>
      <c r="S61">
        <f t="shared" si="32"/>
        <v>-4.5365529878495889E+32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-1579.9241697583975</v>
      </c>
      <c r="AC61">
        <f t="shared" si="33"/>
        <v>-1410.6465801414265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-5.3645300613683177E-23</v>
      </c>
      <c r="AI61">
        <f t="shared" si="38"/>
        <v>-5.3645456089281488E-23</v>
      </c>
      <c r="AJ61">
        <f t="shared" si="39"/>
        <v>-169.277589616971</v>
      </c>
      <c r="AK61">
        <f t="shared" si="61"/>
        <v>-110.59469188308783</v>
      </c>
      <c r="AL61">
        <f t="shared" si="40"/>
        <v>-279.87228150005882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-1.9177001854803065E-25</v>
      </c>
      <c r="AR61">
        <f t="shared" si="45"/>
        <v>-1.9177057433871558E-25</v>
      </c>
      <c r="AS61">
        <f t="shared" si="46"/>
        <v>-0.6051297341846259</v>
      </c>
      <c r="AT61">
        <f t="shared" si="47"/>
        <v>-0.39535142633395598</v>
      </c>
      <c r="AU61">
        <f t="shared" si="48"/>
        <v>-1.0004811605185819</v>
      </c>
      <c r="AW61">
        <v>58</v>
      </c>
      <c r="AX61">
        <f>IF(Z61&gt;0, (R61*SUMPRODUCT(K61:$K$98, X61:$X$98)-K61*$AZ$3)/Z61, 0)</f>
        <v>-4.5365529878495889E+32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1000000</v>
      </c>
      <c r="S62">
        <f t="shared" si="32"/>
        <v>-8.4018456400523015E+33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-1410.6465801414265</v>
      </c>
      <c r="AC62">
        <f t="shared" si="33"/>
        <v>-1259.5058751262736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-2.928508608710259E-24</v>
      </c>
      <c r="AI62">
        <f t="shared" si="38"/>
        <v>-2.9285161041221546E-24</v>
      </c>
      <c r="AJ62">
        <f t="shared" si="39"/>
        <v>-151.14070501515289</v>
      </c>
      <c r="AK62">
        <f t="shared" si="61"/>
        <v>-98.745260609899859</v>
      </c>
      <c r="AL62">
        <f t="shared" si="40"/>
        <v>-249.88596562505273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-9.3471133502630038E-27</v>
      </c>
      <c r="AR62">
        <f t="shared" si="45"/>
        <v>-9.3471372738616524E-27</v>
      </c>
      <c r="AS62">
        <f t="shared" si="46"/>
        <v>-0.48240571921606079</v>
      </c>
      <c r="AT62">
        <f t="shared" si="47"/>
        <v>-0.31517173655449299</v>
      </c>
      <c r="AU62">
        <f t="shared" si="48"/>
        <v>-0.79757745577055372</v>
      </c>
      <c r="AW62">
        <v>59</v>
      </c>
      <c r="AX62">
        <f>IF(Z62&gt;0, (R62*SUMPRODUCT(K62:$K$98, X62:$X$98)-K62*$AZ$3)/Z62, 0)</f>
        <v>-8.4018456400523015E+33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1000000</v>
      </c>
      <c r="S63">
        <f t="shared" si="32"/>
        <v>-1.7765164554668265E+35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-1259.5058751262736</v>
      </c>
      <c r="AC63">
        <f t="shared" si="33"/>
        <v>-1124.55881707703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-1.4207902099766675E-25</v>
      </c>
      <c r="AI63">
        <f t="shared" si="38"/>
        <v>-1.4207933750439362E-25</v>
      </c>
      <c r="AJ63">
        <f t="shared" si="39"/>
        <v>-134.94705804924365</v>
      </c>
      <c r="AK63">
        <f t="shared" si="61"/>
        <v>-88.165411258839157</v>
      </c>
      <c r="AL63">
        <f t="shared" si="40"/>
        <v>-223.11246930808281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-4.048954883217551E-28</v>
      </c>
      <c r="AR63">
        <f t="shared" si="45"/>
        <v>-4.0489639029971659E-28</v>
      </c>
      <c r="AS63">
        <f t="shared" si="46"/>
        <v>-0.38457088585464028</v>
      </c>
      <c r="AT63">
        <f t="shared" si="47"/>
        <v>-0.25125297875836494</v>
      </c>
      <c r="AU63">
        <f t="shared" si="48"/>
        <v>-0.63582386461300522</v>
      </c>
      <c r="AW63">
        <v>60</v>
      </c>
      <c r="AX63">
        <f>IF(Z63&gt;0, (R63*SUMPRODUCT(K63:$K$98, X63:$X$98)-K63*$AZ$3)/Z63, 0)</f>
        <v>-1.7765164554668265E+35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1000000</v>
      </c>
      <c r="S64">
        <f t="shared" si="32"/>
        <v>-4.3696979549370154E+36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-1124.55881707703</v>
      </c>
      <c r="AC64">
        <f t="shared" si="33"/>
        <v>-1004.0703723902053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-6.0370529226965284E-27</v>
      </c>
      <c r="AI64">
        <f t="shared" si="38"/>
        <v>-6.037064411709988E-27</v>
      </c>
      <c r="AJ64">
        <f t="shared" si="39"/>
        <v>-120.48844468682466</v>
      </c>
      <c r="AK64">
        <f t="shared" si="61"/>
        <v>-78.719117195392101</v>
      </c>
      <c r="AL64">
        <f t="shared" si="40"/>
        <v>-199.20756188221677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-1.5361016016168414E-29</v>
      </c>
      <c r="AR64">
        <f t="shared" si="45"/>
        <v>-1.5361045249458569E-29</v>
      </c>
      <c r="AS64">
        <f t="shared" si="46"/>
        <v>-0.30657755568769152</v>
      </c>
      <c r="AT64">
        <f t="shared" si="47"/>
        <v>-0.20029733638262509</v>
      </c>
      <c r="AU64">
        <f t="shared" si="48"/>
        <v>-0.50687489207031655</v>
      </c>
      <c r="AW64">
        <v>61</v>
      </c>
      <c r="AX64">
        <f>IF(Z64&gt;0, (R64*SUMPRODUCT(K64:$K$98, X64:$X$98)-K64*$AZ$3)/Z64, 0)</f>
        <v>-4.3696979549370154E+36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1000000</v>
      </c>
      <c r="S65">
        <f t="shared" si="32"/>
        <v>-1.2832989146601262E+38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-1004.0703723902053</v>
      </c>
      <c r="AC65">
        <f t="shared" si="33"/>
        <v>-896.49140391982621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-2.2049663184236384E-28</v>
      </c>
      <c r="AI65">
        <f t="shared" si="38"/>
        <v>-2.2049698113409691E-28</v>
      </c>
      <c r="AJ65">
        <f t="shared" si="39"/>
        <v>-107.5789684703791</v>
      </c>
      <c r="AK65">
        <f t="shared" si="61"/>
        <v>-70.284926067314373</v>
      </c>
      <c r="AL65">
        <f t="shared" si="40"/>
        <v>-177.86389453769345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-5.0093213890541433E-31</v>
      </c>
      <c r="AR65">
        <f t="shared" si="45"/>
        <v>-5.0093293243887319E-31</v>
      </c>
      <c r="AS65">
        <f t="shared" si="46"/>
        <v>-0.24440175038878453</v>
      </c>
      <c r="AT65">
        <f t="shared" si="47"/>
        <v>-0.15967581025400596</v>
      </c>
      <c r="AU65">
        <f t="shared" si="48"/>
        <v>-0.40407756064279043</v>
      </c>
      <c r="AW65">
        <v>62</v>
      </c>
      <c r="AX65">
        <f>IF(Z65&gt;0, (R65*SUMPRODUCT(K65:$K$98, X65:$X$98)-K65*$AZ$3)/Z65, 0)</f>
        <v>-1.2832989146601262E+38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1000000</v>
      </c>
      <c r="S66">
        <f t="shared" si="32"/>
        <v>-4.6757427983914828E+39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-896.49140391982621</v>
      </c>
      <c r="AC66">
        <f t="shared" si="33"/>
        <v>-800.43875349984467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-6.7447866691641756E-30</v>
      </c>
      <c r="AI66">
        <f t="shared" si="38"/>
        <v>-6.7447952286464662E-30</v>
      </c>
      <c r="AJ66">
        <f t="shared" si="39"/>
        <v>-96.052650419981546</v>
      </c>
      <c r="AK66">
        <f t="shared" si="61"/>
        <v>-62.754398274387839</v>
      </c>
      <c r="AL66">
        <f t="shared" si="40"/>
        <v>-158.80704869436937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-1.3681292610484834E-32</v>
      </c>
      <c r="AR66">
        <f t="shared" si="45"/>
        <v>-1.3681309972751065E-32</v>
      </c>
      <c r="AS66">
        <f t="shared" si="46"/>
        <v>-0.19483557907269214</v>
      </c>
      <c r="AT66">
        <f t="shared" si="47"/>
        <v>-0.127292578327492</v>
      </c>
      <c r="AU66">
        <f t="shared" si="48"/>
        <v>-0.32212815740018408</v>
      </c>
      <c r="AW66">
        <v>63</v>
      </c>
      <c r="AX66">
        <f>IF(Z66&gt;0, (R66*SUMPRODUCT(K66:$K$98, X66:$X$98)-K66*$AZ$3)/Z66, 0)</f>
        <v>-4.6757427983914828E+39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1000000</v>
      </c>
      <c r="S67">
        <f t="shared" si="32"/>
        <v>-2.243527634072761E+41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-800.43875349984467</v>
      </c>
      <c r="AC67">
        <f t="shared" si="33"/>
        <v>-714.67745848200411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-1.662922416261997E-31</v>
      </c>
      <c r="AI67">
        <f t="shared" ref="AI67:AI69" si="62">SUM(AE67:AH67)</f>
        <v>-1.662924009015854E-31</v>
      </c>
      <c r="AJ67">
        <f t="shared" si="39"/>
        <v>-85.761295017840553</v>
      </c>
      <c r="AK67">
        <f t="shared" si="61"/>
        <v>-56.030712744989131</v>
      </c>
      <c r="AL67">
        <f t="shared" ref="AL67:AL69" si="63">SUM(AI67:AK67)</f>
        <v>-141.79200776282968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-3.0117081110939949E-34</v>
      </c>
      <c r="AR67">
        <f t="shared" si="45"/>
        <v>-3.0117109957202787E-34</v>
      </c>
      <c r="AS67">
        <f t="shared" si="46"/>
        <v>-0.15532173076585767</v>
      </c>
      <c r="AT67">
        <f t="shared" si="47"/>
        <v>-0.10147686410036029</v>
      </c>
      <c r="AU67">
        <f t="shared" si="48"/>
        <v>-0.25679859486621798</v>
      </c>
      <c r="AW67">
        <v>64</v>
      </c>
      <c r="AX67">
        <f>IF(Z67&gt;0, (R67*SUMPRODUCT(K67:$K$98, X67:$X$98)-K67*$AZ$3)/Z67, 0)</f>
        <v>-2.243527634072761E+41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1000000</v>
      </c>
      <c r="S68">
        <f t="shared" si="32"/>
        <v>-1.5759338604719318E+43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-714.67745848200411</v>
      </c>
      <c r="AC68">
        <f t="shared" si="33"/>
        <v>-638.10487364464643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-3.1131620496417176E-33</v>
      </c>
      <c r="AI68">
        <f t="shared" si="62"/>
        <v>-3.1131640741710766E-33</v>
      </c>
      <c r="AJ68">
        <f t="shared" si="39"/>
        <v>-76.572584837357681</v>
      </c>
      <c r="AK68">
        <f t="shared" si="61"/>
        <v>-50.027422093740292</v>
      </c>
      <c r="AL68">
        <f t="shared" si="63"/>
        <v>-126.60000693109797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-5.0341319639874026E-36</v>
      </c>
      <c r="AR68">
        <f t="shared" si="45"/>
        <v>-5.0341352377482274E-36</v>
      </c>
      <c r="AS68">
        <f t="shared" si="46"/>
        <v>-0.12382153281716976</v>
      </c>
      <c r="AT68">
        <f t="shared" si="47"/>
        <v>-8.0896734773884149E-2</v>
      </c>
      <c r="AU68">
        <f t="shared" si="48"/>
        <v>-0.20471826759105391</v>
      </c>
      <c r="AW68">
        <v>65</v>
      </c>
      <c r="AX68">
        <f>IF(Z68&gt;0, (R68*SUMPRODUCT(K68:$K$98, X68:$X$98)-K68*$AZ$3)/Z68, 0)</f>
        <v>-1.5759338604719318E+43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-638.10487364464643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-638.10487364464643</v>
      </c>
      <c r="AK69">
        <f t="shared" si="61"/>
        <v>-44.667341155125257</v>
      </c>
      <c r="AL69">
        <f t="shared" si="63"/>
        <v>-682.77221479977175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-5.8460014719052045E-38</v>
      </c>
      <c r="AR69">
        <f t="shared" si="45"/>
        <v>-5.8460014719052045E-38</v>
      </c>
      <c r="AS69">
        <f t="shared" si="46"/>
        <v>-0.92129116679441658</v>
      </c>
      <c r="AT69">
        <f t="shared" si="47"/>
        <v>-6.4490381675609165E-2</v>
      </c>
      <c r="AU69">
        <f t="shared" si="48"/>
        <v>-0.98578154847002575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438297.77795528952</v>
      </c>
      <c r="AO71" s="6">
        <f t="shared" si="70"/>
        <v>-43829.777795528957</v>
      </c>
      <c r="AP71" s="6">
        <f t="shared" si="70"/>
        <v>-695.04339283083243</v>
      </c>
      <c r="AQ71" s="6">
        <f t="shared" si="70"/>
        <v>-394611.00553837349</v>
      </c>
      <c r="AR71" s="6">
        <f t="shared" si="70"/>
        <v>-838.04877144380043</v>
      </c>
      <c r="AS71" s="6">
        <f t="shared" si="70"/>
        <v>5401.480576087014</v>
      </c>
      <c r="AT71" s="6">
        <f t="shared" si="70"/>
        <v>-4563.4318046432199</v>
      </c>
      <c r="AU71" s="6">
        <f t="shared" si="70"/>
        <v>-8.4909523856424585E-11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102674.22753976267</v>
      </c>
      <c r="K3">
        <v>1</v>
      </c>
      <c r="L3" s="2">
        <v>0</v>
      </c>
      <c r="O3">
        <f>$C$3</f>
        <v>102674.22753976267</v>
      </c>
      <c r="P3">
        <f>O3*C5</f>
        <v>10267.422753976267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102674.22753976267</v>
      </c>
      <c r="AF3">
        <f t="shared" ref="AF3:AF34" si="4">-$Z3*P3</f>
        <v>-10267.422753976267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92006.8047857864</v>
      </c>
      <c r="AJ3">
        <f t="shared" ref="AJ3:AJ34" si="8">AB3-AC3</f>
        <v>0</v>
      </c>
      <c r="AL3">
        <f t="shared" ref="AL3:AL34" si="9">SUM(AI3:AK3)</f>
        <v>92006.8047857864</v>
      </c>
      <c r="AN3">
        <f t="shared" ref="AN3:AN34" si="10">AE3*$K3</f>
        <v>102674.22753976267</v>
      </c>
      <c r="AO3">
        <f t="shared" ref="AO3:AO34" si="11">AF3*$K3</f>
        <v>-10267.422753976267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92006.8047857864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92006.8047857864</v>
      </c>
      <c r="AW3">
        <v>0</v>
      </c>
      <c r="AX3">
        <f>IF(Z3&gt;0, (R3*SUMPRODUCT(K3:$K$98, X3:$X$98)-K3*$AZ$3)/Z3, 0)</f>
        <v>0</v>
      </c>
      <c r="AZ3">
        <f>C6*SUMPRODUCT(X4:X98, K4:K98)/1</f>
        <v>79141.494178806272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5368.8350076068336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5308.58609147885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-5308.58609147885</v>
      </c>
      <c r="AK4">
        <f>G4*SUM(AB4, AE4:AF4)</f>
        <v>0</v>
      </c>
      <c r="AL4">
        <f t="shared" si="9"/>
        <v>-7752.5300914788495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-2280.0111950741671</v>
      </c>
      <c r="AR4">
        <f t="shared" si="14"/>
        <v>-2280.0111950741671</v>
      </c>
      <c r="AS4">
        <f t="shared" si="15"/>
        <v>-4952.5012514962682</v>
      </c>
      <c r="AT4">
        <f t="shared" si="16"/>
        <v>0</v>
      </c>
      <c r="AU4">
        <f t="shared" si="17"/>
        <v>-7232.5124465704348</v>
      </c>
      <c r="AW4">
        <v>1</v>
      </c>
      <c r="AX4">
        <f>IF(Z4&gt;0, (R4*SUMPRODUCT(K4:$K$98, X4:$X$98)-K4*$AZ$3)/Z4, 0)</f>
        <v>5368.8350076068336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2000000</v>
      </c>
      <c r="S5">
        <f t="shared" si="1"/>
        <v>9396.7857740652944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5308.58609147885</v>
      </c>
      <c r="AC5">
        <f t="shared" si="2"/>
        <v>9186.956780865512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-2440.2329810859837</v>
      </c>
      <c r="AI5">
        <f t="shared" si="7"/>
        <v>-2489.1164876474568</v>
      </c>
      <c r="AJ5">
        <f t="shared" si="8"/>
        <v>-3878.370689386662</v>
      </c>
      <c r="AK5">
        <f>G5*SUM(AB5, AE5:AF5)</f>
        <v>217.65202975063286</v>
      </c>
      <c r="AL5">
        <f t="shared" si="9"/>
        <v>-6149.8351472834856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-2086.6627871151159</v>
      </c>
      <c r="AR5">
        <f t="shared" si="14"/>
        <v>-2128.4634655077703</v>
      </c>
      <c r="AS5">
        <f t="shared" si="15"/>
        <v>-3316.4258719999602</v>
      </c>
      <c r="AT5">
        <f t="shared" si="16"/>
        <v>186.11599570242623</v>
      </c>
      <c r="AU5">
        <f t="shared" si="17"/>
        <v>-5258.773341805304</v>
      </c>
      <c r="AW5">
        <v>2</v>
      </c>
      <c r="AX5">
        <f>IF(Z5&gt;0, (R5*SUMPRODUCT(K5:$K$98, X5:$X$98)-K5*$AZ$3)/Z5, 0)</f>
        <v>9396.7857740652944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2000000</v>
      </c>
      <c r="S6">
        <f t="shared" si="1"/>
        <v>14197.445109515646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9186.956780865512</v>
      </c>
      <c r="AC6">
        <f t="shared" si="2"/>
        <v>13724.277839497816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-2442.1300421591109</v>
      </c>
      <c r="AI6">
        <f t="shared" si="7"/>
        <v>-2490.4636604039151</v>
      </c>
      <c r="AJ6">
        <f t="shared" si="8"/>
        <v>-4537.3210586323039</v>
      </c>
      <c r="AK6">
        <f>G6*SUM(AB6, AE6:AF6)</f>
        <v>537.4369716806325</v>
      </c>
      <c r="AL6">
        <f t="shared" si="9"/>
        <v>-6490.3477473555868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-1883.8836078022202</v>
      </c>
      <c r="AR6">
        <f t="shared" si="14"/>
        <v>-1921.1686456770478</v>
      </c>
      <c r="AS6">
        <f t="shared" si="15"/>
        <v>-3500.1349715742549</v>
      </c>
      <c r="AT6">
        <f t="shared" si="16"/>
        <v>414.5842701647764</v>
      </c>
      <c r="AU6">
        <f t="shared" si="17"/>
        <v>-5006.7193470865268</v>
      </c>
      <c r="AW6">
        <v>3</v>
      </c>
      <c r="AX6">
        <f>IF(Z6&gt;0, (R6*SUMPRODUCT(K6:$K$98, X6:$X$98)-K6*$AZ$3)/Z6, 0)</f>
        <v>14197.445109515646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2000000</v>
      </c>
      <c r="S7">
        <f t="shared" si="1"/>
        <v>18147.424128363633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13724.277839497816</v>
      </c>
      <c r="AC7">
        <f t="shared" si="2"/>
        <v>17344.996858927443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-2445.5708825374913</v>
      </c>
      <c r="AI7">
        <f t="shared" si="7"/>
        <v>-2493.3600253277841</v>
      </c>
      <c r="AJ7">
        <f t="shared" si="8"/>
        <v>-3620.7190194296272</v>
      </c>
      <c r="AK7">
        <f>G7*SUM(AB7, AE7:AF7)</f>
        <v>673.86204191934269</v>
      </c>
      <c r="AL7">
        <f t="shared" si="9"/>
        <v>-5440.2170028380679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-1716.4388195613897</v>
      </c>
      <c r="AR7">
        <f t="shared" si="14"/>
        <v>-1749.9799205061763</v>
      </c>
      <c r="AS7">
        <f t="shared" si="15"/>
        <v>-2541.2236971127695</v>
      </c>
      <c r="AT7">
        <f t="shared" si="16"/>
        <v>472.95417852667072</v>
      </c>
      <c r="AU7">
        <f t="shared" si="17"/>
        <v>-3818.2494390922743</v>
      </c>
      <c r="AW7">
        <v>4</v>
      </c>
      <c r="AX7">
        <f>IF(Z7&gt;0, (R7*SUMPRODUCT(K7:$K$98, X7:$X$98)-K7*$AZ$3)/Z7, 0)</f>
        <v>18147.424128363633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2000000</v>
      </c>
      <c r="S8">
        <f t="shared" si="1"/>
        <v>20450.22425634992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17344.996858927443</v>
      </c>
      <c r="AC8">
        <f t="shared" si="2"/>
        <v>19325.398796148416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-2456.2281298212306</v>
      </c>
      <c r="AI8">
        <f t="shared" si="7"/>
        <v>-2503.4779754803749</v>
      </c>
      <c r="AJ8">
        <f t="shared" si="8"/>
        <v>-1980.4019372209732</v>
      </c>
      <c r="AK8">
        <f>G8*SUM(AB8, AE8:AF8)</f>
        <v>369.44843309515454</v>
      </c>
      <c r="AL8">
        <f t="shared" si="9"/>
        <v>-4114.4314796061935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-1609.183863977767</v>
      </c>
      <c r="AR8">
        <f t="shared" si="14"/>
        <v>-1640.1393311377612</v>
      </c>
      <c r="AS8">
        <f t="shared" si="15"/>
        <v>-1297.4490450926662</v>
      </c>
      <c r="AT8">
        <f t="shared" si="16"/>
        <v>242.04203587223881</v>
      </c>
      <c r="AU8">
        <f t="shared" si="17"/>
        <v>-2695.5463403581884</v>
      </c>
      <c r="AW8">
        <v>5</v>
      </c>
      <c r="AX8">
        <f>IF(Z8&gt;0, (R8*SUMPRODUCT(K8:$K$98, X8:$X$98)-K8*$AZ$3)/Z8, 0)</f>
        <v>20450.22425634992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2000000</v>
      </c>
      <c r="S9">
        <f t="shared" si="1"/>
        <v>21899.886093718043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19325.398796148416</v>
      </c>
      <c r="AC9">
        <f t="shared" si="2"/>
        <v>20461.138345937645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-2487.0598860591522</v>
      </c>
      <c r="AI9">
        <f t="shared" si="7"/>
        <v>-2533.7750567645535</v>
      </c>
      <c r="AJ9">
        <f t="shared" si="8"/>
        <v>-1135.7395497892285</v>
      </c>
      <c r="AK9">
        <f t="shared" ref="AK9:AK40" si="30">G9*SUM(AB9:AB9, AE9:AF9)</f>
        <v>114.01985289727565</v>
      </c>
      <c r="AL9">
        <f t="shared" si="9"/>
        <v>-3555.4947536565064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-1543.1225621759888</v>
      </c>
      <c r="AR9">
        <f t="shared" si="14"/>
        <v>-1572.1074830118246</v>
      </c>
      <c r="AS9">
        <f t="shared" si="15"/>
        <v>-704.68159365973338</v>
      </c>
      <c r="AT9">
        <f t="shared" si="16"/>
        <v>70.744821436755956</v>
      </c>
      <c r="AU9">
        <f t="shared" si="17"/>
        <v>-2206.0442552348022</v>
      </c>
      <c r="AW9">
        <v>6</v>
      </c>
      <c r="AX9">
        <f>IF(Z9&gt;0, (R9*SUMPRODUCT(K9:$K$98, X9:$X$98)-K9*$AZ$3)/Z9, 0)</f>
        <v>21899.886093718043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2000000</v>
      </c>
      <c r="S10">
        <f t="shared" si="1"/>
        <v>23209.151597681841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20461.138345937645</v>
      </c>
      <c r="AC10">
        <f t="shared" si="2"/>
        <v>21438.209216794741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-2528.0082801842445</v>
      </c>
      <c r="AI10">
        <f t="shared" si="7"/>
        <v>-2574.1930989755874</v>
      </c>
      <c r="AJ10">
        <f t="shared" si="8"/>
        <v>-977.07087085709645</v>
      </c>
      <c r="AK10">
        <f t="shared" si="30"/>
        <v>83.890667218344348</v>
      </c>
      <c r="AL10">
        <f t="shared" si="9"/>
        <v>-3467.3733026143395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-1488.0271564393886</v>
      </c>
      <c r="AR10">
        <f t="shared" si="14"/>
        <v>-1515.2122986382667</v>
      </c>
      <c r="AS10">
        <f t="shared" si="15"/>
        <v>-575.11994758786136</v>
      </c>
      <c r="AT10">
        <f t="shared" si="16"/>
        <v>49.379423307750429</v>
      </c>
      <c r="AU10">
        <f t="shared" si="17"/>
        <v>-2040.9528229183777</v>
      </c>
      <c r="AW10">
        <v>7</v>
      </c>
      <c r="AX10">
        <f>IF(Z10&gt;0, (R10*SUMPRODUCT(K10:$K$98, X10:$X$98)-K10*$AZ$3)/Z10, 0)</f>
        <v>23209.151597681841</v>
      </c>
    </row>
    <row r="11" spans="1:52" x14ac:dyDescent="0.3">
      <c r="A11" t="s">
        <v>33</v>
      </c>
      <c r="C11" s="25">
        <f>AU100</f>
        <v>1.0263515894375769E-11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2000000</v>
      </c>
      <c r="S11">
        <f t="shared" si="1"/>
        <v>24387.007671163694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21438.209216794741</v>
      </c>
      <c r="AC11">
        <f t="shared" si="2"/>
        <v>22269.642972003378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-2565.7698970617671</v>
      </c>
      <c r="AI11">
        <f t="shared" si="7"/>
        <v>-2611.42872341777</v>
      </c>
      <c r="AJ11">
        <f t="shared" si="8"/>
        <v>-831.43375520863628</v>
      </c>
      <c r="AK11">
        <f t="shared" si="30"/>
        <v>51.451702120307374</v>
      </c>
      <c r="AL11">
        <f t="shared" si="9"/>
        <v>-3391.410776506099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-1435.0572631825883</v>
      </c>
      <c r="AR11">
        <f t="shared" si="14"/>
        <v>-1460.5946391045716</v>
      </c>
      <c r="AS11">
        <f t="shared" si="15"/>
        <v>-465.02808012272982</v>
      </c>
      <c r="AT11">
        <f t="shared" si="16"/>
        <v>28.777381368223523</v>
      </c>
      <c r="AU11">
        <f t="shared" si="17"/>
        <v>-1896.845337859078</v>
      </c>
      <c r="AW11">
        <v>8</v>
      </c>
      <c r="AX11">
        <f>IF(Z11&gt;0, (R11*SUMPRODUCT(K11:$K$98, X11:$X$98)-K11*$AZ$3)/Z11, 0)</f>
        <v>24387.007671163694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2000000</v>
      </c>
      <c r="S12">
        <f t="shared" si="1"/>
        <v>25516.429486060541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22269.642972003378</v>
      </c>
      <c r="AC12">
        <f t="shared" si="2"/>
        <v>23034.561437725613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-2620.5061528153342</v>
      </c>
      <c r="AI12">
        <f t="shared" si="7"/>
        <v>-2665.6428782539565</v>
      </c>
      <c r="AJ12">
        <f t="shared" si="8"/>
        <v>-764.91846572223585</v>
      </c>
      <c r="AK12">
        <f t="shared" si="30"/>
        <v>51.220178835607769</v>
      </c>
      <c r="AL12">
        <f t="shared" si="9"/>
        <v>-3379.3411651405845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-1392.8268780438671</v>
      </c>
      <c r="AR12">
        <f t="shared" si="14"/>
        <v>-1416.8175274496155</v>
      </c>
      <c r="AS12">
        <f t="shared" si="15"/>
        <v>-406.56229615236651</v>
      </c>
      <c r="AT12">
        <f t="shared" si="16"/>
        <v>27.224069557632316</v>
      </c>
      <c r="AU12">
        <f t="shared" si="17"/>
        <v>-1796.1557540443496</v>
      </c>
      <c r="AW12">
        <v>9</v>
      </c>
      <c r="AX12">
        <f>IF(Z12&gt;0, (R12*SUMPRODUCT(K12:$K$98, X12:$X$98)-K12*$AZ$3)/Z12, 0)</f>
        <v>25516.429486060541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2000000</v>
      </c>
      <c r="S13">
        <f t="shared" si="1"/>
        <v>26582.032238621541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23034.561437725613</v>
      </c>
      <c r="AC13">
        <f t="shared" si="2"/>
        <v>23720.97064833108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-2677.1458482775301</v>
      </c>
      <c r="AI13">
        <f t="shared" si="7"/>
        <v>-2721.7642778155591</v>
      </c>
      <c r="AJ13">
        <f t="shared" si="8"/>
        <v>-686.4092106054668</v>
      </c>
      <c r="AK13">
        <f t="shared" si="30"/>
        <v>46.069122875451228</v>
      </c>
      <c r="AL13">
        <f t="shared" si="9"/>
        <v>-3362.1043655455746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-1352.5964622640706</v>
      </c>
      <c r="AR13">
        <f t="shared" si="14"/>
        <v>-1375.1393991697107</v>
      </c>
      <c r="AS13">
        <f t="shared" si="15"/>
        <v>-346.80018293653319</v>
      </c>
      <c r="AT13">
        <f t="shared" si="16"/>
        <v>23.275882657284473</v>
      </c>
      <c r="AU13">
        <f t="shared" si="17"/>
        <v>-1698.6636994489593</v>
      </c>
      <c r="AW13">
        <v>10</v>
      </c>
      <c r="AX13">
        <f>IF(Z13&gt;0, (R13*SUMPRODUCT(K13:$K$98, X13:$X$98)-K13*$AZ$3)/Z13, 0)</f>
        <v>26582.032238621541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2000000</v>
      </c>
      <c r="S14">
        <f t="shared" si="1"/>
        <v>27591.413709509721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23720.97064833108</v>
      </c>
      <c r="AC14">
        <f t="shared" si="2"/>
        <v>24337.606955386203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-2746.2821854375079</v>
      </c>
      <c r="AI14">
        <f t="shared" si="7"/>
        <v>-2790.3857736255209</v>
      </c>
      <c r="AJ14">
        <f t="shared" si="8"/>
        <v>-616.63630705512332</v>
      </c>
      <c r="AK14">
        <f t="shared" si="30"/>
        <v>42.697747166995946</v>
      </c>
      <c r="AL14">
        <f t="shared" si="9"/>
        <v>-3364.3243335136481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-1319.1926066903545</v>
      </c>
      <c r="AR14">
        <f t="shared" si="14"/>
        <v>-1340.3780215667482</v>
      </c>
      <c r="AS14">
        <f t="shared" si="15"/>
        <v>-296.20483342805869</v>
      </c>
      <c r="AT14">
        <f t="shared" si="16"/>
        <v>20.510110972467945</v>
      </c>
      <c r="AU14">
        <f t="shared" si="17"/>
        <v>-1616.0727440223388</v>
      </c>
      <c r="AW14">
        <v>11</v>
      </c>
      <c r="AX14">
        <f>IF(Z14&gt;0, (R14*SUMPRODUCT(K14:$K$98, X14:$X$98)-K14*$AZ$3)/Z14, 0)</f>
        <v>27591.413709509721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2000000</v>
      </c>
      <c r="S15">
        <f t="shared" si="1"/>
        <v>28640.499809706856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24337.606955386203</v>
      </c>
      <c r="AC15">
        <f t="shared" si="2"/>
        <v>24969.528802317982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-2850.3425747066453</v>
      </c>
      <c r="AI15">
        <f t="shared" si="7"/>
        <v>-2893.9338684484105</v>
      </c>
      <c r="AJ15">
        <f t="shared" si="8"/>
        <v>-631.92184693177842</v>
      </c>
      <c r="AK15">
        <f t="shared" si="30"/>
        <v>99.784188517083436</v>
      </c>
      <c r="AL15">
        <f t="shared" si="9"/>
        <v>-3426.0715268631056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-1298.9077121534247</v>
      </c>
      <c r="AR15">
        <f t="shared" si="14"/>
        <v>-1318.7723656608198</v>
      </c>
      <c r="AS15">
        <f t="shared" si="15"/>
        <v>-287.96824905946602</v>
      </c>
      <c r="AT15">
        <f t="shared" si="16"/>
        <v>45.471885788728486</v>
      </c>
      <c r="AU15">
        <f t="shared" si="17"/>
        <v>-1561.2687289315572</v>
      </c>
      <c r="AW15">
        <v>12</v>
      </c>
      <c r="AX15">
        <f>IF(Z15&gt;0, (R15*SUMPRODUCT(K15:$K$98, X15:$X$98)-K15*$AZ$3)/Z15, 0)</f>
        <v>28640.499809706856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2000000</v>
      </c>
      <c r="S16">
        <f t="shared" si="1"/>
        <v>29733.121368775017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24969.528802317982</v>
      </c>
      <c r="AC16">
        <f t="shared" si="2"/>
        <v>25618.695387908017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-2972.3159550759956</v>
      </c>
      <c r="AI16">
        <f t="shared" si="7"/>
        <v>-3015.3970279814662</v>
      </c>
      <c r="AJ16">
        <f t="shared" si="8"/>
        <v>-649.16658559003554</v>
      </c>
      <c r="AK16">
        <f t="shared" si="30"/>
        <v>177.28365449645767</v>
      </c>
      <c r="AL16">
        <f t="shared" si="9"/>
        <v>-3487.2799590750442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-1281.3274657603292</v>
      </c>
      <c r="AR16">
        <f t="shared" si="14"/>
        <v>-1299.8991663475203</v>
      </c>
      <c r="AS16">
        <f t="shared" si="15"/>
        <v>-279.84742824862269</v>
      </c>
      <c r="AT16">
        <f t="shared" si="16"/>
        <v>76.424720376292555</v>
      </c>
      <c r="AU16">
        <f t="shared" si="17"/>
        <v>-1503.3218742198505</v>
      </c>
      <c r="AW16">
        <v>13</v>
      </c>
      <c r="AX16">
        <f>IF(Z16&gt;0, (R16*SUMPRODUCT(K16:$K$98, X16:$X$98)-K16*$AZ$3)/Z16, 0)</f>
        <v>29733.121368775017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2000000</v>
      </c>
      <c r="S17">
        <f t="shared" si="1"/>
        <v>30986.236929869392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25618.695387908017</v>
      </c>
      <c r="AC17">
        <f t="shared" si="2"/>
        <v>26383.483213100371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-3094.2360246904386</v>
      </c>
      <c r="AI17">
        <f t="shared" si="7"/>
        <v>-3136.8089309662373</v>
      </c>
      <c r="AJ17">
        <f t="shared" si="8"/>
        <v>-764.78782519235392</v>
      </c>
      <c r="AK17">
        <f t="shared" si="30"/>
        <v>353.53799635313061</v>
      </c>
      <c r="AL17">
        <f t="shared" si="9"/>
        <v>-3548.0587598054608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-1253.8876211939842</v>
      </c>
      <c r="AR17">
        <f t="shared" si="14"/>
        <v>-1271.1395825025324</v>
      </c>
      <c r="AS17">
        <f t="shared" si="15"/>
        <v>-309.91753027130494</v>
      </c>
      <c r="AT17">
        <f t="shared" si="16"/>
        <v>143.26538561106173</v>
      </c>
      <c r="AU17">
        <f t="shared" si="17"/>
        <v>-1437.7917271627757</v>
      </c>
      <c r="AW17">
        <v>14</v>
      </c>
      <c r="AX17">
        <f>IF(Z17&gt;0, (R17*SUMPRODUCT(K17:$K$98, X17:$X$98)-K17*$AZ$3)/Z17, 0)</f>
        <v>30986.236929869392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2000000</v>
      </c>
      <c r="S18">
        <f t="shared" si="1"/>
        <v>32415.744887280161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26383.483213100371</v>
      </c>
      <c r="AC18">
        <f t="shared" si="2"/>
        <v>27272.435566821761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-3221.1086617331971</v>
      </c>
      <c r="AI18">
        <f t="shared" si="7"/>
        <v>-3263.1753112296942</v>
      </c>
      <c r="AJ18">
        <f t="shared" si="8"/>
        <v>-888.95235372138995</v>
      </c>
      <c r="AK18">
        <f t="shared" si="30"/>
        <v>569.88323740296801</v>
      </c>
      <c r="AL18">
        <f t="shared" si="9"/>
        <v>-3582.2444275481157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-1218.0857078817355</v>
      </c>
      <c r="AR18">
        <f t="shared" si="14"/>
        <v>-1233.9935178661965</v>
      </c>
      <c r="AS18">
        <f t="shared" si="15"/>
        <v>-336.16380903872272</v>
      </c>
      <c r="AT18">
        <f t="shared" si="16"/>
        <v>215.50549811890414</v>
      </c>
      <c r="AU18">
        <f t="shared" si="17"/>
        <v>-1354.6518287860149</v>
      </c>
      <c r="AW18">
        <v>15</v>
      </c>
      <c r="AX18">
        <f>IF(Z18&gt;0, (R18*SUMPRODUCT(K18:$K$98, X18:$X$98)-K18*$AZ$3)/Z18, 0)</f>
        <v>32415.744887280161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2000000</v>
      </c>
      <c r="S19">
        <f t="shared" si="1"/>
        <v>33771.734621460186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27272.435566821761</v>
      </c>
      <c r="AC19">
        <f t="shared" si="2"/>
        <v>28072.245529687716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-3369.4561740364184</v>
      </c>
      <c r="AI19">
        <f t="shared" si="7"/>
        <v>-3411.0179206335997</v>
      </c>
      <c r="AJ19">
        <f t="shared" si="8"/>
        <v>-799.80996286595473</v>
      </c>
      <c r="AK19">
        <f t="shared" si="30"/>
        <v>608.17531314012524</v>
      </c>
      <c r="AL19">
        <f t="shared" si="9"/>
        <v>-3602.6525703594293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-1188.2723122706059</v>
      </c>
      <c r="AR19">
        <f t="shared" si="14"/>
        <v>-1202.9294765666102</v>
      </c>
      <c r="AS19">
        <f t="shared" si="15"/>
        <v>-282.06095727705502</v>
      </c>
      <c r="AT19">
        <f t="shared" si="16"/>
        <v>214.47908750959922</v>
      </c>
      <c r="AU19">
        <f t="shared" si="17"/>
        <v>-1270.511346334066</v>
      </c>
      <c r="AW19">
        <v>16</v>
      </c>
      <c r="AX19">
        <f>IF(Z19&gt;0, (R19*SUMPRODUCT(K19:$K$98, X19:$X$98)-K19*$AZ$3)/Z19, 0)</f>
        <v>33771.734621460186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2000000</v>
      </c>
      <c r="S20">
        <f t="shared" si="1"/>
        <v>34489.26276375528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28072.245529687716</v>
      </c>
      <c r="AC20">
        <f t="shared" si="2"/>
        <v>28321.43409746193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-3511.7647661384326</v>
      </c>
      <c r="AI20">
        <f t="shared" si="7"/>
        <v>-3552.8231011504886</v>
      </c>
      <c r="AJ20">
        <f t="shared" si="8"/>
        <v>-249.18856777421388</v>
      </c>
      <c r="AK20">
        <f t="shared" si="30"/>
        <v>120.71065577765718</v>
      </c>
      <c r="AL20">
        <f t="shared" si="9"/>
        <v>-3681.3010131470451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-1174.674054871095</v>
      </c>
      <c r="AR20">
        <f t="shared" si="14"/>
        <v>-1188.4079362916043</v>
      </c>
      <c r="AS20">
        <f t="shared" si="15"/>
        <v>-83.352776973364556</v>
      </c>
      <c r="AT20">
        <f t="shared" si="16"/>
        <v>40.377327335739892</v>
      </c>
      <c r="AU20">
        <f t="shared" si="17"/>
        <v>-1231.3833859292288</v>
      </c>
      <c r="AW20">
        <v>17</v>
      </c>
      <c r="AX20">
        <f>IF(Z20&gt;0, (R20*SUMPRODUCT(K20:$K$98, X20:$X$98)-K20*$AZ$3)/Z20, 0)</f>
        <v>34489.26276375528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2000000</v>
      </c>
      <c r="S21">
        <f t="shared" si="1"/>
        <v>35069.808638158735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28321.43409746193</v>
      </c>
      <c r="AC21">
        <f t="shared" si="2"/>
        <v>28445.718700524922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-3676.0249962990051</v>
      </c>
      <c r="AI21">
        <f t="shared" si="7"/>
        <v>-3716.580847336033</v>
      </c>
      <c r="AJ21">
        <f t="shared" si="8"/>
        <v>-124.28460306299166</v>
      </c>
      <c r="AK21">
        <f t="shared" si="30"/>
        <v>45.314294555939092</v>
      </c>
      <c r="AL21">
        <f t="shared" si="9"/>
        <v>-3795.5511558430858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-1169.283544322459</v>
      </c>
      <c r="AR21">
        <f t="shared" si="14"/>
        <v>-1182.1836985083887</v>
      </c>
      <c r="AS21">
        <f t="shared" si="15"/>
        <v>-39.532903427075688</v>
      </c>
      <c r="AT21">
        <f t="shared" si="16"/>
        <v>14.413737393022499</v>
      </c>
      <c r="AU21">
        <f t="shared" si="17"/>
        <v>-1207.302864542442</v>
      </c>
      <c r="AW21">
        <v>18</v>
      </c>
      <c r="AX21">
        <f>IF(Z21&gt;0, (R21*SUMPRODUCT(K21:$K$98, X21:$X$98)-K21*$AZ$3)/Z21, 0)</f>
        <v>35069.808638158735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2000000</v>
      </c>
      <c r="S22">
        <f t="shared" si="1"/>
        <v>36132.809464822116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28445.718700524922</v>
      </c>
      <c r="AC22">
        <f t="shared" si="2"/>
        <v>28945.274405062828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-3851.5129279866064</v>
      </c>
      <c r="AI22">
        <f t="shared" si="7"/>
        <v>-3891.5669326900647</v>
      </c>
      <c r="AJ22">
        <f t="shared" si="8"/>
        <v>-499.55570453790642</v>
      </c>
      <c r="AK22">
        <f t="shared" si="30"/>
        <v>597.36009271102341</v>
      </c>
      <c r="AL22">
        <f t="shared" si="9"/>
        <v>-3793.7625445169474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-1143.887386319235</v>
      </c>
      <c r="AR22">
        <f t="shared" si="14"/>
        <v>-1155.7833014072855</v>
      </c>
      <c r="AS22">
        <f t="shared" si="15"/>
        <v>-148.36649386075149</v>
      </c>
      <c r="AT22">
        <f t="shared" si="16"/>
        <v>177.41409360913994</v>
      </c>
      <c r="AU22">
        <f t="shared" si="17"/>
        <v>-1126.7357016588969</v>
      </c>
      <c r="AW22">
        <v>19</v>
      </c>
      <c r="AX22">
        <f>IF(Z22&gt;0, (R22*SUMPRODUCT(K22:$K$98, X22:$X$98)-K22*$AZ$3)/Z22, 0)</f>
        <v>36132.809464822116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2000000</v>
      </c>
      <c r="S23">
        <f t="shared" si="1"/>
        <v>38328.54919690339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28945.274405062828</v>
      </c>
      <c r="AC23">
        <f t="shared" si="2"/>
        <v>30319.756106561035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-4040.8162213046107</v>
      </c>
      <c r="AI23">
        <f t="shared" si="7"/>
        <v>-4080.3686655555016</v>
      </c>
      <c r="AJ23">
        <f t="shared" si="8"/>
        <v>-1374.4817014982073</v>
      </c>
      <c r="AK23">
        <f t="shared" si="30"/>
        <v>2026.1692083543981</v>
      </c>
      <c r="AL23">
        <f t="shared" si="9"/>
        <v>-3428.6811586993103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-1071.5266758266919</v>
      </c>
      <c r="AR23">
        <f t="shared" si="14"/>
        <v>-1082.015026889412</v>
      </c>
      <c r="AS23">
        <f t="shared" si="15"/>
        <v>-364.47928535475086</v>
      </c>
      <c r="AT23">
        <f t="shared" si="16"/>
        <v>537.2910416077849</v>
      </c>
      <c r="AU23">
        <f t="shared" si="17"/>
        <v>-909.20327063637785</v>
      </c>
      <c r="AW23">
        <v>20</v>
      </c>
      <c r="AX23">
        <f>IF(Z23&gt;0, (R23*SUMPRODUCT(K23:$K$98, X23:$X$98)-K23*$AZ$3)/Z23, 0)</f>
        <v>38328.54919690339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2000000</v>
      </c>
      <c r="S24">
        <f t="shared" si="1"/>
        <v>40327.784795502368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30319.756106561035</v>
      </c>
      <c r="AC24">
        <f t="shared" si="2"/>
        <v>31496.773259142788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-4238.4399259254724</v>
      </c>
      <c r="AI24">
        <f t="shared" si="7"/>
        <v>-4277.4908847357065</v>
      </c>
      <c r="AJ24">
        <f t="shared" si="8"/>
        <v>-1177.0171525817532</v>
      </c>
      <c r="AK24">
        <f t="shared" si="30"/>
        <v>2122.3829274592727</v>
      </c>
      <c r="AL24">
        <f t="shared" si="9"/>
        <v>-3332.125109858187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-1003.5104463224187</v>
      </c>
      <c r="AR24">
        <f t="shared" si="14"/>
        <v>-1012.7563117327725</v>
      </c>
      <c r="AS24">
        <f t="shared" si="15"/>
        <v>-278.67541566217932</v>
      </c>
      <c r="AT24">
        <f t="shared" si="16"/>
        <v>502.50409962733698</v>
      </c>
      <c r="AU24">
        <f t="shared" si="17"/>
        <v>-788.92762776761481</v>
      </c>
      <c r="AW24">
        <v>21</v>
      </c>
      <c r="AX24">
        <f>IF(Z24&gt;0, (R24*SUMPRODUCT(K24:$K$98, X24:$X$98)-K24*$AZ$3)/Z24, 0)</f>
        <v>40327.784795502368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2000000</v>
      </c>
      <c r="S25">
        <f t="shared" si="1"/>
        <v>42206.179231943664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31496.773259142788</v>
      </c>
      <c r="AC25">
        <f t="shared" si="2"/>
        <v>32500.891231042187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-6316.8830971434336</v>
      </c>
      <c r="AI25">
        <f t="shared" si="7"/>
        <v>-6355.3856242881366</v>
      </c>
      <c r="AJ25">
        <f t="shared" si="8"/>
        <v>-1004.117971899399</v>
      </c>
      <c r="AK25">
        <f t="shared" si="30"/>
        <v>2204.7741281399954</v>
      </c>
      <c r="AL25">
        <f t="shared" si="9"/>
        <v>-5154.7294680475406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-1335.3671328382195</v>
      </c>
      <c r="AR25">
        <f t="shared" si="14"/>
        <v>-1343.5064332636932</v>
      </c>
      <c r="AS25">
        <f t="shared" si="15"/>
        <v>-212.26704951576249</v>
      </c>
      <c r="AT25">
        <f t="shared" si="16"/>
        <v>466.08158814615138</v>
      </c>
      <c r="AU25">
        <f t="shared" si="17"/>
        <v>-1089.6918946333046</v>
      </c>
      <c r="AW25">
        <v>22</v>
      </c>
      <c r="AX25">
        <f>IF(Z25&gt;0, (R25*SUMPRODUCT(K25:$K$98, X25:$X$98)-K25*$AZ$3)/Z25, 0)</f>
        <v>42206.179231943664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2000000</v>
      </c>
      <c r="S26">
        <f t="shared" si="1"/>
        <v>43478.4199643018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32500.891231042187</v>
      </c>
      <c r="AC26">
        <f t="shared" si="2"/>
        <v>32958.049471616308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-8635.3467880139815</v>
      </c>
      <c r="AI26">
        <f t="shared" si="7"/>
        <v>-8673.2484062175372</v>
      </c>
      <c r="AJ26">
        <f t="shared" si="8"/>
        <v>-457.15824057412101</v>
      </c>
      <c r="AK26">
        <f t="shared" si="30"/>
        <v>2275.0623861729532</v>
      </c>
      <c r="AL26">
        <f t="shared" si="9"/>
        <v>-6855.3442606187054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-1629.8949102011259</v>
      </c>
      <c r="AR26">
        <f t="shared" si="14"/>
        <v>-1637.0487230258877</v>
      </c>
      <c r="AS26">
        <f t="shared" si="15"/>
        <v>-86.287199316940175</v>
      </c>
      <c r="AT26">
        <f t="shared" si="16"/>
        <v>429.41096572522741</v>
      </c>
      <c r="AU26">
        <f t="shared" si="17"/>
        <v>-1293.9249566176006</v>
      </c>
      <c r="AW26">
        <v>23</v>
      </c>
      <c r="AX26">
        <f>IF(Z26&gt;0, (R26*SUMPRODUCT(K26:$K$98, X26:$X$98)-K26*$AZ$3)/Z26, 0)</f>
        <v>43478.4199643018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2000000</v>
      </c>
      <c r="S27">
        <f t="shared" si="1"/>
        <v>44202.492080573909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32958.049471616308</v>
      </c>
      <c r="AC27">
        <f t="shared" si="2"/>
        <v>32928.623644819061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-11005.113861584397</v>
      </c>
      <c r="AI27">
        <f t="shared" si="7"/>
        <v>-11042.361335759379</v>
      </c>
      <c r="AJ27">
        <f t="shared" si="8"/>
        <v>29.425826797247282</v>
      </c>
      <c r="AK27">
        <f t="shared" si="30"/>
        <v>2307.0634630131417</v>
      </c>
      <c r="AL27">
        <f t="shared" si="9"/>
        <v>-8705.8720459489887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-1854.6259748195425</v>
      </c>
      <c r="AR27">
        <f t="shared" si="14"/>
        <v>-1860.9030687206314</v>
      </c>
      <c r="AS27">
        <f t="shared" si="15"/>
        <v>4.9589584801314173</v>
      </c>
      <c r="AT27">
        <f t="shared" si="16"/>
        <v>388.79559792626179</v>
      </c>
      <c r="AU27">
        <f t="shared" si="17"/>
        <v>-1467.1485123142381</v>
      </c>
      <c r="AW27">
        <v>24</v>
      </c>
      <c r="AX27">
        <f>IF(Z27&gt;0, (R27*SUMPRODUCT(K27:$K$98, X27:$X$98)-K27*$AZ$3)/Z27, 0)</f>
        <v>44202.492080573909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2000000</v>
      </c>
      <c r="S28">
        <f t="shared" si="1"/>
        <v>44479.532830751501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32928.623644819061</v>
      </c>
      <c r="AC28">
        <f t="shared" si="2"/>
        <v>32502.987923038694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-13519.343226550893</v>
      </c>
      <c r="AI28">
        <f t="shared" si="7"/>
        <v>-13555.88024240346</v>
      </c>
      <c r="AJ28">
        <f t="shared" si="8"/>
        <v>425.63572178036702</v>
      </c>
      <c r="AK28">
        <f t="shared" si="30"/>
        <v>2305.0036551373346</v>
      </c>
      <c r="AL28">
        <f t="shared" si="9"/>
        <v>-10825.240865485759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-2034.226787802836</v>
      </c>
      <c r="AR28">
        <f t="shared" si="14"/>
        <v>-2039.7244347778535</v>
      </c>
      <c r="AS28">
        <f t="shared" si="15"/>
        <v>64.044500726261532</v>
      </c>
      <c r="AT28">
        <f t="shared" si="16"/>
        <v>346.8289918148684</v>
      </c>
      <c r="AU28">
        <f t="shared" si="17"/>
        <v>-1628.8509422367235</v>
      </c>
      <c r="AW28">
        <v>25</v>
      </c>
      <c r="AX28">
        <f>IF(Z28&gt;0, (R28*SUMPRODUCT(K28:$K$98, X28:$X$98)-K28*$AZ$3)/Z28, 0)</f>
        <v>44479.532830751501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2000000</v>
      </c>
      <c r="S29">
        <f t="shared" si="1"/>
        <v>44374.55731487125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32502.987923038694</v>
      </c>
      <c r="AC29">
        <f t="shared" si="2"/>
        <v>31744.645289735112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-16106.978068445565</v>
      </c>
      <c r="AI29">
        <f t="shared" si="7"/>
        <v>-16142.747039687896</v>
      </c>
      <c r="AJ29">
        <f t="shared" si="8"/>
        <v>758.34263330358226</v>
      </c>
      <c r="AK29">
        <f t="shared" si="30"/>
        <v>2275.209154612709</v>
      </c>
      <c r="AL29">
        <f t="shared" si="9"/>
        <v>-13109.195251771605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-2163.9131182737797</v>
      </c>
      <c r="AR29">
        <f t="shared" si="14"/>
        <v>-2168.7185476826685</v>
      </c>
      <c r="AS29">
        <f t="shared" si="15"/>
        <v>101.88053683183978</v>
      </c>
      <c r="AT29">
        <f t="shared" si="16"/>
        <v>305.66596139645543</v>
      </c>
      <c r="AU29">
        <f t="shared" si="17"/>
        <v>-1761.1720494543733</v>
      </c>
      <c r="AW29">
        <v>26</v>
      </c>
      <c r="AX29">
        <f>IF(Z29&gt;0, (R29*SUMPRODUCT(K29:$K$98, X29:$X$98)-K29*$AZ$3)/Z29, 0)</f>
        <v>44374.55731487125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2000000</v>
      </c>
      <c r="S30">
        <f t="shared" si="1"/>
        <v>43964.882533904631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31744.645289735112</v>
      </c>
      <c r="AC30">
        <f t="shared" si="2"/>
        <v>30719.914452264249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-18976.154623480928</v>
      </c>
      <c r="AI30">
        <f t="shared" si="7"/>
        <v>-19011.091501145249</v>
      </c>
      <c r="AJ30">
        <f t="shared" si="8"/>
        <v>1024.7308374708628</v>
      </c>
      <c r="AK30">
        <f t="shared" si="30"/>
        <v>2222.1251702814579</v>
      </c>
      <c r="AL30">
        <f t="shared" si="9"/>
        <v>-15764.235493392927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-2276.2289375032997</v>
      </c>
      <c r="AR30">
        <f t="shared" si="14"/>
        <v>-2280.4196881323619</v>
      </c>
      <c r="AS30">
        <f t="shared" si="15"/>
        <v>122.918580275317</v>
      </c>
      <c r="AT30">
        <f t="shared" si="16"/>
        <v>266.54850340913089</v>
      </c>
      <c r="AU30">
        <f t="shared" si="17"/>
        <v>-1890.9526044479139</v>
      </c>
      <c r="AW30">
        <v>27</v>
      </c>
      <c r="AX30">
        <f>IF(Z30&gt;0, (R30*SUMPRODUCT(K30:$K$98, X30:$X$98)-K30*$AZ$3)/Z30, 0)</f>
        <v>43964.882533904631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2000000</v>
      </c>
      <c r="S31">
        <f t="shared" si="1"/>
        <v>43280.193899142949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30719.914452264249</v>
      </c>
      <c r="AC31">
        <f t="shared" si="2"/>
        <v>29460.812551192132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-22101.068810448647</v>
      </c>
      <c r="AI31">
        <f t="shared" si="7"/>
        <v>-22135.103792616061</v>
      </c>
      <c r="AJ31">
        <f t="shared" si="8"/>
        <v>1259.1019010721175</v>
      </c>
      <c r="AK31">
        <f t="shared" si="30"/>
        <v>2150.3940116584977</v>
      </c>
      <c r="AL31">
        <f t="shared" si="9"/>
        <v>-18725.607879885447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-2367.0257570936119</v>
      </c>
      <c r="AR31">
        <f t="shared" si="14"/>
        <v>-2370.6709056664445</v>
      </c>
      <c r="AS31">
        <f t="shared" si="15"/>
        <v>134.84988695362262</v>
      </c>
      <c r="AT31">
        <f t="shared" si="16"/>
        <v>230.3073239195167</v>
      </c>
      <c r="AU31">
        <f t="shared" si="17"/>
        <v>-2005.5136947933054</v>
      </c>
      <c r="AW31">
        <v>28</v>
      </c>
      <c r="AX31">
        <f>IF(Z31&gt;0, (R31*SUMPRODUCT(K31:$K$98, X31:$X$98)-K31*$AZ$3)/Z31, 0)</f>
        <v>43280.193899142949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2000000</v>
      </c>
      <c r="S32">
        <f t="shared" si="1"/>
        <v>42349.893161909953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29460.812551192132</v>
      </c>
      <c r="AC32">
        <f t="shared" si="2"/>
        <v>28001.9359337692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-25376.482704024846</v>
      </c>
      <c r="AI32">
        <f t="shared" si="7"/>
        <v>-25409.542924302987</v>
      </c>
      <c r="AJ32">
        <f t="shared" si="8"/>
        <v>1458.8766174229313</v>
      </c>
      <c r="AK32">
        <f t="shared" si="30"/>
        <v>2062.2568785834496</v>
      </c>
      <c r="AL32">
        <f t="shared" si="9"/>
        <v>-21888.409428296607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-2426.627478486057</v>
      </c>
      <c r="AR32">
        <f t="shared" si="14"/>
        <v>-2429.7888637697242</v>
      </c>
      <c r="AS32">
        <f t="shared" si="15"/>
        <v>139.50515242200171</v>
      </c>
      <c r="AT32">
        <f t="shared" si="16"/>
        <v>197.20342127925278</v>
      </c>
      <c r="AU32">
        <f t="shared" si="17"/>
        <v>-2093.0802900684698</v>
      </c>
      <c r="AW32">
        <v>29</v>
      </c>
      <c r="AX32">
        <f>IF(Z32&gt;0, (R32*SUMPRODUCT(K32:$K$98, X32:$X$98)-K32*$AZ$3)/Z32, 0)</f>
        <v>42349.893161909953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2000000</v>
      </c>
      <c r="S33">
        <f t="shared" si="1"/>
        <v>41218.941846220165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28001.9359337692</v>
      </c>
      <c r="AC33">
        <f t="shared" si="2"/>
        <v>26386.155901417686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-28891.987705472566</v>
      </c>
      <c r="AI33">
        <f t="shared" si="7"/>
        <v>-28923.995023855288</v>
      </c>
      <c r="AJ33">
        <f t="shared" si="8"/>
        <v>1615.7800323515148</v>
      </c>
      <c r="AK33">
        <f t="shared" si="30"/>
        <v>1960.1355153638442</v>
      </c>
      <c r="AL33">
        <f t="shared" si="9"/>
        <v>-25348.07947613993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-2466.7837741985563</v>
      </c>
      <c r="AR33">
        <f t="shared" si="14"/>
        <v>-2469.5165433817288</v>
      </c>
      <c r="AS33">
        <f t="shared" si="15"/>
        <v>137.95450860321978</v>
      </c>
      <c r="AT33">
        <f t="shared" si="16"/>
        <v>167.35541125867198</v>
      </c>
      <c r="AU33">
        <f t="shared" si="17"/>
        <v>-2164.2066235198367</v>
      </c>
      <c r="AW33">
        <v>30</v>
      </c>
      <c r="AX33">
        <f>IF(Z33&gt;0, (R33*SUMPRODUCT(K33:$K$98, X33:$X$98)-K33*$AZ$3)/Z33, 0)</f>
        <v>41218.941846220165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2000000</v>
      </c>
      <c r="S34">
        <f t="shared" si="1"/>
        <v>39912.680995332645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26386.155901417686</v>
      </c>
      <c r="AC34">
        <f t="shared" si="2"/>
        <v>24643.343061267828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-32626.980066611806</v>
      </c>
      <c r="AI34">
        <f t="shared" si="7"/>
        <v>-32657.851637309035</v>
      </c>
      <c r="AJ34">
        <f t="shared" si="8"/>
        <v>1742.8128401498579</v>
      </c>
      <c r="AK34">
        <f t="shared" si="30"/>
        <v>1847.0309130992382</v>
      </c>
      <c r="AL34">
        <f t="shared" si="9"/>
        <v>-29068.007884059938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-2487.2103522843308</v>
      </c>
      <c r="AR34">
        <f t="shared" si="14"/>
        <v>-2489.5637447856493</v>
      </c>
      <c r="AS34">
        <f t="shared" si="15"/>
        <v>132.85759605286481</v>
      </c>
      <c r="AT34">
        <f t="shared" si="16"/>
        <v>140.80231755039875</v>
      </c>
      <c r="AU34">
        <f t="shared" si="17"/>
        <v>-2215.9038311823856</v>
      </c>
      <c r="AW34">
        <v>31</v>
      </c>
      <c r="AX34">
        <f>IF(Z34&gt;0, (R34*SUMPRODUCT(K34:$K$98, X34:$X$98)-K34*$AZ$3)/Z34, 0)</f>
        <v>39912.680995332645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38441.057218294089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24643.343061267828</v>
      </c>
      <c r="AC35">
        <f t="shared" ref="AC35:AC66" si="33">S35*Z35</f>
        <v>22802.535328669837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-36150.609286456078</v>
      </c>
      <c r="AI35">
        <f t="shared" ref="AI35:AI66" si="38">SUM(AE35:AH35)</f>
        <v>-36180.268376214175</v>
      </c>
      <c r="AJ35">
        <f t="shared" ref="AJ35:AJ66" si="39">AB35-AC35</f>
        <v>1840.8077325979903</v>
      </c>
      <c r="AK35">
        <f t="shared" si="30"/>
        <v>1725.034014288748</v>
      </c>
      <c r="AL35">
        <f t="shared" ref="AL35:AL66" si="40">SUM(AI35:AK35)</f>
        <v>-32614.426629327438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-2460.5559098605254</v>
      </c>
      <c r="AR35">
        <f t="shared" ref="AR35:AR66" si="45">AI35*$K35</f>
        <v>-2462.5746268344801</v>
      </c>
      <c r="AS35">
        <f t="shared" ref="AS35:AS66" si="46">AJ35*$K35</f>
        <v>125.29278025357914</v>
      </c>
      <c r="AT35">
        <f t="shared" ref="AT35:AT66" si="47">AK35*$K35</f>
        <v>117.4127552024091</v>
      </c>
      <c r="AU35">
        <f t="shared" ref="AU35:AU66" si="48">AL35*$K35</f>
        <v>-2219.8690913784917</v>
      </c>
      <c r="AW35">
        <v>32</v>
      </c>
      <c r="AX35">
        <f>IF(Z35&gt;0, (R35*SUMPRODUCT(K35:$K$98, X35:$X$98)-K35*$AZ$3)/Z35, 0)</f>
        <v>38441.057218294089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2000000</v>
      </c>
      <c r="S36">
        <f t="shared" si="32"/>
        <v>36863.281421135383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22802.535328669837</v>
      </c>
      <c r="AC36">
        <f t="shared" si="33"/>
        <v>20919.124614957826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-39542.684829084028</v>
      </c>
      <c r="AI36">
        <f t="shared" si="38"/>
        <v>-39571.058760823813</v>
      </c>
      <c r="AJ36">
        <f t="shared" si="39"/>
        <v>1883.4107137120118</v>
      </c>
      <c r="AK36">
        <f t="shared" si="30"/>
        <v>1596.1774730068887</v>
      </c>
      <c r="AL36">
        <f t="shared" si="40"/>
        <v>-36091.470574104911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-2403.0662663885141</v>
      </c>
      <c r="AR36">
        <f t="shared" si="45"/>
        <v>-2404.7905913427603</v>
      </c>
      <c r="AS36">
        <f t="shared" si="46"/>
        <v>114.45759870475874</v>
      </c>
      <c r="AT36">
        <f t="shared" si="47"/>
        <v>97.002018379159423</v>
      </c>
      <c r="AU36">
        <f t="shared" si="48"/>
        <v>-2193.3309742588422</v>
      </c>
      <c r="AW36">
        <v>33</v>
      </c>
      <c r="AX36">
        <f>IF(Z36&gt;0, (R36*SUMPRODUCT(K36:$K$98, X36:$X$98)-K36*$AZ$3)/Z36, 0)</f>
        <v>36863.281421135383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35220.274616698414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20919.124614957826</v>
      </c>
      <c r="AC37">
        <f t="shared" si="33"/>
        <v>19031.366559416201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-42902.519747829087</v>
      </c>
      <c r="AI37">
        <f t="shared" si="38"/>
        <v>-42929.53737725778</v>
      </c>
      <c r="AJ37">
        <f t="shared" si="39"/>
        <v>1887.7580555416243</v>
      </c>
      <c r="AK37">
        <f t="shared" si="30"/>
        <v>1464.338723047048</v>
      </c>
      <c r="AL37">
        <f t="shared" si="40"/>
        <v>-39577.440598669105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-2327.9002712668853</v>
      </c>
      <c r="AR37">
        <f t="shared" si="45"/>
        <v>-2329.3662538535896</v>
      </c>
      <c r="AS37">
        <f t="shared" si="46"/>
        <v>102.43017229317778</v>
      </c>
      <c r="AT37">
        <f t="shared" si="47"/>
        <v>79.455345062344932</v>
      </c>
      <c r="AU37">
        <f t="shared" si="48"/>
        <v>-2147.4807364980666</v>
      </c>
      <c r="AW37">
        <v>34</v>
      </c>
      <c r="AX37">
        <f>IF(Z37&gt;0, (R37*SUMPRODUCT(K37:$K$98, X37:$X$98)-K37*$AZ$3)/Z37, 0)</f>
        <v>35220.274616698414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2000000</v>
      </c>
      <c r="S38">
        <f t="shared" si="32"/>
        <v>33546.56899306141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19031.366559416201</v>
      </c>
      <c r="AC38">
        <f t="shared" si="33"/>
        <v>17163.562904976898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-46630.26698357227</v>
      </c>
      <c r="AI38">
        <f t="shared" si="38"/>
        <v>-46655.84868003209</v>
      </c>
      <c r="AJ38">
        <f t="shared" si="39"/>
        <v>1867.8036544393035</v>
      </c>
      <c r="AK38">
        <f t="shared" si="30"/>
        <v>1332.1956591591343</v>
      </c>
      <c r="AL38">
        <f t="shared" si="40"/>
        <v>-43455.849366433649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-2259.0791661110075</v>
      </c>
      <c r="AR38">
        <f t="shared" si="45"/>
        <v>-2260.3185130254592</v>
      </c>
      <c r="AS38">
        <f t="shared" si="46"/>
        <v>90.488787542570989</v>
      </c>
      <c r="AT38">
        <f t="shared" si="47"/>
        <v>64.540386608770064</v>
      </c>
      <c r="AU38">
        <f t="shared" si="48"/>
        <v>-2105.2893388741181</v>
      </c>
      <c r="AW38">
        <v>35</v>
      </c>
      <c r="AX38">
        <f>IF(Z38&gt;0, (R38*SUMPRODUCT(K38:$K$98, X38:$X$98)-K38*$AZ$3)/Z38, 0)</f>
        <v>33546.56899306141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2000000</v>
      </c>
      <c r="S39">
        <f t="shared" si="32"/>
        <v>31805.806877256997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17163.562904976898</v>
      </c>
      <c r="AC39">
        <f t="shared" si="33"/>
        <v>15315.284289604804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-49985.611614626301</v>
      </c>
      <c r="AI39">
        <f t="shared" si="38"/>
        <v>-50009.687853831158</v>
      </c>
      <c r="AJ39">
        <f t="shared" si="39"/>
        <v>1848.2786153720936</v>
      </c>
      <c r="AK39">
        <f t="shared" si="30"/>
        <v>1201.4494033483829</v>
      </c>
      <c r="AL39">
        <f t="shared" si="40"/>
        <v>-46959.959835110676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-2162.173479430458</v>
      </c>
      <c r="AR39">
        <f t="shared" si="45"/>
        <v>-2163.2149192410679</v>
      </c>
      <c r="AS39">
        <f t="shared" si="46"/>
        <v>79.948986831775215</v>
      </c>
      <c r="AT39">
        <f t="shared" si="47"/>
        <v>51.96979596499115</v>
      </c>
      <c r="AU39">
        <f t="shared" si="48"/>
        <v>-2031.2961364443015</v>
      </c>
      <c r="AW39">
        <v>36</v>
      </c>
      <c r="AX39">
        <f>IF(Z39&gt;0, (R39*SUMPRODUCT(K39:$K$98, X39:$X$98)-K39*$AZ$3)/Z39, 0)</f>
        <v>31805.806877256997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2000000</v>
      </c>
      <c r="S40">
        <f t="shared" si="32"/>
        <v>30014.004639742125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15315.284289604804</v>
      </c>
      <c r="AC40">
        <f t="shared" si="33"/>
        <v>13519.897016191235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-52513.166854491865</v>
      </c>
      <c r="AI40">
        <f t="shared" si="38"/>
        <v>-52535.689502133311</v>
      </c>
      <c r="AJ40">
        <f t="shared" si="39"/>
        <v>1795.3872734135693</v>
      </c>
      <c r="AK40">
        <f t="shared" si="30"/>
        <v>1072.0699002723363</v>
      </c>
      <c r="AL40">
        <f t="shared" si="40"/>
        <v>-49668.232328447404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-2028.1296426050135</v>
      </c>
      <c r="AR40">
        <f t="shared" si="45"/>
        <v>-2028.9994977679698</v>
      </c>
      <c r="AS40">
        <f t="shared" si="46"/>
        <v>69.340288679512099</v>
      </c>
      <c r="AT40">
        <f t="shared" si="47"/>
        <v>41.404791863184712</v>
      </c>
      <c r="AU40">
        <f t="shared" si="48"/>
        <v>-1918.2544172252731</v>
      </c>
      <c r="AW40">
        <v>37</v>
      </c>
      <c r="AX40">
        <f>IF(Z40&gt;0, (R40*SUMPRODUCT(K40:$K$98, X40:$X$98)-K40*$AZ$3)/Z40, 0)</f>
        <v>30014.004639742125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2000000</v>
      </c>
      <c r="S41">
        <f t="shared" si="32"/>
        <v>28237.079786856284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13519.897016191235</v>
      </c>
      <c r="AC41">
        <f t="shared" si="33"/>
        <v>11819.255057529865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-54752.556416349107</v>
      </c>
      <c r="AI41">
        <f t="shared" si="38"/>
        <v>-54773.485023603731</v>
      </c>
      <c r="AJ41">
        <f t="shared" si="39"/>
        <v>1700.6419586613702</v>
      </c>
      <c r="AK41">
        <f t="shared" ref="AK41:AK72" si="61">G41*SUM(AB41:AB41, AE41:AF41)</f>
        <v>946.39279113338648</v>
      </c>
      <c r="AL41">
        <f t="shared" si="40"/>
        <v>-52126.450273808972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-1888.051697452222</v>
      </c>
      <c r="AR41">
        <f t="shared" si="45"/>
        <v>-1888.7733859913274</v>
      </c>
      <c r="AS41">
        <f t="shared" si="46"/>
        <v>58.643835958868529</v>
      </c>
      <c r="AT41">
        <f t="shared" si="47"/>
        <v>32.634796121088272</v>
      </c>
      <c r="AU41">
        <f t="shared" si="48"/>
        <v>-1797.4947539113705</v>
      </c>
      <c r="AW41">
        <v>38</v>
      </c>
      <c r="AX41">
        <f>IF(Z41&gt;0, (R41*SUMPRODUCT(K41:$K$98, X41:$X$98)-K41*$AZ$3)/Z41, 0)</f>
        <v>28237.079786856284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2000000</v>
      </c>
      <c r="S42">
        <f t="shared" si="32"/>
        <v>26474.613017003561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11819.255057529865</v>
      </c>
      <c r="AC42">
        <f t="shared" si="33"/>
        <v>10223.603077884472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-56440.268044260076</v>
      </c>
      <c r="AI42">
        <f t="shared" si="38"/>
        <v>-56459.57635874104</v>
      </c>
      <c r="AJ42">
        <f t="shared" si="39"/>
        <v>1595.6519796453922</v>
      </c>
      <c r="AK42">
        <f t="shared" si="61"/>
        <v>827.34785402709065</v>
      </c>
      <c r="AL42">
        <f t="shared" si="40"/>
        <v>-54036.576525068558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-1737.7229038028888</v>
      </c>
      <c r="AR42">
        <f t="shared" si="45"/>
        <v>-1738.3173818496814</v>
      </c>
      <c r="AS42">
        <f t="shared" si="46"/>
        <v>49.128062066498472</v>
      </c>
      <c r="AT42">
        <f t="shared" si="47"/>
        <v>25.47297107497096</v>
      </c>
      <c r="AU42">
        <f t="shared" si="48"/>
        <v>-1663.7163487082121</v>
      </c>
      <c r="AW42">
        <v>39</v>
      </c>
      <c r="AX42">
        <f>IF(Z42&gt;0, (R42*SUMPRODUCT(K42:$K$98, X42:$X$98)-K42*$AZ$3)/Z42, 0)</f>
        <v>26474.613017003561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2000000</v>
      </c>
      <c r="S43">
        <f t="shared" si="32"/>
        <v>24749.981688111831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10223.603077884472</v>
      </c>
      <c r="AC43">
        <f t="shared" si="33"/>
        <v>8746.9513506948206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-57784.378913481407</v>
      </c>
      <c r="AI43">
        <f t="shared" si="38"/>
        <v>-57802.049535344726</v>
      </c>
      <c r="AJ43">
        <f t="shared" si="39"/>
        <v>1476.6517271896519</v>
      </c>
      <c r="AK43">
        <f t="shared" si="61"/>
        <v>715.65221545191309</v>
      </c>
      <c r="AL43">
        <f t="shared" si="40"/>
        <v>-55609.745592703162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-1588.4878037476394</v>
      </c>
      <c r="AR43">
        <f t="shared" si="45"/>
        <v>-1588.9735676831926</v>
      </c>
      <c r="AS43">
        <f t="shared" si="46"/>
        <v>40.593034019379196</v>
      </c>
      <c r="AT43">
        <f t="shared" si="47"/>
        <v>19.673220294925056</v>
      </c>
      <c r="AU43">
        <f t="shared" si="48"/>
        <v>-1528.7073133688884</v>
      </c>
      <c r="AW43">
        <v>40</v>
      </c>
      <c r="AX43">
        <f>IF(Z43&gt;0, (R43*SUMPRODUCT(K43:$K$98, X43:$X$98)-K43*$AZ$3)/Z43, 0)</f>
        <v>24749.981688111831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2000000</v>
      </c>
      <c r="S44">
        <f t="shared" si="32"/>
        <v>23068.2822109964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8746.9513506948206</v>
      </c>
      <c r="AC44">
        <f t="shared" si="33"/>
        <v>7391.5628117804308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-58914.560117186433</v>
      </c>
      <c r="AI44">
        <f t="shared" si="38"/>
        <v>-58930.58116882819</v>
      </c>
      <c r="AJ44">
        <f t="shared" si="39"/>
        <v>1355.3885389143898</v>
      </c>
      <c r="AK44">
        <f t="shared" si="61"/>
        <v>612.28659454863748</v>
      </c>
      <c r="AL44">
        <f t="shared" si="40"/>
        <v>-56962.906035365158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-1446.0324925825523</v>
      </c>
      <c r="AR44">
        <f t="shared" si="45"/>
        <v>-1446.425722391843</v>
      </c>
      <c r="AS44">
        <f t="shared" si="46"/>
        <v>33.267427668910834</v>
      </c>
      <c r="AT44">
        <f t="shared" si="47"/>
        <v>15.028310637114743</v>
      </c>
      <c r="AU44">
        <f t="shared" si="48"/>
        <v>-1398.1299840858173</v>
      </c>
      <c r="AW44">
        <v>41</v>
      </c>
      <c r="AX44">
        <f>IF(Z44&gt;0, (R44*SUMPRODUCT(K44:$K$98, X44:$X$98)-K44*$AZ$3)/Z44, 0)</f>
        <v>23068.2822109964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2000000</v>
      </c>
      <c r="S45">
        <f t="shared" si="32"/>
        <v>21397.600070541666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7391.5628117804308</v>
      </c>
      <c r="AC45">
        <f t="shared" si="33"/>
        <v>6153.6546627989937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-59261.229180797309</v>
      </c>
      <c r="AI45">
        <f t="shared" si="38"/>
        <v>-59275.608491193132</v>
      </c>
      <c r="AJ45">
        <f t="shared" si="39"/>
        <v>1237.9081489814371</v>
      </c>
      <c r="AK45">
        <f t="shared" si="61"/>
        <v>517.40939682463022</v>
      </c>
      <c r="AL45">
        <f t="shared" si="40"/>
        <v>-57520.290945387067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-1298.6976208694921</v>
      </c>
      <c r="AR45">
        <f t="shared" si="45"/>
        <v>-1299.0127404925399</v>
      </c>
      <c r="AS45">
        <f t="shared" si="46"/>
        <v>27.128501891723996</v>
      </c>
      <c r="AT45">
        <f t="shared" si="47"/>
        <v>11.338920268116949</v>
      </c>
      <c r="AU45">
        <f t="shared" si="48"/>
        <v>-1260.545318332699</v>
      </c>
      <c r="AW45">
        <v>42</v>
      </c>
      <c r="AX45">
        <f>IF(Z45&gt;0, (R45*SUMPRODUCT(K45:$K$98, X45:$X$98)-K45*$AZ$3)/Z45, 0)</f>
        <v>21397.600070541666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2000000</v>
      </c>
      <c r="S46">
        <f t="shared" si="32"/>
        <v>19742.294673189353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6153.6546627989937</v>
      </c>
      <c r="AC46">
        <f t="shared" si="33"/>
        <v>5040.7823487162132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-58762.489863560149</v>
      </c>
      <c r="AI46">
        <f t="shared" si="38"/>
        <v>-58775.256318605425</v>
      </c>
      <c r="AJ46">
        <f t="shared" si="39"/>
        <v>1112.8723140827806</v>
      </c>
      <c r="AK46">
        <f t="shared" si="61"/>
        <v>430.7558263959296</v>
      </c>
      <c r="AL46">
        <f t="shared" si="40"/>
        <v>-57231.628178126717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-1149.7927245952867</v>
      </c>
      <c r="AR46">
        <f t="shared" si="45"/>
        <v>-1150.0425230154015</v>
      </c>
      <c r="AS46">
        <f t="shared" si="46"/>
        <v>21.77532798741041</v>
      </c>
      <c r="AT46">
        <f t="shared" si="47"/>
        <v>8.4285045854430969</v>
      </c>
      <c r="AU46">
        <f t="shared" si="48"/>
        <v>-1119.8386904425479</v>
      </c>
      <c r="AW46">
        <v>43</v>
      </c>
      <c r="AX46">
        <f>IF(Z46&gt;0, (R46*SUMPRODUCT(K46:$K$98, X46:$X$98)-K46*$AZ$3)/Z46, 0)</f>
        <v>19742.294673189353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2000000</v>
      </c>
      <c r="S47">
        <f t="shared" si="32"/>
        <v>18119.034433241039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5040.7823487162132</v>
      </c>
      <c r="AC47">
        <f t="shared" si="33"/>
        <v>4056.9050766090604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-57745.740118982059</v>
      </c>
      <c r="AI47">
        <f t="shared" si="38"/>
        <v>-57756.935265973909</v>
      </c>
      <c r="AJ47">
        <f t="shared" si="39"/>
        <v>983.87727210715275</v>
      </c>
      <c r="AK47">
        <f t="shared" si="61"/>
        <v>352.85476441013498</v>
      </c>
      <c r="AL47">
        <f t="shared" si="40"/>
        <v>-56420.203229456623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-1008.8376837499761</v>
      </c>
      <c r="AR47">
        <f t="shared" si="45"/>
        <v>-1009.0332667685196</v>
      </c>
      <c r="AS47">
        <f t="shared" si="46"/>
        <v>17.188669956289097</v>
      </c>
      <c r="AT47">
        <f t="shared" si="47"/>
        <v>6.164492523503899</v>
      </c>
      <c r="AU47">
        <f t="shared" si="48"/>
        <v>-985.68010428872662</v>
      </c>
      <c r="AW47">
        <v>44</v>
      </c>
      <c r="AX47">
        <f>IF(Z47&gt;0, (R47*SUMPRODUCT(K47:$K$98, X47:$X$98)-K47*$AZ$3)/Z47, 0)</f>
        <v>18119.034433241039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2000000</v>
      </c>
      <c r="S48">
        <f t="shared" si="32"/>
        <v>16510.291386350043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4056.9050766090604</v>
      </c>
      <c r="AC48">
        <f t="shared" si="33"/>
        <v>3196.2061897234894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-56150.379252302933</v>
      </c>
      <c r="AI48">
        <f t="shared" si="38"/>
        <v>-56160.058688343554</v>
      </c>
      <c r="AJ48">
        <f t="shared" si="39"/>
        <v>860.69888688557103</v>
      </c>
      <c r="AK48">
        <f t="shared" si="61"/>
        <v>283.98335536263426</v>
      </c>
      <c r="AL48">
        <f t="shared" si="40"/>
        <v>-55015.376446095346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-875.86266768427151</v>
      </c>
      <c r="AR48">
        <f t="shared" si="45"/>
        <v>-876.01365253575625</v>
      </c>
      <c r="AS48">
        <f t="shared" si="46"/>
        <v>13.42562656172195</v>
      </c>
      <c r="AT48">
        <f t="shared" si="47"/>
        <v>4.4297193094318406</v>
      </c>
      <c r="AU48">
        <f t="shared" si="48"/>
        <v>-858.15830666460238</v>
      </c>
      <c r="AW48">
        <v>45</v>
      </c>
      <c r="AX48">
        <f>IF(Z48&gt;0, (R48*SUMPRODUCT(K48:$K$98, X48:$X$98)-K48*$AZ$3)/Z48, 0)</f>
        <v>16510.291386350043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2000000</v>
      </c>
      <c r="S49">
        <f t="shared" si="32"/>
        <v>14895.752105010113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3196.2061897234894</v>
      </c>
      <c r="AC49">
        <f t="shared" si="33"/>
        <v>2452.6103049538642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-54002.348025502193</v>
      </c>
      <c r="AI49">
        <f t="shared" si="38"/>
        <v>-54010.580608481767</v>
      </c>
      <c r="AJ49">
        <f t="shared" si="39"/>
        <v>743.59588476962517</v>
      </c>
      <c r="AK49">
        <f t="shared" si="61"/>
        <v>223.73443328064428</v>
      </c>
      <c r="AL49">
        <f t="shared" si="40"/>
        <v>-53043.250290431497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-752.10407609024855</v>
      </c>
      <c r="AR49">
        <f t="shared" si="45"/>
        <v>-752.21873331242637</v>
      </c>
      <c r="AS49">
        <f t="shared" si="46"/>
        <v>10.356244058778017</v>
      </c>
      <c r="AT49">
        <f t="shared" si="47"/>
        <v>3.1160048661708073</v>
      </c>
      <c r="AU49">
        <f t="shared" si="48"/>
        <v>-738.74648438747761</v>
      </c>
      <c r="AW49">
        <v>46</v>
      </c>
      <c r="AX49">
        <f>IF(Z49&gt;0, (R49*SUMPRODUCT(K49:$K$98, X49:$X$98)-K49*$AZ$3)/Z49, 0)</f>
        <v>14895.752105010113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2000000</v>
      </c>
      <c r="S50">
        <f t="shared" si="32"/>
        <v>13239.341487747881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2452.6103049538642</v>
      </c>
      <c r="AC50">
        <f t="shared" si="33"/>
        <v>1818.6015707516949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-51283.393806333872</v>
      </c>
      <c r="AI50">
        <f t="shared" si="38"/>
        <v>-51290.261978638497</v>
      </c>
      <c r="AJ50">
        <f t="shared" si="39"/>
        <v>634.00873420216931</v>
      </c>
      <c r="AK50">
        <f t="shared" si="61"/>
        <v>171.68272134677051</v>
      </c>
      <c r="AL50">
        <f t="shared" si="40"/>
        <v>-50484.570523089555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-637.71118505133109</v>
      </c>
      <c r="AR50">
        <f t="shared" si="45"/>
        <v>-637.79659106630857</v>
      </c>
      <c r="AS50">
        <f t="shared" si="46"/>
        <v>7.8839255987583261</v>
      </c>
      <c r="AT50">
        <f t="shared" si="47"/>
        <v>2.1348819482645944</v>
      </c>
      <c r="AU50">
        <f t="shared" si="48"/>
        <v>-627.77778351928566</v>
      </c>
      <c r="AW50">
        <v>47</v>
      </c>
      <c r="AX50">
        <f>IF(Z50&gt;0, (R50*SUMPRODUCT(K50:$K$98, X50:$X$98)-K50*$AZ$3)/Z50, 0)</f>
        <v>13239.341487747881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2000000</v>
      </c>
      <c r="S51">
        <f t="shared" si="32"/>
        <v>11482.693517805874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1818.6015707516949</v>
      </c>
      <c r="AC51">
        <f t="shared" si="33"/>
        <v>1286.3326552432909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-47932.425060173475</v>
      </c>
      <c r="AI51">
        <f t="shared" si="38"/>
        <v>-47938.026240128544</v>
      </c>
      <c r="AJ51">
        <f t="shared" si="39"/>
        <v>532.26891550840401</v>
      </c>
      <c r="AK51">
        <f t="shared" si="61"/>
        <v>127.30210995261865</v>
      </c>
      <c r="AL51">
        <f t="shared" si="40"/>
        <v>-47278.455214667527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-532.18013039848381</v>
      </c>
      <c r="AR51">
        <f t="shared" si="45"/>
        <v>-532.24231871203426</v>
      </c>
      <c r="AS51">
        <f t="shared" si="46"/>
        <v>5.9096309128261089</v>
      </c>
      <c r="AT51">
        <f t="shared" si="47"/>
        <v>1.4133992467424208</v>
      </c>
      <c r="AU51">
        <f t="shared" si="48"/>
        <v>-524.91928855246579</v>
      </c>
      <c r="AW51">
        <v>48</v>
      </c>
      <c r="AX51">
        <f>IF(Z51&gt;0, (R51*SUMPRODUCT(K51:$K$98, X51:$X$98)-K51*$AZ$3)/Z51, 0)</f>
        <v>11482.693517805874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2000000</v>
      </c>
      <c r="S52">
        <f t="shared" si="32"/>
        <v>9546.7339120726356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1286.3326552432909</v>
      </c>
      <c r="AC52">
        <f t="shared" si="33"/>
        <v>848.29740836527765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-44092.040511927014</v>
      </c>
      <c r="AI52">
        <f t="shared" si="38"/>
        <v>-44096.483379069738</v>
      </c>
      <c r="AJ52">
        <f t="shared" si="39"/>
        <v>438.03524687801325</v>
      </c>
      <c r="AK52">
        <f t="shared" si="61"/>
        <v>90.043285867030377</v>
      </c>
      <c r="AL52">
        <f t="shared" si="40"/>
        <v>-43568.404846324695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-437.09056178931553</v>
      </c>
      <c r="AR52">
        <f t="shared" si="45"/>
        <v>-437.13460455242699</v>
      </c>
      <c r="AS52">
        <f t="shared" si="46"/>
        <v>4.3423046408941222</v>
      </c>
      <c r="AT52">
        <f t="shared" si="47"/>
        <v>0.89261168111124389</v>
      </c>
      <c r="AU52">
        <f t="shared" si="48"/>
        <v>-431.89968823042165</v>
      </c>
      <c r="AW52">
        <v>49</v>
      </c>
      <c r="AX52">
        <f>IF(Z52&gt;0, (R52*SUMPRODUCT(K52:$K$98, X52:$X$98)-K52*$AZ$3)/Z52, 0)</f>
        <v>9546.7339120726356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2000000</v>
      </c>
      <c r="S53">
        <f t="shared" si="32"/>
        <v>7262.594011730378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848.29740836527765</v>
      </c>
      <c r="AC53">
        <f t="shared" si="33"/>
        <v>495.26477829066789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-39549.692445774475</v>
      </c>
      <c r="AI53">
        <f t="shared" si="38"/>
        <v>-39553.102141934629</v>
      </c>
      <c r="AJ53">
        <f t="shared" si="39"/>
        <v>353.03263007460976</v>
      </c>
      <c r="AK53">
        <f t="shared" si="61"/>
        <v>59.380818585569443</v>
      </c>
      <c r="AL53">
        <f t="shared" si="40"/>
        <v>-39140.688693274453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-350.05502712157971</v>
      </c>
      <c r="AR53">
        <f t="shared" si="45"/>
        <v>-350.08520640258058</v>
      </c>
      <c r="AS53">
        <f t="shared" si="46"/>
        <v>3.1246980508131266</v>
      </c>
      <c r="AT53">
        <f t="shared" si="47"/>
        <v>0.52558067522201357</v>
      </c>
      <c r="AU53">
        <f t="shared" si="48"/>
        <v>-346.4349276765455</v>
      </c>
      <c r="AW53">
        <v>50</v>
      </c>
      <c r="AX53">
        <f>IF(Z53&gt;0, (R53*SUMPRODUCT(K53:$K$98, X53:$X$98)-K53*$AZ$3)/Z53, 0)</f>
        <v>7262.594011730378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2000000</v>
      </c>
      <c r="S54">
        <f t="shared" si="32"/>
        <v>4377.2726468399051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495.26477829066789</v>
      </c>
      <c r="AC54">
        <f t="shared" si="33"/>
        <v>220.26147591436131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-34385.285508813315</v>
      </c>
      <c r="AI54">
        <f t="shared" si="38"/>
        <v>-34387.801475874141</v>
      </c>
      <c r="AJ54">
        <f t="shared" si="39"/>
        <v>275.00330237630658</v>
      </c>
      <c r="AK54">
        <f t="shared" si="61"/>
        <v>34.668534480346757</v>
      </c>
      <c r="AL54">
        <f t="shared" si="40"/>
        <v>-34078.129639017483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-271.73640179453992</v>
      </c>
      <c r="AR54">
        <f t="shared" si="45"/>
        <v>-271.75628471323688</v>
      </c>
      <c r="AS54">
        <f t="shared" si="46"/>
        <v>2.173267046167167</v>
      </c>
      <c r="AT54">
        <f t="shared" si="47"/>
        <v>0.27397483184383453</v>
      </c>
      <c r="AU54">
        <f t="shared" si="48"/>
        <v>-269.3090428352258</v>
      </c>
      <c r="AW54">
        <v>51</v>
      </c>
      <c r="AX54">
        <f>IF(Z54&gt;0, (R54*SUMPRODUCT(K54:$K$98, X54:$X$98)-K54*$AZ$3)/Z54, 0)</f>
        <v>4377.2726468399051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2000000</v>
      </c>
      <c r="S55">
        <f t="shared" si="32"/>
        <v>438.71733822572685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220.26147591436131</v>
      </c>
      <c r="AC55">
        <f t="shared" si="33"/>
        <v>15.535542642386531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-28809.734981461133</v>
      </c>
      <c r="AI55">
        <f t="shared" si="38"/>
        <v>-28811.505545476819</v>
      </c>
      <c r="AJ55">
        <f t="shared" si="39"/>
        <v>204.72593327197478</v>
      </c>
      <c r="AK55">
        <f t="shared" si="61"/>
        <v>15.418303314005293</v>
      </c>
      <c r="AL55">
        <f t="shared" si="40"/>
        <v>-28591.361308890839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-203.28083044495168</v>
      </c>
      <c r="AR55">
        <f t="shared" si="45"/>
        <v>-203.29332350411019</v>
      </c>
      <c r="AS55">
        <f t="shared" si="46"/>
        <v>1.4445414980708764</v>
      </c>
      <c r="AT55">
        <f t="shared" si="47"/>
        <v>0.10879119518940428</v>
      </c>
      <c r="AU55">
        <f t="shared" si="48"/>
        <v>-201.73999081084992</v>
      </c>
      <c r="AW55">
        <v>52</v>
      </c>
      <c r="AX55">
        <f>IF(Z55&gt;0, (R55*SUMPRODUCT(K55:$K$98, X55:$X$98)-K55*$AZ$3)/Z55, 0)</f>
        <v>438.71733822572685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2000000</v>
      </c>
      <c r="S56">
        <f t="shared" si="32"/>
        <v>-5427.536125741869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15.535542642386531</v>
      </c>
      <c r="AC56">
        <f t="shared" si="33"/>
        <v>-127.91451233598895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-22978.946376037533</v>
      </c>
      <c r="AI56">
        <f t="shared" si="38"/>
        <v>-22980.124760753661</v>
      </c>
      <c r="AJ56">
        <f t="shared" si="39"/>
        <v>143.45005497837548</v>
      </c>
      <c r="AK56">
        <f t="shared" si="61"/>
        <v>1.0874879849670573</v>
      </c>
      <c r="AL56">
        <f t="shared" si="40"/>
        <v>-22835.587217790318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-144.76689244466428</v>
      </c>
      <c r="AR56">
        <f t="shared" si="45"/>
        <v>-144.77431624428795</v>
      </c>
      <c r="AS56">
        <f t="shared" si="46"/>
        <v>0.90373241402796956</v>
      </c>
      <c r="AT56">
        <f t="shared" si="47"/>
        <v>6.8511520753954669E-3</v>
      </c>
      <c r="AU56">
        <f t="shared" si="48"/>
        <v>-143.86373267818456</v>
      </c>
      <c r="AW56">
        <v>53</v>
      </c>
      <c r="AX56">
        <f>IF(Z56&gt;0, (R56*SUMPRODUCT(K56:$K$98, X56:$X$98)-K56*$AZ$3)/Z56, 0)</f>
        <v>-5427.536125741869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2000000</v>
      </c>
      <c r="S57">
        <f t="shared" si="32"/>
        <v>-14932.409656123211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-127.91451233598895</v>
      </c>
      <c r="AC57">
        <f t="shared" si="33"/>
        <v>-219.26106954263892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-17296.896487970647</v>
      </c>
      <c r="AI57">
        <f t="shared" si="38"/>
        <v>-17297.630666427413</v>
      </c>
      <c r="AJ57">
        <f t="shared" si="39"/>
        <v>91.346557206649976</v>
      </c>
      <c r="AK57">
        <f t="shared" si="61"/>
        <v>-8.9540158635192277</v>
      </c>
      <c r="AL57">
        <f t="shared" si="40"/>
        <v>-17215.238125084285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-97.294727053147312</v>
      </c>
      <c r="AR57">
        <f t="shared" si="45"/>
        <v>-97.29885679356687</v>
      </c>
      <c r="AS57">
        <f t="shared" si="46"/>
        <v>0.51382271708954674</v>
      </c>
      <c r="AT57">
        <f t="shared" si="47"/>
        <v>-5.0366175809430723E-2</v>
      </c>
      <c r="AU57">
        <f t="shared" si="48"/>
        <v>-96.835400252286775</v>
      </c>
      <c r="AW57">
        <v>54</v>
      </c>
      <c r="AX57">
        <f>IF(Z57&gt;0, (R57*SUMPRODUCT(K57:$K$98, X57:$X$98)-K57*$AZ$3)/Z57, 0)</f>
        <v>-14932.409656123211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2000000</v>
      </c>
      <c r="S58">
        <f t="shared" si="32"/>
        <v>-31752.872579622974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-219.26106954263892</v>
      </c>
      <c r="AC58">
        <f t="shared" si="33"/>
        <v>-268.85906870470205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-12138.994705585728</v>
      </c>
      <c r="AI58">
        <f t="shared" si="38"/>
        <v>-12139.418067390287</v>
      </c>
      <c r="AJ58">
        <f t="shared" si="39"/>
        <v>49.597999162063132</v>
      </c>
      <c r="AK58">
        <f t="shared" si="61"/>
        <v>-15.348274867984726</v>
      </c>
      <c r="AL58">
        <f t="shared" si="40"/>
        <v>-12105.168343096209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-60.965735415978251</v>
      </c>
      <c r="AR58">
        <f t="shared" si="45"/>
        <v>-60.967861668142284</v>
      </c>
      <c r="AS58">
        <f t="shared" si="46"/>
        <v>0.24909628576449314</v>
      </c>
      <c r="AT58">
        <f t="shared" si="47"/>
        <v>-7.7083719647945526E-2</v>
      </c>
      <c r="AU58">
        <f t="shared" si="48"/>
        <v>-60.795849102025741</v>
      </c>
      <c r="AW58">
        <v>55</v>
      </c>
      <c r="AX58">
        <f>IF(Z58&gt;0, (R58*SUMPRODUCT(K58:$K$98, X58:$X$98)-K58*$AZ$3)/Z58, 0)</f>
        <v>-31752.872579622974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2000000</v>
      </c>
      <c r="S59">
        <f t="shared" si="32"/>
        <v>-64535.955222162222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-268.85906870470205</v>
      </c>
      <c r="AC59">
        <f t="shared" si="33"/>
        <v>-287.23843993221226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-7863.4713544587685</v>
      </c>
      <c r="AI59">
        <f t="shared" si="38"/>
        <v>-7863.6938958614201</v>
      </c>
      <c r="AJ59">
        <f t="shared" si="39"/>
        <v>18.379371227510205</v>
      </c>
      <c r="AK59">
        <f t="shared" si="61"/>
        <v>-18.820134809329147</v>
      </c>
      <c r="AL59">
        <f t="shared" si="40"/>
        <v>-7864.1346594432389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-35.261386200473247</v>
      </c>
      <c r="AR59">
        <f t="shared" si="45"/>
        <v>-35.262384120856083</v>
      </c>
      <c r="AS59">
        <f t="shared" si="46"/>
        <v>8.2416795046582822E-2</v>
      </c>
      <c r="AT59">
        <f t="shared" si="47"/>
        <v>-8.4393267545946477E-2</v>
      </c>
      <c r="AU59">
        <f t="shared" si="48"/>
        <v>-35.264360593355448</v>
      </c>
      <c r="AW59">
        <v>56</v>
      </c>
      <c r="AX59">
        <f>IF(Z59&gt;0, (R59*SUMPRODUCT(K59:$K$98, X59:$X$98)-K59*$AZ$3)/Z59, 0)</f>
        <v>-64535.955222162222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2000000</v>
      </c>
      <c r="S60">
        <f t="shared" si="32"/>
        <v>-136487.29436889294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-287.23843993221226</v>
      </c>
      <c r="AC60">
        <f t="shared" si="33"/>
        <v>-284.47628667869617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-4644.1008104100247</v>
      </c>
      <c r="AI60">
        <f t="shared" si="38"/>
        <v>-4644.2050238783895</v>
      </c>
      <c r="AJ60">
        <f t="shared" si="39"/>
        <v>-2.7621532535160895</v>
      </c>
      <c r="AK60">
        <f t="shared" si="61"/>
        <v>-20.10669079525486</v>
      </c>
      <c r="AL60">
        <f t="shared" si="40"/>
        <v>-4667.0738679271599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-18.593822813306833</v>
      </c>
      <c r="AR60">
        <f t="shared" si="45"/>
        <v>-18.594240058074902</v>
      </c>
      <c r="AS60">
        <f t="shared" si="46"/>
        <v>-1.1058973582992205E-2</v>
      </c>
      <c r="AT60">
        <f t="shared" si="47"/>
        <v>-8.0502181427863626E-2</v>
      </c>
      <c r="AU60">
        <f t="shared" si="48"/>
        <v>-18.685801213085757</v>
      </c>
      <c r="AW60">
        <v>57</v>
      </c>
      <c r="AX60">
        <f>IF(Z60&gt;0, (R60*SUMPRODUCT(K60:$K$98, X60:$X$98)-K60*$AZ$3)/Z60, 0)</f>
        <v>-136487.29436889294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2000000</v>
      </c>
      <c r="S61">
        <f t="shared" si="32"/>
        <v>-319746.01769988105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-284.47628667869617</v>
      </c>
      <c r="AC61">
        <f t="shared" si="33"/>
        <v>-269.1205206937982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-2443.5140354474402</v>
      </c>
      <c r="AI61">
        <f t="shared" si="38"/>
        <v>-2443.5561189302352</v>
      </c>
      <c r="AJ61">
        <f t="shared" si="39"/>
        <v>-15.355765984897971</v>
      </c>
      <c r="AK61">
        <f t="shared" si="61"/>
        <v>-19.913340067508734</v>
      </c>
      <c r="AL61">
        <f t="shared" si="40"/>
        <v>-2478.8252249826419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-8.7350192195699243</v>
      </c>
      <c r="AR61">
        <f t="shared" si="45"/>
        <v>-8.7351696586612118</v>
      </c>
      <c r="AS61">
        <f t="shared" si="46"/>
        <v>-5.4893448150274422E-2</v>
      </c>
      <c r="AT61">
        <f t="shared" si="47"/>
        <v>-7.1185761854512655E-2</v>
      </c>
      <c r="AU61">
        <f t="shared" si="48"/>
        <v>-8.8612488686659994</v>
      </c>
      <c r="AW61">
        <v>58</v>
      </c>
      <c r="AX61">
        <f>IF(Z61&gt;0, (R61*SUMPRODUCT(K61:$K$98, X61:$X$98)-K61*$AZ$3)/Z61, 0)</f>
        <v>-319746.01769988105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2000000</v>
      </c>
      <c r="S62">
        <f t="shared" si="32"/>
        <v>-888243.72914216085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-269.1205206937982</v>
      </c>
      <c r="AC62">
        <f t="shared" si="33"/>
        <v>-247.54340705782815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-1109.1287057985453</v>
      </c>
      <c r="AI62">
        <f t="shared" si="38"/>
        <v>-1109.1426402288675</v>
      </c>
      <c r="AJ62">
        <f t="shared" si="39"/>
        <v>-21.577113635970051</v>
      </c>
      <c r="AK62">
        <f t="shared" si="61"/>
        <v>-18.838436448565876</v>
      </c>
      <c r="AL62">
        <f t="shared" si="40"/>
        <v>-1149.5581903134037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-3.5400789679410556</v>
      </c>
      <c r="AR62">
        <f t="shared" si="45"/>
        <v>-3.5401234433779063</v>
      </c>
      <c r="AS62">
        <f t="shared" si="46"/>
        <v>-6.8869091361742948E-2</v>
      </c>
      <c r="AT62">
        <f t="shared" si="47"/>
        <v>-6.012787543213699E-2</v>
      </c>
      <c r="AU62">
        <f t="shared" si="48"/>
        <v>-3.6691204101717867</v>
      </c>
      <c r="AW62">
        <v>59</v>
      </c>
      <c r="AX62">
        <f>IF(Z62&gt;0, (R62*SUMPRODUCT(K62:$K$98, X62:$X$98)-K62*$AZ$3)/Z62, 0)</f>
        <v>-888243.72914216085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2000000</v>
      </c>
      <c r="S63">
        <f t="shared" si="32"/>
        <v>-3182564.0777801489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-247.54340705782815</v>
      </c>
      <c r="AC63">
        <f t="shared" si="33"/>
        <v>-224.0190816904657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-411.02444859210527</v>
      </c>
      <c r="AI63">
        <f t="shared" si="38"/>
        <v>-411.02796806690947</v>
      </c>
      <c r="AJ63">
        <f t="shared" si="39"/>
        <v>-23.524325367362451</v>
      </c>
      <c r="AK63">
        <f t="shared" si="61"/>
        <v>-17.328038494047973</v>
      </c>
      <c r="AL63">
        <f t="shared" si="40"/>
        <v>-451.88033192831989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-1.1713336962507197</v>
      </c>
      <c r="AR63">
        <f t="shared" si="45"/>
        <v>-1.1713437260176724</v>
      </c>
      <c r="AS63">
        <f t="shared" si="46"/>
        <v>-6.70394062415062E-2</v>
      </c>
      <c r="AT63">
        <f t="shared" si="47"/>
        <v>-4.9381284854299094E-2</v>
      </c>
      <c r="AU63">
        <f t="shared" si="48"/>
        <v>-1.2877644171134777</v>
      </c>
      <c r="AW63">
        <v>60</v>
      </c>
      <c r="AX63">
        <f>IF(Z63&gt;0, (R63*SUMPRODUCT(K63:$K$98, X63:$X$98)-K63*$AZ$3)/Z63, 0)</f>
        <v>-3182564.0777801489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2000000</v>
      </c>
      <c r="S64">
        <f t="shared" si="32"/>
        <v>-16749394.627573419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-224.0190816904657</v>
      </c>
      <c r="AC64">
        <f t="shared" si="33"/>
        <v>-201.02576865876682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-115.36725784998629</v>
      </c>
      <c r="AI64">
        <f t="shared" si="38"/>
        <v>-115.36785794859621</v>
      </c>
      <c r="AJ64">
        <f t="shared" si="39"/>
        <v>-22.993313031698875</v>
      </c>
      <c r="AK64">
        <f t="shared" si="61"/>
        <v>-15.681335718332599</v>
      </c>
      <c r="AL64">
        <f t="shared" si="40"/>
        <v>-154.04250669862768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-0.29354692070241334</v>
      </c>
      <c r="AR64">
        <f t="shared" si="45"/>
        <v>-0.29354844762697013</v>
      </c>
      <c r="AS64">
        <f t="shared" si="46"/>
        <v>-5.8505475149444056E-2</v>
      </c>
      <c r="AT64">
        <f t="shared" si="47"/>
        <v>-3.990047001553005E-2</v>
      </c>
      <c r="AU64">
        <f t="shared" si="48"/>
        <v>-0.39195439279194422</v>
      </c>
      <c r="AW64">
        <v>61</v>
      </c>
      <c r="AX64">
        <f>IF(Z64&gt;0, (R64*SUMPRODUCT(K64:$K$98, X64:$X$98)-K64*$AZ$3)/Z64, 0)</f>
        <v>-16749394.627573419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2000000</v>
      </c>
      <c r="S65">
        <f t="shared" si="32"/>
        <v>-89124481.080065265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-201.02576865876682</v>
      </c>
      <c r="AC65">
        <f t="shared" si="33"/>
        <v>-179.74373814379996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-19.730361397280749</v>
      </c>
      <c r="AI65">
        <f t="shared" si="38"/>
        <v>-19.730462235869634</v>
      </c>
      <c r="AJ65">
        <f t="shared" si="39"/>
        <v>-21.282030514966863</v>
      </c>
      <c r="AK65">
        <f t="shared" si="61"/>
        <v>-14.071803806113678</v>
      </c>
      <c r="AL65">
        <f t="shared" si="40"/>
        <v>-55.084296556950179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-4.4824141092470605E-2</v>
      </c>
      <c r="AR65">
        <f t="shared" si="45"/>
        <v>-4.4824370181185444E-2</v>
      </c>
      <c r="AS65">
        <f t="shared" si="46"/>
        <v>-4.8349278522014982E-2</v>
      </c>
      <c r="AT65">
        <f t="shared" si="47"/>
        <v>-3.1968827459883005E-2</v>
      </c>
      <c r="AU65">
        <f t="shared" si="48"/>
        <v>-0.12514247616308344</v>
      </c>
      <c r="AW65">
        <v>62</v>
      </c>
      <c r="AX65">
        <f>IF(Z65&gt;0, (R65*SUMPRODUCT(K65:$K$98, X65:$X$98)-K65*$AZ$3)/Z65, 0)</f>
        <v>-89124481.080065265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2000000</v>
      </c>
      <c r="S66">
        <f t="shared" si="32"/>
        <v>-481321785.75723612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-179.74373814379996</v>
      </c>
      <c r="AC66">
        <f t="shared" si="33"/>
        <v>-160.5246538601877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-3.32619217079217</v>
      </c>
      <c r="AI66">
        <f t="shared" si="38"/>
        <v>-3.3262088461908959</v>
      </c>
      <c r="AJ66">
        <f t="shared" si="39"/>
        <v>-19.219084283612261</v>
      </c>
      <c r="AK66">
        <f t="shared" si="61"/>
        <v>-12.582061670065999</v>
      </c>
      <c r="AL66">
        <f t="shared" si="40"/>
        <v>-35.127354799869153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-6.7469307184107987E-3</v>
      </c>
      <c r="AR66">
        <f t="shared" si="45"/>
        <v>-6.7469645432032726E-3</v>
      </c>
      <c r="AS66">
        <f t="shared" si="46"/>
        <v>-3.8984467365259727E-2</v>
      </c>
      <c r="AT66">
        <f t="shared" si="47"/>
        <v>-2.5521766038698174E-2</v>
      </c>
      <c r="AU66">
        <f t="shared" si="48"/>
        <v>-7.1253197947161159E-2</v>
      </c>
      <c r="AW66">
        <v>63</v>
      </c>
      <c r="AX66">
        <f>IF(Z66&gt;0, (R66*SUMPRODUCT(K66:$K$98, X66:$X$98)-K66*$AZ$3)/Z66, 0)</f>
        <v>-481321785.75723612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-2645942836.4075994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-160.5246538601877</v>
      </c>
      <c r="AC67">
        <f t="shared" ref="AC67:AC98" si="64">S67*Z67</f>
        <v>-143.33148255456263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-0.55200521576042705</v>
      </c>
      <c r="AI67">
        <f t="shared" ref="AI67:AI98" si="69">SUM(AE67:AH67)</f>
        <v>-0.55200792427477174</v>
      </c>
      <c r="AJ67">
        <f t="shared" ref="AJ67:AJ98" si="70">AB67-AC67</f>
        <v>-17.193171305625071</v>
      </c>
      <c r="AK67">
        <f t="shared" si="61"/>
        <v>-11.236725770213139</v>
      </c>
      <c r="AL67">
        <f t="shared" ref="AL67:AL98" si="71">SUM(AI67:AK67)</f>
        <v>-28.981905000112981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-9.9973310204626038E-4</v>
      </c>
      <c r="AR67">
        <f t="shared" ref="AR67:AR98" si="76">AI67*$K67</f>
        <v>-9.997380074191996E-4</v>
      </c>
      <c r="AS67">
        <f t="shared" ref="AS67:AS98" si="77">AJ67*$K67</f>
        <v>-3.1138442160744424E-2</v>
      </c>
      <c r="AT67">
        <f t="shared" ref="AT67:AT98" si="78">AK67*$K67</f>
        <v>-2.0350761895651773E-2</v>
      </c>
      <c r="AU67">
        <f t="shared" ref="AU67:AU98" si="79">AL67*$K67</f>
        <v>-5.2488942063815394E-2</v>
      </c>
      <c r="AW67">
        <v>64</v>
      </c>
      <c r="AX67">
        <f>IF(Z67&gt;0, (R67*SUMPRODUCT(K67:$K$98, X67:$X$98)-K67*$AZ$3)/Z67, 0)</f>
        <v>-2645942836.4075994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2000000</v>
      </c>
      <c r="S68">
        <f t="shared" si="63"/>
        <v>-14842140205.041977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-143.33148255456263</v>
      </c>
      <c r="AC68">
        <f t="shared" si="64"/>
        <v>-127.97541243378656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-9.0012294917412E-2</v>
      </c>
      <c r="AI68">
        <f t="shared" si="69"/>
        <v>-9.0012726039240334E-2</v>
      </c>
      <c r="AJ68">
        <f t="shared" si="70"/>
        <v>-15.356070120776067</v>
      </c>
      <c r="AK68">
        <f t="shared" si="61"/>
        <v>-10.033203778819384</v>
      </c>
      <c r="AL68">
        <f t="shared" si="71"/>
        <v>-25.479286625634693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-1.4555418695527079E-4</v>
      </c>
      <c r="AR68">
        <f t="shared" si="76"/>
        <v>-1.4555488409989152E-4</v>
      </c>
      <c r="AS68">
        <f t="shared" si="77"/>
        <v>-2.4831500000177434E-2</v>
      </c>
      <c r="AT68">
        <f t="shared" si="78"/>
        <v>-1.6224170486071127E-2</v>
      </c>
      <c r="AU68">
        <f t="shared" si="79"/>
        <v>-4.1201225370348454E-2</v>
      </c>
      <c r="AW68">
        <v>65</v>
      </c>
      <c r="AX68">
        <f>IF(Z68&gt;0, (R68*SUMPRODUCT(K68:$K$98, X68:$X$98)-K68*$AZ$3)/Z68, 0)</f>
        <v>-14842140205.041977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2000000</v>
      </c>
      <c r="S69">
        <f t="shared" si="63"/>
        <v>-84979821826.658157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-127.97541243378656</v>
      </c>
      <c r="AC69">
        <f t="shared" si="64"/>
        <v>-114.26388847558233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-1.4383223930481814E-2</v>
      </c>
      <c r="AI69">
        <f t="shared" si="69"/>
        <v>-1.4383291160493609E-2</v>
      </c>
      <c r="AJ69">
        <f t="shared" si="70"/>
        <v>-13.711523958204225</v>
      </c>
      <c r="AK69">
        <f t="shared" si="61"/>
        <v>-8.95827887036506</v>
      </c>
      <c r="AL69">
        <f t="shared" si="71"/>
        <v>-22.68418611972978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-2.0766393902451805E-5</v>
      </c>
      <c r="AR69">
        <f t="shared" si="76"/>
        <v>-2.0766490968652937E-5</v>
      </c>
      <c r="AS69">
        <f t="shared" si="77"/>
        <v>-1.9796598377053547E-2</v>
      </c>
      <c r="AT69">
        <f t="shared" si="78"/>
        <v>-1.2933897755409561E-2</v>
      </c>
      <c r="AU69">
        <f t="shared" si="79"/>
        <v>-3.2751262623431768E-2</v>
      </c>
      <c r="AW69">
        <v>66</v>
      </c>
      <c r="AX69">
        <f>IF(Z69&gt;0, (R69*SUMPRODUCT(K69:$K$98, X69:$X$98)-K69*$AZ$3)/Z69, 0)</f>
        <v>-84979821826.658157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2000000</v>
      </c>
      <c r="S70">
        <f t="shared" si="63"/>
        <v>-497693850771.35046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-114.26388847558233</v>
      </c>
      <c r="AC70">
        <f t="shared" si="64"/>
        <v>-102.02134717734127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-2.2523321452324867E-3</v>
      </c>
      <c r="AI70">
        <f t="shared" si="69"/>
        <v>-2.2523423946405334E-3</v>
      </c>
      <c r="AJ70">
        <f t="shared" si="70"/>
        <v>-12.242541298241065</v>
      </c>
      <c r="AK70">
        <f t="shared" si="61"/>
        <v>-7.9984721932907643</v>
      </c>
      <c r="AL70">
        <f t="shared" si="71"/>
        <v>-20.243265833926472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-2.9034828025740231E-6</v>
      </c>
      <c r="AR70">
        <f t="shared" si="76"/>
        <v>-2.903496015092462E-6</v>
      </c>
      <c r="AS70">
        <f t="shared" si="77"/>
        <v>-1.5781867782904687E-2</v>
      </c>
      <c r="AT70">
        <f t="shared" si="78"/>
        <v>-1.0310835597335546E-2</v>
      </c>
      <c r="AU70">
        <f t="shared" si="79"/>
        <v>-2.6095606876255329E-2</v>
      </c>
      <c r="AW70">
        <v>67</v>
      </c>
      <c r="AX70">
        <f>IF(Z70&gt;0, (R70*SUMPRODUCT(K70:$K$98, X70:$X$98)-K70*$AZ$3)/Z70, 0)</f>
        <v>-497693850771.35046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2000000</v>
      </c>
      <c r="S71">
        <f t="shared" si="63"/>
        <v>-2986416993312.0039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-102.02134717734127</v>
      </c>
      <c r="AC71">
        <f t="shared" si="64"/>
        <v>-91.090491094542855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-3.4487336230993248E-4</v>
      </c>
      <c r="AI71">
        <f t="shared" si="69"/>
        <v>-3.4487488738984092E-4</v>
      </c>
      <c r="AJ71">
        <f t="shared" si="70"/>
        <v>-10.930856082798414</v>
      </c>
      <c r="AK71">
        <f t="shared" si="61"/>
        <v>-7.1414943024138893</v>
      </c>
      <c r="AL71">
        <f t="shared" si="71"/>
        <v>-18.072695260099692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-3.969432776331624E-7</v>
      </c>
      <c r="AR71">
        <f t="shared" si="76"/>
        <v>-3.9694503297377051E-7</v>
      </c>
      <c r="AS71">
        <f t="shared" si="77"/>
        <v>-1.2581226371850263E-2</v>
      </c>
      <c r="AT71">
        <f t="shared" si="78"/>
        <v>-8.219736475475194E-3</v>
      </c>
      <c r="AU71">
        <f t="shared" si="79"/>
        <v>-2.0801359792358431E-2</v>
      </c>
      <c r="AW71">
        <v>68</v>
      </c>
      <c r="AX71">
        <f>IF(Z71&gt;0, (R71*SUMPRODUCT(K71:$K$98, X71:$X$98)-K71*$AZ$3)/Z71, 0)</f>
        <v>-2986416993312.0039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2000000</v>
      </c>
      <c r="S72">
        <f t="shared" si="63"/>
        <v>-18386803573983.957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-91.090491094542855</v>
      </c>
      <c r="AC72">
        <f t="shared" si="64"/>
        <v>-81.330795968020752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-5.1546515674206716E-5</v>
      </c>
      <c r="AI72">
        <f t="shared" si="69"/>
        <v>-5.1546736840424217E-5</v>
      </c>
      <c r="AJ72">
        <f t="shared" si="70"/>
        <v>-9.7596951265221037</v>
      </c>
      <c r="AK72">
        <f t="shared" si="61"/>
        <v>-6.3763343766180007</v>
      </c>
      <c r="AL72">
        <f t="shared" si="71"/>
        <v>-16.136081049876942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-5.2972453904224613E-8</v>
      </c>
      <c r="AR72">
        <f t="shared" si="76"/>
        <v>-5.2972681188593078E-8</v>
      </c>
      <c r="AS72">
        <f t="shared" si="77"/>
        <v>-1.0029678891907647E-2</v>
      </c>
      <c r="AT72">
        <f t="shared" si="78"/>
        <v>-6.5527237762907824E-3</v>
      </c>
      <c r="AU72">
        <f t="shared" si="79"/>
        <v>-1.6582455640879613E-2</v>
      </c>
      <c r="AW72">
        <v>69</v>
      </c>
      <c r="AX72">
        <f>IF(Z72&gt;0, (R72*SUMPRODUCT(K72:$K$98, X72:$X$98)-K72*$AZ$3)/Z72, 0)</f>
        <v>-18386803573983.957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2000000</v>
      </c>
      <c r="S73">
        <f t="shared" si="63"/>
        <v>-116458956623609.25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-81.330795968020752</v>
      </c>
      <c r="AC73">
        <f t="shared" si="64"/>
        <v>-72.616782160756259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-7.5111028253321364E-6</v>
      </c>
      <c r="AI73">
        <f t="shared" si="69"/>
        <v>-7.5111340023168296E-6</v>
      </c>
      <c r="AJ73">
        <f t="shared" si="70"/>
        <v>-8.714013807264493</v>
      </c>
      <c r="AK73">
        <f t="shared" ref="AK73:AK98" si="92">G73*SUM(AB73:AB73, AE73:AF73)</f>
        <v>-5.6931557177614529</v>
      </c>
      <c r="AL73">
        <f t="shared" si="71"/>
        <v>-14.407177036159949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-6.8918602481916913E-9</v>
      </c>
      <c r="AR73">
        <f t="shared" si="76"/>
        <v>-6.8918888548326149E-9</v>
      </c>
      <c r="AS73">
        <f t="shared" si="77"/>
        <v>-7.9955988830207585E-3</v>
      </c>
      <c r="AT73">
        <f t="shared" si="78"/>
        <v>-5.2237912980868271E-3</v>
      </c>
      <c r="AU73">
        <f t="shared" si="79"/>
        <v>-1.3219397072996441E-2</v>
      </c>
      <c r="AW73">
        <v>70</v>
      </c>
      <c r="AX73">
        <f>IF(Z73&gt;0, (R73*SUMPRODUCT(K73:$K$98, X73:$X$98)-K73*$AZ$3)/Z73, 0)</f>
        <v>-116458956623609.25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2000000</v>
      </c>
      <c r="S74">
        <f t="shared" si="63"/>
        <v>-760107514126264.25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-72.616782160756259</v>
      </c>
      <c r="AC74">
        <f t="shared" si="64"/>
        <v>-64.836412649579415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-1.0640105891081128E-6</v>
      </c>
      <c r="AI74">
        <f t="shared" si="69"/>
        <v>-1.0640148540582314E-6</v>
      </c>
      <c r="AJ74">
        <f t="shared" si="70"/>
        <v>-7.7803695111768434</v>
      </c>
      <c r="AK74">
        <f t="shared" si="92"/>
        <v>-5.0831747512529386</v>
      </c>
      <c r="AL74">
        <f t="shared" si="71"/>
        <v>-12.863545326444637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-8.7168722723542703E-10</v>
      </c>
      <c r="AR74">
        <f t="shared" si="76"/>
        <v>-8.7169072128199121E-10</v>
      </c>
      <c r="AS74">
        <f t="shared" si="77"/>
        <v>-6.3740425099995703E-3</v>
      </c>
      <c r="AT74">
        <f t="shared" si="78"/>
        <v>-4.1643744431030128E-3</v>
      </c>
      <c r="AU74">
        <f t="shared" si="79"/>
        <v>-1.0538417824793304E-2</v>
      </c>
      <c r="AW74">
        <v>71</v>
      </c>
      <c r="AX74">
        <f>IF(Z74&gt;0, (R74*SUMPRODUCT(K74:$K$98, X74:$X$98)-K74*$AZ$3)/Z74, 0)</f>
        <v>-760107514126264.25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2000000</v>
      </c>
      <c r="S75">
        <f t="shared" si="63"/>
        <v>-5126538348517428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-64.836412649579415</v>
      </c>
      <c r="AC75">
        <f t="shared" si="64"/>
        <v>-57.889654152175481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-1.4630771917796202E-7</v>
      </c>
      <c r="AI75">
        <f t="shared" si="69"/>
        <v>-1.4630828378559993E-7</v>
      </c>
      <c r="AJ75">
        <f t="shared" si="70"/>
        <v>-6.946758497403934</v>
      </c>
      <c r="AK75">
        <f t="shared" si="92"/>
        <v>-4.5385488854705596</v>
      </c>
      <c r="AL75">
        <f t="shared" si="71"/>
        <v>-11.485307529182776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-1.0701975431355627E-10</v>
      </c>
      <c r="AR75">
        <f t="shared" si="76"/>
        <v>-1.0702016730728643E-10</v>
      </c>
      <c r="AS75">
        <f t="shared" si="77"/>
        <v>-5.0813476680850412E-3</v>
      </c>
      <c r="AT75">
        <f t="shared" si="78"/>
        <v>-3.3198138101812875E-3</v>
      </c>
      <c r="AU75">
        <f t="shared" si="79"/>
        <v>-8.4011615852864954E-3</v>
      </c>
      <c r="AW75">
        <v>72</v>
      </c>
      <c r="AX75">
        <f>IF(Z75&gt;0, (R75*SUMPRODUCT(K75:$K$98, X75:$X$98)-K75*$AZ$3)/Z75, 0)</f>
        <v>-5126538348517428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2000000</v>
      </c>
      <c r="S76">
        <f t="shared" si="63"/>
        <v>-3.5841227720217464E+16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-57.889654152175481</v>
      </c>
      <c r="AC76">
        <f t="shared" si="64"/>
        <v>-51.687191207393539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-1.9474231395757792E-8</v>
      </c>
      <c r="AI76">
        <f t="shared" si="69"/>
        <v>-1.9474303501534429E-8</v>
      </c>
      <c r="AJ76">
        <f t="shared" si="70"/>
        <v>-6.2024629447819422</v>
      </c>
      <c r="AK76">
        <f t="shared" si="92"/>
        <v>-4.0522757906522839</v>
      </c>
      <c r="AL76">
        <f t="shared" si="71"/>
        <v>-10.25473875490853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-1.2718591330809034E-11</v>
      </c>
      <c r="AR76">
        <f t="shared" si="76"/>
        <v>-1.2718638422983662E-11</v>
      </c>
      <c r="AS76">
        <f t="shared" si="77"/>
        <v>-4.0508192511439656E-3</v>
      </c>
      <c r="AT76">
        <f t="shared" si="78"/>
        <v>-2.6465352441208344E-3</v>
      </c>
      <c r="AU76">
        <f t="shared" si="79"/>
        <v>-6.6973545079834383E-3</v>
      </c>
      <c r="AW76">
        <v>73</v>
      </c>
      <c r="AX76">
        <f>IF(Z76&gt;0, (R76*SUMPRODUCT(K76:$K$98, X76:$X$98)-K76*$AZ$3)/Z76, 0)</f>
        <v>-3.5841227720217464E+16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2000000</v>
      </c>
      <c r="S77">
        <f t="shared" si="63"/>
        <v>-2.6027811128967117E+17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-51.687191207393539</v>
      </c>
      <c r="AC77">
        <f t="shared" si="64"/>
        <v>-46.149277863755408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-2.50077362689156E-9</v>
      </c>
      <c r="AI77">
        <f t="shared" si="69"/>
        <v>-2.5007824922697578E-9</v>
      </c>
      <c r="AJ77">
        <f t="shared" si="70"/>
        <v>-5.5379133436381309</v>
      </c>
      <c r="AK77">
        <f t="shared" si="92"/>
        <v>-3.6181033845175481</v>
      </c>
      <c r="AL77">
        <f t="shared" si="71"/>
        <v>-9.1560167306564608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-1.4582602739471663E-12</v>
      </c>
      <c r="AR77">
        <f t="shared" si="76"/>
        <v>-1.4582654435589619E-12</v>
      </c>
      <c r="AS77">
        <f t="shared" si="77"/>
        <v>-3.2292883061260757E-3</v>
      </c>
      <c r="AT77">
        <f t="shared" si="78"/>
        <v>-2.1098016933399611E-3</v>
      </c>
      <c r="AU77">
        <f t="shared" si="79"/>
        <v>-5.3390900009243018E-3</v>
      </c>
      <c r="AW77">
        <v>74</v>
      </c>
      <c r="AX77">
        <f>IF(Z77&gt;0, (R77*SUMPRODUCT(K77:$K$98, X77:$X$98)-K77*$AZ$3)/Z77, 0)</f>
        <v>-2.6027811128967117E+17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2000000</v>
      </c>
      <c r="S78">
        <f t="shared" si="63"/>
        <v>-1.9698293308114883E+18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-46.149277863755408</v>
      </c>
      <c r="AC78">
        <f t="shared" si="64"/>
        <v>-41.204712378354337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-3.092331569154272E-10</v>
      </c>
      <c r="AI78">
        <f t="shared" si="69"/>
        <v>-3.0923420281092011E-10</v>
      </c>
      <c r="AJ78">
        <f t="shared" si="70"/>
        <v>-4.9445654854010712</v>
      </c>
      <c r="AK78">
        <f t="shared" si="92"/>
        <v>-3.2304494504628787</v>
      </c>
      <c r="AL78">
        <f t="shared" si="71"/>
        <v>-8.1750149361731843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-1.6100104528937438E-13</v>
      </c>
      <c r="AR78">
        <f t="shared" si="76"/>
        <v>-1.6100158983081132E-13</v>
      </c>
      <c r="AS78">
        <f t="shared" si="77"/>
        <v>-2.5743688664959588E-3</v>
      </c>
      <c r="AT78">
        <f t="shared" si="78"/>
        <v>-1.6819209927777998E-3</v>
      </c>
      <c r="AU78">
        <f t="shared" si="79"/>
        <v>-4.2562898594347602E-3</v>
      </c>
      <c r="AW78">
        <v>75</v>
      </c>
      <c r="AX78">
        <f>IF(Z78&gt;0, (R78*SUMPRODUCT(K78:$K$98, X78:$X$98)-K78*$AZ$3)/Z78, 0)</f>
        <v>-1.9698293308114883E+18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2000000</v>
      </c>
      <c r="S79">
        <f t="shared" si="63"/>
        <v>-1.5568886596684179E+19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-41.204712378354337</v>
      </c>
      <c r="AC79">
        <f t="shared" si="64"/>
        <v>-36.789921766387934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-3.6691378952601574E-11</v>
      </c>
      <c r="AI79">
        <f t="shared" si="69"/>
        <v>-3.6691497104665751E-11</v>
      </c>
      <c r="AJ79">
        <f t="shared" si="70"/>
        <v>-4.4147906119664029</v>
      </c>
      <c r="AK79">
        <f t="shared" si="92"/>
        <v>-2.8843298664848041</v>
      </c>
      <c r="AL79">
        <f t="shared" si="71"/>
        <v>-7.2991204784878985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-1.7056450287851596E-14</v>
      </c>
      <c r="AR79">
        <f t="shared" si="76"/>
        <v>-1.7056505212328858E-14</v>
      </c>
      <c r="AS79">
        <f t="shared" si="77"/>
        <v>-2.0522710989290776E-3</v>
      </c>
      <c r="AT79">
        <f t="shared" si="78"/>
        <v>-1.3408171179670383E-3</v>
      </c>
      <c r="AU79">
        <f t="shared" si="79"/>
        <v>-3.3930882169131726E-3</v>
      </c>
      <c r="AW79">
        <v>76</v>
      </c>
      <c r="AX79">
        <f>IF(Z79&gt;0, (R79*SUMPRODUCT(K79:$K$98, X79:$X$98)-K79*$AZ$3)/Z79, 0)</f>
        <v>-1.5568886596684179E+19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2000000</v>
      </c>
      <c r="S80">
        <f t="shared" si="63"/>
        <v>-1.2866165350596757E+20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-36.789921766387934</v>
      </c>
      <c r="AC80">
        <f t="shared" si="64"/>
        <v>-32.848144434274957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-4.1682089280048397E-12</v>
      </c>
      <c r="AI80">
        <f t="shared" si="69"/>
        <v>-4.1682216933251738E-12</v>
      </c>
      <c r="AJ80">
        <f t="shared" si="70"/>
        <v>-3.9417773321129772</v>
      </c>
      <c r="AK80">
        <f t="shared" si="92"/>
        <v>-2.5752945236471558</v>
      </c>
      <c r="AL80">
        <f t="shared" si="71"/>
        <v>-6.5170718557643017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-1.7300397259368822E-15</v>
      </c>
      <c r="AR80">
        <f t="shared" si="76"/>
        <v>-1.7300450242584572E-15</v>
      </c>
      <c r="AS80">
        <f t="shared" si="77"/>
        <v>-1.636057955141214E-3</v>
      </c>
      <c r="AT80">
        <f t="shared" si="78"/>
        <v>-1.068891197358931E-3</v>
      </c>
      <c r="AU80">
        <f t="shared" si="79"/>
        <v>-2.7049491525018752E-3</v>
      </c>
      <c r="AW80">
        <v>77</v>
      </c>
      <c r="AX80">
        <f>IF(Z80&gt;0, (R80*SUMPRODUCT(K80:$K$98, X80:$X$98)-K80*$AZ$3)/Z80, 0)</f>
        <v>-1.2866165350596757E+20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2000000</v>
      </c>
      <c r="S81">
        <f t="shared" si="63"/>
        <v>-1.1153301653277584E+21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-32.848144434274957</v>
      </c>
      <c r="AC81">
        <f t="shared" si="64"/>
        <v>-29.328700387745496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-4.5291472403298799E-13</v>
      </c>
      <c r="AI81">
        <f t="shared" si="69"/>
        <v>-4.529160388320179E-13</v>
      </c>
      <c r="AJ81">
        <f t="shared" si="70"/>
        <v>-3.5194440465294612</v>
      </c>
      <c r="AK81">
        <f t="shared" si="92"/>
        <v>-2.2993701103992472</v>
      </c>
      <c r="AL81">
        <f t="shared" si="71"/>
        <v>-5.8188141569291609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-1.6784368781754909E-16</v>
      </c>
      <c r="AR81">
        <f t="shared" si="76"/>
        <v>-1.6784417506317439E-16</v>
      </c>
      <c r="AS81">
        <f t="shared" si="77"/>
        <v>-1.3042553851572241E-3</v>
      </c>
      <c r="AT81">
        <f t="shared" si="78"/>
        <v>-8.5211351830271947E-4</v>
      </c>
      <c r="AU81">
        <f t="shared" si="79"/>
        <v>-2.1563689034601115E-3</v>
      </c>
      <c r="AW81">
        <v>78</v>
      </c>
      <c r="AX81">
        <f>IF(Z81&gt;0, (R81*SUMPRODUCT(K81:$K$98, X81:$X$98)-K81*$AZ$3)/Z81, 0)</f>
        <v>-1.1153301653277584E+21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2000000</v>
      </c>
      <c r="S82">
        <f t="shared" si="63"/>
        <v>-1.0175478764518578E+22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-29.328700387745496</v>
      </c>
      <c r="AC82">
        <f t="shared" si="64"/>
        <v>-26.186339631915615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-4.6919091698217433E-14</v>
      </c>
      <c r="AI82">
        <f t="shared" si="69"/>
        <v>-4.6919220371964576E-14</v>
      </c>
      <c r="AJ82">
        <f t="shared" si="70"/>
        <v>-3.1423607558298805</v>
      </c>
      <c r="AK82">
        <f t="shared" si="92"/>
        <v>-2.0530090271421848</v>
      </c>
      <c r="AL82">
        <f t="shared" si="71"/>
        <v>-5.1953697829721124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-1.5524590269355037E-17</v>
      </c>
      <c r="AR82">
        <f t="shared" si="76"/>
        <v>-1.5524632844927805E-17</v>
      </c>
      <c r="AS82">
        <f t="shared" si="77"/>
        <v>-1.0397444078102884E-3</v>
      </c>
      <c r="AT82">
        <f t="shared" si="78"/>
        <v>-6.7929967976938723E-4</v>
      </c>
      <c r="AU82">
        <f t="shared" si="79"/>
        <v>-1.7190440875796912E-3</v>
      </c>
      <c r="AW82">
        <v>79</v>
      </c>
      <c r="AX82">
        <f>IF(Z82&gt;0, (R82*SUMPRODUCT(K82:$K$98, X82:$X$98)-K82*$AZ$3)/Z82, 0)</f>
        <v>-1.0175478764518578E+22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2000000</v>
      </c>
      <c r="S83">
        <f t="shared" si="63"/>
        <v>-9.8029668401978949E+22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-26.186339631915615</v>
      </c>
      <c r="AC83">
        <f t="shared" si="64"/>
        <v>-23.38066038563894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-4.6184684624430933E-15</v>
      </c>
      <c r="AI83">
        <f t="shared" si="69"/>
        <v>-4.6184803877412033E-15</v>
      </c>
      <c r="AJ83">
        <f t="shared" si="70"/>
        <v>-2.8056792462766751</v>
      </c>
      <c r="AK83">
        <f t="shared" si="92"/>
        <v>-1.8330437742340933</v>
      </c>
      <c r="AL83">
        <f t="shared" si="71"/>
        <v>-4.6387230205107723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-1.3644276462382401E-18</v>
      </c>
      <c r="AR83">
        <f t="shared" si="76"/>
        <v>-1.3644311693122989E-18</v>
      </c>
      <c r="AS83">
        <f t="shared" si="77"/>
        <v>-8.2887787612427209E-4</v>
      </c>
      <c r="AT83">
        <f t="shared" si="78"/>
        <v>-5.4153354573452405E-4</v>
      </c>
      <c r="AU83">
        <f t="shared" si="79"/>
        <v>-1.3704114218587972E-3</v>
      </c>
      <c r="AW83">
        <v>80</v>
      </c>
      <c r="AX83">
        <f>IF(Z83&gt;0, (R83*SUMPRODUCT(K83:$K$98, X83:$X$98)-K83*$AZ$3)/Z83, 0)</f>
        <v>-9.8029668401978949E+22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2000000</v>
      </c>
      <c r="S84">
        <f t="shared" si="63"/>
        <v>-1.0006568684024132E+24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-23.38066038563894</v>
      </c>
      <c r="AC84">
        <f t="shared" si="64"/>
        <v>-20.875589630034771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-4.3051803290895683E-16</v>
      </c>
      <c r="AI84">
        <f t="shared" si="69"/>
        <v>-4.3051907600326266E-16</v>
      </c>
      <c r="AJ84">
        <f t="shared" si="70"/>
        <v>-2.5050707556041694</v>
      </c>
      <c r="AK84">
        <f t="shared" si="92"/>
        <v>-1.636646226994726</v>
      </c>
      <c r="AL84">
        <f t="shared" si="71"/>
        <v>-4.1417169825988953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-1.1356012262078254E-19</v>
      </c>
      <c r="AR84">
        <f t="shared" si="76"/>
        <v>-1.1356039776353666E-19</v>
      </c>
      <c r="AS84">
        <f t="shared" si="77"/>
        <v>-6.6077636808376157E-4</v>
      </c>
      <c r="AT84">
        <f t="shared" si="78"/>
        <v>-4.3170722714805805E-4</v>
      </c>
      <c r="AU84">
        <f t="shared" si="79"/>
        <v>-1.0924835952318196E-3</v>
      </c>
      <c r="AW84">
        <v>81</v>
      </c>
      <c r="AX84">
        <f>IF(Z84&gt;0, (R84*SUMPRODUCT(K84:$K$98, X84:$X$98)-K84*$AZ$3)/Z84, 0)</f>
        <v>-1.0006568684024132E+24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2000000</v>
      </c>
      <c r="S85">
        <f t="shared" si="63"/>
        <v>-1.0864936098071435E+25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-20.875589630034771</v>
      </c>
      <c r="AC85">
        <f t="shared" si="64"/>
        <v>-18.638919312531044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-3.7875512156338669E-17</v>
      </c>
      <c r="AI85">
        <f t="shared" si="69"/>
        <v>-3.7875597931897515E-17</v>
      </c>
      <c r="AJ85">
        <f t="shared" si="70"/>
        <v>-2.2366703175037266</v>
      </c>
      <c r="AK85">
        <f t="shared" si="92"/>
        <v>-1.4612912741024342</v>
      </c>
      <c r="AL85">
        <f t="shared" si="71"/>
        <v>-3.6979615916061608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-8.9202083221703639E-21</v>
      </c>
      <c r="AR85">
        <f t="shared" si="76"/>
        <v>-8.9202285235038982E-21</v>
      </c>
      <c r="AS85">
        <f t="shared" si="77"/>
        <v>-5.2676687506677503E-4</v>
      </c>
      <c r="AT85">
        <f t="shared" si="78"/>
        <v>-3.4415435837695956E-4</v>
      </c>
      <c r="AU85">
        <f t="shared" si="79"/>
        <v>-8.7092123344373459E-4</v>
      </c>
      <c r="AW85">
        <v>82</v>
      </c>
      <c r="AX85">
        <f>IF(Z85&gt;0, (R85*SUMPRODUCT(K85:$K$98, X85:$X$98)-K85*$AZ$3)/Z85, 0)</f>
        <v>-1.0864936098071435E+25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2000000</v>
      </c>
      <c r="S86">
        <f t="shared" si="63"/>
        <v>-1.2605461166276969E+26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-18.638919312531044</v>
      </c>
      <c r="AC86">
        <f t="shared" si="64"/>
        <v>-16.641892243331288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-3.1326695534140767E-18</v>
      </c>
      <c r="AI86">
        <f t="shared" si="69"/>
        <v>-3.1326761544784977E-18</v>
      </c>
      <c r="AJ86">
        <f t="shared" si="70"/>
        <v>-1.9970270691997563</v>
      </c>
      <c r="AK86">
        <f t="shared" si="92"/>
        <v>-1.3047243518771732</v>
      </c>
      <c r="AL86">
        <f t="shared" si="71"/>
        <v>-3.3017514210769292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-6.5873849973182512E-22</v>
      </c>
      <c r="AR86">
        <f t="shared" si="76"/>
        <v>-6.5873988780522354E-22</v>
      </c>
      <c r="AS86">
        <f t="shared" si="77"/>
        <v>-4.1993532769991638E-4</v>
      </c>
      <c r="AT86">
        <f t="shared" si="78"/>
        <v>-2.7435774743061184E-4</v>
      </c>
      <c r="AU86">
        <f t="shared" si="79"/>
        <v>-6.9429307513052822E-4</v>
      </c>
      <c r="AW86">
        <v>83</v>
      </c>
      <c r="AX86">
        <f>IF(Z86&gt;0, (R86*SUMPRODUCT(K86:$K$98, X86:$X$98)-K86*$AZ$3)/Z86, 0)</f>
        <v>-1.2605461166276969E+26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2000000</v>
      </c>
      <c r="S87">
        <f t="shared" si="63"/>
        <v>-1.5702509905830932E+27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-16.641892243331288</v>
      </c>
      <c r="AC87">
        <f t="shared" si="64"/>
        <v>-14.858832360117219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-2.4247672775372149E-19</v>
      </c>
      <c r="AI87">
        <f t="shared" si="69"/>
        <v>-2.4247720088930458E-19</v>
      </c>
      <c r="AJ87">
        <f t="shared" si="70"/>
        <v>-1.7830598832140687</v>
      </c>
      <c r="AK87">
        <f t="shared" si="92"/>
        <v>-1.1649324570331903</v>
      </c>
      <c r="AL87">
        <f t="shared" si="71"/>
        <v>-2.947992340247259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-4.5525057194171295E-23</v>
      </c>
      <c r="AR87">
        <f t="shared" si="76"/>
        <v>-4.5525146025477623E-23</v>
      </c>
      <c r="AS87">
        <f t="shared" si="77"/>
        <v>-3.3476987220975489E-4</v>
      </c>
      <c r="AT87">
        <f t="shared" si="78"/>
        <v>-2.1871631651037296E-4</v>
      </c>
      <c r="AU87">
        <f t="shared" si="79"/>
        <v>-5.534861887201278E-4</v>
      </c>
      <c r="AW87">
        <v>84</v>
      </c>
      <c r="AX87">
        <f>IF(Z87&gt;0, (R87*SUMPRODUCT(K87:$K$98, X87:$X$98)-K87*$AZ$3)/Z87, 0)</f>
        <v>-1.5702509905830932E+27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2000000</v>
      </c>
      <c r="S88">
        <f t="shared" si="63"/>
        <v>-2.1109108348178642E+28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-14.858832360117219</v>
      </c>
      <c r="AC88">
        <f t="shared" si="64"/>
        <v>-13.266814607247516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-1.7479193722755229E-20</v>
      </c>
      <c r="AI88">
        <f t="shared" si="69"/>
        <v>-1.7479225147139408E-20</v>
      </c>
      <c r="AJ88">
        <f t="shared" si="70"/>
        <v>-1.5920177528697028</v>
      </c>
      <c r="AK88">
        <f t="shared" si="92"/>
        <v>-1.0401182652082055</v>
      </c>
      <c r="AL88">
        <f t="shared" si="71"/>
        <v>-2.6321360180779081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-2.9301092304377814E-24</v>
      </c>
      <c r="AR88">
        <f t="shared" si="76"/>
        <v>-2.9301144982367202E-24</v>
      </c>
      <c r="AS88">
        <f t="shared" si="77"/>
        <v>-2.6687649251415385E-4</v>
      </c>
      <c r="AT88">
        <f t="shared" si="78"/>
        <v>-1.7435930844258047E-4</v>
      </c>
      <c r="AU88">
        <f t="shared" si="79"/>
        <v>-4.4123580095673426E-4</v>
      </c>
      <c r="AW88">
        <v>85</v>
      </c>
      <c r="AX88">
        <f>IF(Z88&gt;0, (R88*SUMPRODUCT(K88:$K$98, X88:$X$98)-K88*$AZ$3)/Z88, 0)</f>
        <v>-2.1109108348178642E+28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2000000</v>
      </c>
      <c r="S89">
        <f t="shared" si="63"/>
        <v>-3.1249667428174246E+29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-13.266814607247516</v>
      </c>
      <c r="AC89">
        <f t="shared" si="64"/>
        <v>-11.845370185042425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-1.1685944374109382E-21</v>
      </c>
      <c r="AI89">
        <f t="shared" si="69"/>
        <v>-1.168596332690338E-21</v>
      </c>
      <c r="AJ89">
        <f t="shared" si="70"/>
        <v>-1.4214444222050915</v>
      </c>
      <c r="AK89">
        <f t="shared" si="92"/>
        <v>-0.9286770225073262</v>
      </c>
      <c r="AL89">
        <f t="shared" si="71"/>
        <v>-2.3501214447124177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-1.749074092035641E-25</v>
      </c>
      <c r="AR89">
        <f t="shared" si="76"/>
        <v>-1.7490769287632422E-25</v>
      </c>
      <c r="AS89">
        <f t="shared" si="77"/>
        <v>-2.127523058945741E-4</v>
      </c>
      <c r="AT89">
        <f t="shared" si="78"/>
        <v>-1.3899817318445504E-4</v>
      </c>
      <c r="AU89">
        <f t="shared" si="79"/>
        <v>-3.5175047907902917E-4</v>
      </c>
      <c r="AW89">
        <v>86</v>
      </c>
      <c r="AX89">
        <f>IF(Z89&gt;0, (R89*SUMPRODUCT(K89:$K$98, X89:$X$98)-K89*$AZ$3)/Z89, 0)</f>
        <v>-3.1249667428174246E+29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2000000</v>
      </c>
      <c r="S90">
        <f t="shared" si="63"/>
        <v>-5.1440199460724454E+30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-11.845370185042425</v>
      </c>
      <c r="AC90">
        <f t="shared" si="64"/>
        <v>-10.576223379502165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-7.0941018207017227E-23</v>
      </c>
      <c r="AI90">
        <f t="shared" si="69"/>
        <v>-7.094112100816779E-23</v>
      </c>
      <c r="AJ90">
        <f t="shared" si="70"/>
        <v>-1.2691468055402595</v>
      </c>
      <c r="AK90">
        <f t="shared" si="92"/>
        <v>-0.82917591295296977</v>
      </c>
      <c r="AL90">
        <f t="shared" si="71"/>
        <v>-2.0983227184932294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-9.4803372505401606E-27</v>
      </c>
      <c r="AR90">
        <f t="shared" si="76"/>
        <v>-9.4803509885665059E-27</v>
      </c>
      <c r="AS90">
        <f t="shared" si="77"/>
        <v>-1.6960483569401625E-4</v>
      </c>
      <c r="AT90">
        <f t="shared" si="78"/>
        <v>-1.1080849265342398E-4</v>
      </c>
      <c r="AU90">
        <f t="shared" si="79"/>
        <v>-2.8041332834744025E-4</v>
      </c>
      <c r="AW90">
        <v>87</v>
      </c>
      <c r="AX90">
        <f>IF(Z90&gt;0, (R90*SUMPRODUCT(K90:$K$98, X90:$X$98)-K90*$AZ$3)/Z90, 0)</f>
        <v>-5.1440199460724454E+30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2000000</v>
      </c>
      <c r="S91">
        <f t="shared" si="63"/>
        <v>-9.5268944663506705E+31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-10.576223379502165</v>
      </c>
      <c r="AC91">
        <f t="shared" si="64"/>
        <v>-9.4430565888412179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-3.87268558761568E-24</v>
      </c>
      <c r="AI91">
        <f t="shared" si="69"/>
        <v>-3.8726905436150468E-24</v>
      </c>
      <c r="AJ91">
        <f t="shared" si="70"/>
        <v>-1.1331667906609475</v>
      </c>
      <c r="AK91">
        <f t="shared" si="92"/>
        <v>-0.74033563656515167</v>
      </c>
      <c r="AL91">
        <f t="shared" si="71"/>
        <v>-1.8735024272260992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-4.6208363304363726E-28</v>
      </c>
      <c r="AR91">
        <f t="shared" si="76"/>
        <v>-4.6208422438681268E-28</v>
      </c>
      <c r="AS91">
        <f t="shared" si="77"/>
        <v>-1.3520793661831669E-4</v>
      </c>
      <c r="AT91">
        <f t="shared" si="78"/>
        <v>-8.8335851923966824E-5</v>
      </c>
      <c r="AU91">
        <f t="shared" si="79"/>
        <v>-2.2354378854228351E-4</v>
      </c>
      <c r="AW91">
        <v>88</v>
      </c>
      <c r="AX91">
        <f>IF(Z91&gt;0, (R91*SUMPRODUCT(K91:$K$98, X91:$X$98)-K91*$AZ$3)/Z91, 0)</f>
        <v>-9.5268944663506705E+31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2000000</v>
      </c>
      <c r="S92">
        <f t="shared" si="63"/>
        <v>-2.0144008250147384E+33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-9.4430565888412179</v>
      </c>
      <c r="AC92">
        <f t="shared" si="64"/>
        <v>-8.4313005257510873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-1.8788654924341664E-25</v>
      </c>
      <c r="AI92">
        <f t="shared" si="69"/>
        <v>-1.8788675851905884E-25</v>
      </c>
      <c r="AJ92">
        <f t="shared" si="70"/>
        <v>-1.0117560630901306</v>
      </c>
      <c r="AK92">
        <f t="shared" si="92"/>
        <v>-0.66101396121888534</v>
      </c>
      <c r="AL92">
        <f t="shared" si="71"/>
        <v>-1.672770024309016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-2.0016401988045842E-29</v>
      </c>
      <c r="AR92">
        <f t="shared" si="76"/>
        <v>-2.0016424283124429E-29</v>
      </c>
      <c r="AS92">
        <f t="shared" si="77"/>
        <v>-1.0778693926842836E-4</v>
      </c>
      <c r="AT92">
        <f t="shared" si="78"/>
        <v>-7.0420800322039862E-5</v>
      </c>
      <c r="AU92">
        <f t="shared" si="79"/>
        <v>-1.7820773959046824E-4</v>
      </c>
      <c r="AW92">
        <v>89</v>
      </c>
      <c r="AX92">
        <f>IF(Z92&gt;0, (R92*SUMPRODUCT(K92:$K$98, X92:$X$98)-K92*$AZ$3)/Z92, 0)</f>
        <v>-2.0144008250147384E+33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2000000</v>
      </c>
      <c r="S93">
        <f t="shared" si="63"/>
        <v>-4.9548221962161701E+34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-8.4313005257510873</v>
      </c>
      <c r="AC93">
        <f t="shared" si="64"/>
        <v>-7.5279468979920408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-7.983451978205559E-27</v>
      </c>
      <c r="AI93">
        <f t="shared" si="69"/>
        <v>-7.9834595747918748E-27</v>
      </c>
      <c r="AJ93">
        <f t="shared" si="70"/>
        <v>-0.9033536277590466</v>
      </c>
      <c r="AK93">
        <f t="shared" si="92"/>
        <v>-0.59019103680257612</v>
      </c>
      <c r="AL93">
        <f t="shared" si="71"/>
        <v>-1.4935446645616226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-7.5938675631796707E-31</v>
      </c>
      <c r="AR93">
        <f t="shared" si="76"/>
        <v>-7.5938747890602258E-31</v>
      </c>
      <c r="AS93">
        <f t="shared" si="77"/>
        <v>-8.5927088064754889E-5</v>
      </c>
      <c r="AT93">
        <f t="shared" si="78"/>
        <v>-5.6139030868973094E-5</v>
      </c>
      <c r="AU93">
        <f t="shared" si="79"/>
        <v>-1.4206611893372796E-4</v>
      </c>
      <c r="AW93">
        <v>90</v>
      </c>
      <c r="AX93">
        <f>IF(Z93&gt;0, (R93*SUMPRODUCT(K93:$K$98, X93:$X$98)-K93*$AZ$3)/Z93, 0)</f>
        <v>-4.9548221962161701E+34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2000000</v>
      </c>
      <c r="S94">
        <f t="shared" si="63"/>
        <v>-1.4551390078469954E+36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-7.5279468979920408</v>
      </c>
      <c r="AC94">
        <f t="shared" si="64"/>
        <v>-6.7213811589214654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-2.9158668877186471E-28</v>
      </c>
      <c r="AI94">
        <f t="shared" si="69"/>
        <v>-2.9158691972509744E-28</v>
      </c>
      <c r="AJ94">
        <f t="shared" si="70"/>
        <v>-0.80656573907057538</v>
      </c>
      <c r="AK94">
        <f t="shared" si="92"/>
        <v>-0.52695628285944285</v>
      </c>
      <c r="AL94">
        <f t="shared" si="71"/>
        <v>-1.3335220219300181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-2.4764067148840254E-32</v>
      </c>
      <c r="AR94">
        <f t="shared" si="76"/>
        <v>-2.4764086763389151E-32</v>
      </c>
      <c r="AS94">
        <f t="shared" si="77"/>
        <v>-6.850054852100978E-5</v>
      </c>
      <c r="AT94">
        <f t="shared" si="78"/>
        <v>-4.4753691700393079E-5</v>
      </c>
      <c r="AU94">
        <f t="shared" si="79"/>
        <v>-1.1325424022140285E-4</v>
      </c>
      <c r="AW94">
        <v>91</v>
      </c>
      <c r="AX94">
        <f>IF(Z94&gt;0, (R94*SUMPRODUCT(K94:$K$98, X94:$X$98)-K94*$AZ$3)/Z94, 0)</f>
        <v>-1.4551390078469954E+36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2000000</v>
      </c>
      <c r="S95">
        <f t="shared" si="63"/>
        <v>-5.3018479629908128E+37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-6.7213811589214654</v>
      </c>
      <c r="AC95">
        <f t="shared" si="64"/>
        <v>-6.0012331776084507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-8.9193653204653814E-30</v>
      </c>
      <c r="AI95">
        <f t="shared" si="69"/>
        <v>-8.9193709800327804E-30</v>
      </c>
      <c r="AJ95">
        <f t="shared" si="70"/>
        <v>-0.72014798131301472</v>
      </c>
      <c r="AK95">
        <f t="shared" si="92"/>
        <v>-0.4704966811245026</v>
      </c>
      <c r="AL95">
        <f t="shared" si="71"/>
        <v>-1.1906446624375173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-6.7634799721435394E-34</v>
      </c>
      <c r="AR95">
        <f t="shared" si="76"/>
        <v>-6.7634842637460673E-34</v>
      </c>
      <c r="AS95">
        <f t="shared" si="77"/>
        <v>-5.4608217889835673E-5</v>
      </c>
      <c r="AT95">
        <f t="shared" si="78"/>
        <v>-3.5677369021359278E-5</v>
      </c>
      <c r="AU95">
        <f t="shared" si="79"/>
        <v>-9.0285586911194958E-5</v>
      </c>
      <c r="AW95">
        <v>92</v>
      </c>
      <c r="AX95">
        <f>IF(Z95&gt;0, (R95*SUMPRODUCT(K95:$K$98, X95:$X$98)-K95*$AZ$3)/Z95, 0)</f>
        <v>-5.3018479629908128E+37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2000000</v>
      </c>
      <c r="S96">
        <f t="shared" si="63"/>
        <v>-2.5439471180310073E+39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-6.0012331776084507</v>
      </c>
      <c r="AC96">
        <f t="shared" si="64"/>
        <v>-5.3582439085789728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-2.1990632554831863E-31</v>
      </c>
      <c r="AI96">
        <f t="shared" si="69"/>
        <v>-2.1990643086190537E-31</v>
      </c>
      <c r="AJ96">
        <f t="shared" si="70"/>
        <v>-0.64298926902947784</v>
      </c>
      <c r="AK96">
        <f t="shared" si="92"/>
        <v>-0.42008632243259159</v>
      </c>
      <c r="AL96">
        <f t="shared" si="71"/>
        <v>-1.0630755914620695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-1.4888671758775175E-35</v>
      </c>
      <c r="AR96">
        <f t="shared" si="76"/>
        <v>-1.4888678888990374E-35</v>
      </c>
      <c r="AS96">
        <f t="shared" si="77"/>
        <v>-4.3533336965749125E-5</v>
      </c>
      <c r="AT96">
        <f t="shared" si="78"/>
        <v>-2.8441780150956052E-5</v>
      </c>
      <c r="AU96">
        <f t="shared" si="79"/>
        <v>-7.1975117116705183E-5</v>
      </c>
      <c r="AW96">
        <v>93</v>
      </c>
      <c r="AX96">
        <f>IF(Z96&gt;0, (R96*SUMPRODUCT(K96:$K$98, X96:$X$98)-K96*$AZ$3)/Z96, 0)</f>
        <v>-2.5439471180310073E+39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2000000</v>
      </c>
      <c r="S97">
        <f t="shared" si="63"/>
        <v>-1.7869592251365426E+41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-5.3582439085789728</v>
      </c>
      <c r="AC97">
        <f t="shared" si="64"/>
        <v>-4.7841463469455112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-4.1168729249081359E-33</v>
      </c>
      <c r="AI97">
        <f t="shared" si="69"/>
        <v>-4.1168742635358672E-33</v>
      </c>
      <c r="AJ97">
        <f t="shared" si="70"/>
        <v>-0.57409756163346159</v>
      </c>
      <c r="AK97">
        <f t="shared" si="92"/>
        <v>-0.37507707360052811</v>
      </c>
      <c r="AL97">
        <f t="shared" si="71"/>
        <v>-0.94917463523398971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-2.4886720637392976E-37</v>
      </c>
      <c r="AR97">
        <f t="shared" si="76"/>
        <v>-2.4886728729470384E-37</v>
      </c>
      <c r="AS97">
        <f t="shared" si="77"/>
        <v>-3.4704509698460669E-5</v>
      </c>
      <c r="AT97">
        <f t="shared" si="78"/>
        <v>-2.2673613002994297E-5</v>
      </c>
      <c r="AU97">
        <f t="shared" si="79"/>
        <v>-5.7378122701454966E-5</v>
      </c>
      <c r="AW97">
        <v>94</v>
      </c>
      <c r="AX97">
        <f>IF(Z97&gt;0, (R97*SUMPRODUCT(K97:$K$98, X97:$X$98)-K97*$AZ$3)/Z97, 0)</f>
        <v>-1.7869592251365426E+41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-4.7841463469455112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-4.7841463469455112</v>
      </c>
      <c r="AK98">
        <f t="shared" si="92"/>
        <v>-0.3348902442861858</v>
      </c>
      <c r="AL98">
        <f t="shared" si="71"/>
        <v>-5.1190365912316969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-2.8900276456371402E-39</v>
      </c>
      <c r="AR98">
        <f t="shared" si="76"/>
        <v>-2.8900276456371402E-39</v>
      </c>
      <c r="AS98">
        <f t="shared" si="77"/>
        <v>-2.582180781135465E-4</v>
      </c>
      <c r="AT98">
        <f t="shared" si="78"/>
        <v>-1.8075265467948255E-5</v>
      </c>
      <c r="AU98">
        <f t="shared" si="79"/>
        <v>-2.7629334358149474E-4</v>
      </c>
      <c r="AW98">
        <v>95</v>
      </c>
    </row>
    <row r="100" spans="5:50" x14ac:dyDescent="0.3">
      <c r="AN100" s="6">
        <f t="shared" ref="AN100:AU100" si="93">SUM(AN3:AN98)</f>
        <v>102674.22753976267</v>
      </c>
      <c r="AO100" s="6">
        <f t="shared" si="93"/>
        <v>-10267.422753976267</v>
      </c>
      <c r="AP100" s="6">
        <f t="shared" si="93"/>
        <v>-897.33337498992489</v>
      </c>
      <c r="AQ100" s="6">
        <f t="shared" si="93"/>
        <v>-79141.494178806286</v>
      </c>
      <c r="AR100" s="6">
        <f t="shared" si="93"/>
        <v>12367.977231990206</v>
      </c>
      <c r="AS100" s="6">
        <f t="shared" si="93"/>
        <v>-19392.489774484438</v>
      </c>
      <c r="AT100" s="6">
        <f t="shared" si="93"/>
        <v>7024.5125424942062</v>
      </c>
      <c r="AU100" s="6">
        <f t="shared" si="93"/>
        <v>1.0263515894375769E-11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225865.58707798575</v>
      </c>
      <c r="K3">
        <v>1</v>
      </c>
      <c r="L3" s="2">
        <v>0</v>
      </c>
      <c r="O3">
        <f>$C$3</f>
        <v>225865.58707798575</v>
      </c>
      <c r="P3">
        <f>O3*C5</f>
        <v>22586.558707798577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225865.58707798575</v>
      </c>
      <c r="AF3">
        <f t="shared" ref="AF3:AF34" si="4">-$Z3*P3</f>
        <v>-22586.558707798577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202879.02837018718</v>
      </c>
      <c r="AJ3">
        <f t="shared" ref="AJ3:AJ34" si="8">AB3-AC3</f>
        <v>0</v>
      </c>
      <c r="AL3">
        <f t="shared" ref="AL3:AL34" si="9">SUM(AI3:AK3)</f>
        <v>202879.02837018718</v>
      </c>
      <c r="AN3">
        <f t="shared" ref="AN3:AN34" si="10">AE3*$K3</f>
        <v>225865.58707798575</v>
      </c>
      <c r="AO3">
        <f t="shared" ref="AO3:AO34" si="11">AF3*$K3</f>
        <v>-22586.558707798577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202879.02837018718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202879.02837018718</v>
      </c>
      <c r="AW3">
        <v>0</v>
      </c>
      <c r="AX3">
        <f>IF(Z3&gt;0, (R3*SUMPRODUCT(K3:$K$98, X3:$X$98)-K3*$AZ$3)/Z3, 0)</f>
        <v>0</v>
      </c>
      <c r="AZ3">
        <f>C6*SUMPRODUCT(X4:X89, K4:K89)/1</f>
        <v>173532.61036861278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11775.286645445494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11640.073407503747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-11640.073407503747</v>
      </c>
      <c r="AK4">
        <f>G4*SUM(AB4, AE4:AF4)</f>
        <v>0</v>
      </c>
      <c r="AL4">
        <f t="shared" si="9"/>
        <v>-14605.669407503747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-2766.6722642037503</v>
      </c>
      <c r="AR4">
        <f t="shared" si="14"/>
        <v>-2766.6722642037503</v>
      </c>
      <c r="AS4">
        <f t="shared" si="15"/>
        <v>-10859.290425882775</v>
      </c>
      <c r="AT4">
        <f t="shared" si="16"/>
        <v>0</v>
      </c>
      <c r="AU4">
        <f t="shared" si="17"/>
        <v>-13625.962690086526</v>
      </c>
      <c r="AW4">
        <v>1</v>
      </c>
      <c r="AX4">
        <f>IF(Z4&gt;0, (R4*SUMPRODUCT(K4:$K$98, X4:$X$98)-K4*$AZ$3)/Z4, 0)</f>
        <v>11775.286645445494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2000000</v>
      </c>
      <c r="S5">
        <f t="shared" si="1"/>
        <v>22900.993890997564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11640.073407503747</v>
      </c>
      <c r="AC5">
        <f t="shared" si="2"/>
        <v>22376.811650596879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-3042.1814594990401</v>
      </c>
      <c r="AI5">
        <f t="shared" si="7"/>
        <v>-3091.0370064615527</v>
      </c>
      <c r="AJ5">
        <f t="shared" si="8"/>
        <v>-10736.738243093132</v>
      </c>
      <c r="AK5">
        <f>G5*SUM(AB5, AE5:AF5)</f>
        <v>477.24300970765364</v>
      </c>
      <c r="AL5">
        <f t="shared" si="9"/>
        <v>-13350.532239847031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-2601.39375723179</v>
      </c>
      <c r="AR5">
        <f t="shared" si="14"/>
        <v>-2643.1705271472024</v>
      </c>
      <c r="AS5">
        <f t="shared" si="15"/>
        <v>-9181.0709553182405</v>
      </c>
      <c r="AT5">
        <f t="shared" si="16"/>
        <v>408.09432397909609</v>
      </c>
      <c r="AU5">
        <f t="shared" si="17"/>
        <v>-11416.147158486347</v>
      </c>
      <c r="AW5">
        <v>2</v>
      </c>
      <c r="AX5">
        <f>IF(Z5&gt;0, (R5*SUMPRODUCT(K5:$K$98, X5:$X$98)-K5*$AZ$3)/Z5, 0)</f>
        <v>22900.993890997564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2000000</v>
      </c>
      <c r="S6">
        <f t="shared" si="1"/>
        <v>35515.769028471346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22376.811650596879</v>
      </c>
      <c r="AC6">
        <f t="shared" si="2"/>
        <v>34299.748267960153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-3157.4538770901659</v>
      </c>
      <c r="AI6">
        <f t="shared" si="7"/>
        <v>-3205.7419322361261</v>
      </c>
      <c r="AJ6">
        <f t="shared" si="8"/>
        <v>-11922.936617363273</v>
      </c>
      <c r="AK6">
        <f>G6*SUM(AB6, AE6:AF6)</f>
        <v>1309.0434815599176</v>
      </c>
      <c r="AL6">
        <f t="shared" si="9"/>
        <v>-13819.635068039481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-2435.6915883901092</v>
      </c>
      <c r="AR6">
        <f t="shared" si="14"/>
        <v>-2472.9414784335149</v>
      </c>
      <c r="AS6">
        <f t="shared" si="15"/>
        <v>-9197.4728874213251</v>
      </c>
      <c r="AT6">
        <f t="shared" si="16"/>
        <v>1009.8092706933766</v>
      </c>
      <c r="AU6">
        <f t="shared" si="17"/>
        <v>-10660.605095161463</v>
      </c>
      <c r="AW6">
        <v>3</v>
      </c>
      <c r="AX6">
        <f>IF(Z6&gt;0, (R6*SUMPRODUCT(K6:$K$98, X6:$X$98)-K6*$AZ$3)/Z6, 0)</f>
        <v>35515.769028471346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2000000</v>
      </c>
      <c r="S7">
        <f t="shared" si="1"/>
        <v>46030.280744414013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34299.748267960153</v>
      </c>
      <c r="AC7">
        <f t="shared" si="2"/>
        <v>43933.933207138427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-3292.5693281824388</v>
      </c>
      <c r="AI7">
        <f t="shared" si="7"/>
        <v>-3340.2921885437349</v>
      </c>
      <c r="AJ7">
        <f t="shared" si="8"/>
        <v>-9634.1849391782744</v>
      </c>
      <c r="AK7">
        <f>G7*SUM(AB7, AE7:AF7)</f>
        <v>1684.1176399568435</v>
      </c>
      <c r="AL7">
        <f t="shared" si="9"/>
        <v>-11290.359487765167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-2310.9098375940712</v>
      </c>
      <c r="AR7">
        <f t="shared" si="14"/>
        <v>-2344.4044178123486</v>
      </c>
      <c r="AS7">
        <f t="shared" si="15"/>
        <v>-6761.8113801229256</v>
      </c>
      <c r="AT7">
        <f t="shared" si="16"/>
        <v>1182.0082233440326</v>
      </c>
      <c r="AU7">
        <f t="shared" si="17"/>
        <v>-7924.2075745912425</v>
      </c>
      <c r="AW7">
        <v>4</v>
      </c>
      <c r="AX7">
        <f>IF(Z7&gt;0, (R7*SUMPRODUCT(K7:$K$98, X7:$X$98)-K7*$AZ$3)/Z7, 0)</f>
        <v>46030.280744414013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2000000</v>
      </c>
      <c r="S8">
        <f t="shared" si="1"/>
        <v>52723.816897975528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43933.933207138427</v>
      </c>
      <c r="AC8">
        <f t="shared" si="2"/>
        <v>49729.042004877658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-3427.6257245311635</v>
      </c>
      <c r="AI8">
        <f t="shared" si="7"/>
        <v>-3474.7856656457334</v>
      </c>
      <c r="AJ8">
        <f t="shared" si="8"/>
        <v>-5795.1087977392308</v>
      </c>
      <c r="AK8">
        <f t="shared" ref="AK8:AK39" si="30">G8*SUM(AB8:AB8, AE8:AF8)</f>
        <v>935.79277731204843</v>
      </c>
      <c r="AL8">
        <f t="shared" si="9"/>
        <v>-8334.101686072916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-2245.5894632523787</v>
      </c>
      <c r="AR8">
        <f t="shared" si="14"/>
        <v>-2276.4860299622596</v>
      </c>
      <c r="AS8">
        <f t="shared" si="15"/>
        <v>-3796.6325090480454</v>
      </c>
      <c r="AT8">
        <f t="shared" si="16"/>
        <v>613.07930602809597</v>
      </c>
      <c r="AU8">
        <f t="shared" si="17"/>
        <v>-5460.0392329822089</v>
      </c>
      <c r="AW8">
        <v>5</v>
      </c>
      <c r="AX8">
        <f>IF(Z8&gt;0, (R8*SUMPRODUCT(K8:$K$98, X8:$X$98)-K8*$AZ$3)/Z8, 0)</f>
        <v>52723.816897975528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2000000</v>
      </c>
      <c r="S9">
        <f t="shared" si="1"/>
        <v>57406.87086453096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49729.042004877658</v>
      </c>
      <c r="AC9">
        <f t="shared" si="2"/>
        <v>53502.213372406652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-3568.1683046694611</v>
      </c>
      <c r="AI9">
        <f t="shared" si="7"/>
        <v>-3614.7674421652682</v>
      </c>
      <c r="AJ9">
        <f t="shared" si="8"/>
        <v>-3773.1713675289939</v>
      </c>
      <c r="AK9">
        <f t="shared" si="30"/>
        <v>293.40134782877817</v>
      </c>
      <c r="AL9">
        <f t="shared" si="9"/>
        <v>-7094.5374618654841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-2213.9076937553627</v>
      </c>
      <c r="AR9">
        <f t="shared" si="14"/>
        <v>-2242.8206205613442</v>
      </c>
      <c r="AS9">
        <f t="shared" si="15"/>
        <v>-2341.1040083221942</v>
      </c>
      <c r="AT9">
        <f t="shared" si="16"/>
        <v>182.04396369596077</v>
      </c>
      <c r="AU9">
        <f t="shared" si="17"/>
        <v>-4401.8806651875775</v>
      </c>
      <c r="AW9">
        <v>6</v>
      </c>
      <c r="AX9">
        <f>IF(Z9&gt;0, (R9*SUMPRODUCT(K9:$K$98, X9:$X$98)-K9*$AZ$3)/Z9, 0)</f>
        <v>57406.87086453096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2000000</v>
      </c>
      <c r="S10">
        <f t="shared" si="1"/>
        <v>61701.24789754783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53502.213372406652</v>
      </c>
      <c r="AC10">
        <f t="shared" si="2"/>
        <v>56814.303761022398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-3732.4995791046736</v>
      </c>
      <c r="AI10">
        <f t="shared" si="7"/>
        <v>-3778.5394127360451</v>
      </c>
      <c r="AJ10">
        <f t="shared" si="8"/>
        <v>-3312.0903886157466</v>
      </c>
      <c r="AK10">
        <f t="shared" si="30"/>
        <v>219.3590748268673</v>
      </c>
      <c r="AL10">
        <f t="shared" si="9"/>
        <v>-6871.2707265249246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-2197.0104997842627</v>
      </c>
      <c r="AR10">
        <f t="shared" si="14"/>
        <v>-2224.1103013388838</v>
      </c>
      <c r="AS10">
        <f t="shared" si="15"/>
        <v>-1949.5507516624607</v>
      </c>
      <c r="AT10">
        <f t="shared" si="16"/>
        <v>129.11835096125913</v>
      </c>
      <c r="AU10">
        <f t="shared" si="17"/>
        <v>-4044.5427020400857</v>
      </c>
      <c r="AW10">
        <v>7</v>
      </c>
      <c r="AX10">
        <f>IF(Z10&gt;0, (R10*SUMPRODUCT(K10:$K$98, X10:$X$98)-K10*$AZ$3)/Z10, 0)</f>
        <v>61701.24789754783</v>
      </c>
    </row>
    <row r="11" spans="1:52" x14ac:dyDescent="0.3">
      <c r="A11" t="s">
        <v>33</v>
      </c>
      <c r="C11" s="25">
        <f>AU91</f>
        <v>-1.4575804972716266E-11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2000000</v>
      </c>
      <c r="S11">
        <f t="shared" si="1"/>
        <v>65633.557168290732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56814.303761022398</v>
      </c>
      <c r="AC11">
        <f t="shared" si="2"/>
        <v>59703.147538096448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-3890.1412674627804</v>
      </c>
      <c r="AI11">
        <f t="shared" si="7"/>
        <v>-3935.6234492261519</v>
      </c>
      <c r="AJ11">
        <f t="shared" si="8"/>
        <v>-2888.8437770740493</v>
      </c>
      <c r="AK11">
        <f t="shared" si="30"/>
        <v>136.35432902645374</v>
      </c>
      <c r="AL11">
        <f t="shared" si="9"/>
        <v>-6688.1128972737479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-2175.7896088311581</v>
      </c>
      <c r="AR11">
        <f t="shared" si="14"/>
        <v>-2201.2281859068585</v>
      </c>
      <c r="AS11">
        <f t="shared" si="15"/>
        <v>-1615.7552745619948</v>
      </c>
      <c r="AT11">
        <f t="shared" si="16"/>
        <v>76.264153874391738</v>
      </c>
      <c r="AU11">
        <f t="shared" si="17"/>
        <v>-3740.7193065944616</v>
      </c>
      <c r="AW11">
        <v>8</v>
      </c>
      <c r="AX11">
        <f>IF(Z11&gt;0, (R11*SUMPRODUCT(K11:$K$98, X11:$X$98)-K11*$AZ$3)/Z11, 0)</f>
        <v>65633.557168290732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2000000</v>
      </c>
      <c r="S12">
        <f t="shared" si="1"/>
        <v>69393.928543635906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59703.147538096448</v>
      </c>
      <c r="AC12">
        <f t="shared" si="2"/>
        <v>62351.218471017426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-4072.0997819145391</v>
      </c>
      <c r="AI12">
        <f t="shared" si="7"/>
        <v>-4117.0253393657285</v>
      </c>
      <c r="AJ12">
        <f t="shared" si="8"/>
        <v>-2648.0709329209785</v>
      </c>
      <c r="AK12">
        <f t="shared" si="30"/>
        <v>137.31723933762183</v>
      </c>
      <c r="AL12">
        <f t="shared" si="9"/>
        <v>-6627.7790329490854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-2164.3643233707849</v>
      </c>
      <c r="AR12">
        <f t="shared" si="14"/>
        <v>-2188.2427347463486</v>
      </c>
      <c r="AS12">
        <f t="shared" si="15"/>
        <v>-1407.4778517030065</v>
      </c>
      <c r="AT12">
        <f t="shared" si="16"/>
        <v>72.985572486728771</v>
      </c>
      <c r="AU12">
        <f t="shared" si="17"/>
        <v>-3522.7350139626265</v>
      </c>
      <c r="AW12">
        <v>9</v>
      </c>
      <c r="AX12">
        <f>IF(Z12&gt;0, (R12*SUMPRODUCT(K12:$K$98, X12:$X$98)-K12*$AZ$3)/Z12, 0)</f>
        <v>69393.928543635906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2000000</v>
      </c>
      <c r="S13">
        <f t="shared" si="1"/>
        <v>72962.019833956118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62351.218471017426</v>
      </c>
      <c r="AC13">
        <f t="shared" si="2"/>
        <v>64745.970320267093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-4266.4957310914824</v>
      </c>
      <c r="AI13">
        <f t="shared" si="7"/>
        <v>-4310.8653705748829</v>
      </c>
      <c r="AJ13">
        <f t="shared" si="8"/>
        <v>-2394.7518492496674</v>
      </c>
      <c r="AK13">
        <f t="shared" si="30"/>
        <v>124.70243694203485</v>
      </c>
      <c r="AL13">
        <f t="shared" si="9"/>
        <v>-6580.9147828825153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-2155.5968031596221</v>
      </c>
      <c r="AR13">
        <f t="shared" si="14"/>
        <v>-2178.0140418154065</v>
      </c>
      <c r="AS13">
        <f t="shared" si="15"/>
        <v>-1209.9202146119503</v>
      </c>
      <c r="AT13">
        <f t="shared" si="16"/>
        <v>63.004440027810936</v>
      </c>
      <c r="AU13">
        <f t="shared" si="17"/>
        <v>-3324.9298163995459</v>
      </c>
      <c r="AW13">
        <v>10</v>
      </c>
      <c r="AX13">
        <f>IF(Z13&gt;0, (R13*SUMPRODUCT(K13:$K$98, X13:$X$98)-K13*$AZ$3)/Z13, 0)</f>
        <v>72962.019833956118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2000000</v>
      </c>
      <c r="S14">
        <f t="shared" si="1"/>
        <v>76354.850492871788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64745.970320267093</v>
      </c>
      <c r="AC14">
        <f t="shared" si="2"/>
        <v>66908.286723437675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-4476.1955835712806</v>
      </c>
      <c r="AI14">
        <f t="shared" si="7"/>
        <v>-4520.0096217702576</v>
      </c>
      <c r="AJ14">
        <f t="shared" si="8"/>
        <v>-2162.3164031705819</v>
      </c>
      <c r="AK14">
        <f t="shared" si="30"/>
        <v>116.54274657648077</v>
      </c>
      <c r="AL14">
        <f t="shared" si="9"/>
        <v>-6565.7832783643589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-2150.1665601805357</v>
      </c>
      <c r="AR14">
        <f t="shared" si="14"/>
        <v>-2171.2128880370924</v>
      </c>
      <c r="AS14">
        <f t="shared" si="15"/>
        <v>-1038.681249695934</v>
      </c>
      <c r="AT14">
        <f t="shared" si="16"/>
        <v>55.981985559356673</v>
      </c>
      <c r="AU14">
        <f t="shared" si="17"/>
        <v>-3153.9121521736702</v>
      </c>
      <c r="AW14">
        <v>11</v>
      </c>
      <c r="AX14">
        <f>IF(Z14&gt;0, (R14*SUMPRODUCT(K14:$K$98, X14:$X$98)-K14*$AZ$3)/Z14, 0)</f>
        <v>76354.850492871788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2000000</v>
      </c>
      <c r="S15">
        <f t="shared" si="1"/>
        <v>79795.038689541776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66908.286723437675</v>
      </c>
      <c r="AC15">
        <f t="shared" si="2"/>
        <v>69036.305554854785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-4695.112333402406</v>
      </c>
      <c r="AI15">
        <f t="shared" si="7"/>
        <v>-4738.3708534110583</v>
      </c>
      <c r="AJ15">
        <f t="shared" si="8"/>
        <v>-2128.0188314171101</v>
      </c>
      <c r="AK15">
        <f t="shared" si="30"/>
        <v>274.32397556609448</v>
      </c>
      <c r="AL15">
        <f t="shared" si="9"/>
        <v>-6592.0657092620741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-2139.5735633323652</v>
      </c>
      <c r="AR15">
        <f t="shared" si="14"/>
        <v>-2159.2865710789392</v>
      </c>
      <c r="AS15">
        <f t="shared" si="15"/>
        <v>-969.74310956986676</v>
      </c>
      <c r="AT15">
        <f t="shared" si="16"/>
        <v>125.01007094842275</v>
      </c>
      <c r="AU15">
        <f t="shared" si="17"/>
        <v>-3004.0196097003836</v>
      </c>
      <c r="AW15">
        <v>12</v>
      </c>
      <c r="AX15">
        <f>IF(Z15&gt;0, (R15*SUMPRODUCT(K15:$K$98, X15:$X$98)-K15*$AZ$3)/Z15, 0)</f>
        <v>79795.038689541776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2000000</v>
      </c>
      <c r="S16">
        <f t="shared" si="1"/>
        <v>83430.934427483808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69036.305554854785</v>
      </c>
      <c r="AC16">
        <f t="shared" si="2"/>
        <v>71168.251269584725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-6997.4981965996194</v>
      </c>
      <c r="AI16">
        <f t="shared" si="7"/>
        <v>-7040.1491939532707</v>
      </c>
      <c r="AJ16">
        <f t="shared" si="8"/>
        <v>-2131.9457147299399</v>
      </c>
      <c r="AK16">
        <f t="shared" si="30"/>
        <v>490.15776943946901</v>
      </c>
      <c r="AL16">
        <f t="shared" si="9"/>
        <v>-8681.9371392437424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-3016.5321474655343</v>
      </c>
      <c r="AR16">
        <f t="shared" si="14"/>
        <v>-3034.9184479723754</v>
      </c>
      <c r="AS16">
        <f t="shared" si="15"/>
        <v>-919.05458271634632</v>
      </c>
      <c r="AT16">
        <f t="shared" si="16"/>
        <v>211.30075739964616</v>
      </c>
      <c r="AU16">
        <f t="shared" si="17"/>
        <v>-3742.6722732890757</v>
      </c>
      <c r="AW16">
        <v>13</v>
      </c>
      <c r="AX16">
        <f>IF(Z16&gt;0, (R16*SUMPRODUCT(K16:$K$98, X16:$X$98)-K16*$AZ$3)/Z16, 0)</f>
        <v>83430.934427483808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2000000</v>
      </c>
      <c r="S17">
        <f t="shared" si="1"/>
        <v>86504.249000636366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71168.251269584725</v>
      </c>
      <c r="AC17">
        <f t="shared" si="2"/>
        <v>72638.211716660546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-9565.7656864768305</v>
      </c>
      <c r="AI17">
        <f t="shared" si="7"/>
        <v>-9607.7510297147837</v>
      </c>
      <c r="AJ17">
        <f t="shared" si="8"/>
        <v>-1469.9604470758204</v>
      </c>
      <c r="AK17">
        <f t="shared" si="30"/>
        <v>982.12186752026923</v>
      </c>
      <c r="AL17">
        <f t="shared" si="9"/>
        <v>-10095.589609270335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-3876.3672472966718</v>
      </c>
      <c r="AR17">
        <f t="shared" si="14"/>
        <v>-3893.3811084687254</v>
      </c>
      <c r="AS17">
        <f t="shared" si="15"/>
        <v>-595.67699216401718</v>
      </c>
      <c r="AT17">
        <f t="shared" si="16"/>
        <v>397.98853169605434</v>
      </c>
      <c r="AU17">
        <f t="shared" si="17"/>
        <v>-4091.0695689366885</v>
      </c>
      <c r="AW17">
        <v>14</v>
      </c>
      <c r="AX17">
        <f>IF(Z17&gt;0, (R17*SUMPRODUCT(K17:$K$98, X17:$X$98)-K17*$AZ$3)/Z17, 0)</f>
        <v>86504.249000636366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2000000</v>
      </c>
      <c r="S18">
        <f t="shared" si="1"/>
        <v>89019.80785996592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72638.211716660546</v>
      </c>
      <c r="AC18">
        <f t="shared" si="2"/>
        <v>73460.424124799029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-12190.864262571888</v>
      </c>
      <c r="AI18">
        <f t="shared" si="7"/>
        <v>-12232.124980770895</v>
      </c>
      <c r="AJ18">
        <f t="shared" si="8"/>
        <v>-822.21240813848272</v>
      </c>
      <c r="AK18">
        <f t="shared" si="30"/>
        <v>1568.9853730798679</v>
      </c>
      <c r="AL18">
        <f t="shared" si="9"/>
        <v>-11485.35201582951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-4610.0641376608755</v>
      </c>
      <c r="AR18">
        <f t="shared" si="14"/>
        <v>-4625.6671788535641</v>
      </c>
      <c r="AS18">
        <f t="shared" si="15"/>
        <v>-310.92561238142605</v>
      </c>
      <c r="AT18">
        <f t="shared" si="16"/>
        <v>593.32324970239711</v>
      </c>
      <c r="AU18">
        <f t="shared" si="17"/>
        <v>-4343.2695415325925</v>
      </c>
      <c r="AW18">
        <v>15</v>
      </c>
      <c r="AX18">
        <f>IF(Z18&gt;0, (R18*SUMPRODUCT(K18:$K$98, X18:$X$98)-K18*$AZ$3)/Z18, 0)</f>
        <v>89019.80785996592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2000000</v>
      </c>
      <c r="S19">
        <f t="shared" si="1"/>
        <v>90521.691087544692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73460.424124799029</v>
      </c>
      <c r="AC19">
        <f t="shared" si="2"/>
        <v>73274.975757030246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-14975.99027751219</v>
      </c>
      <c r="AI19">
        <f t="shared" si="7"/>
        <v>-15016.463988772271</v>
      </c>
      <c r="AJ19">
        <f t="shared" si="8"/>
        <v>185.44836776878219</v>
      </c>
      <c r="AK19">
        <f t="shared" si="30"/>
        <v>1638.1674579830183</v>
      </c>
      <c r="AL19">
        <f t="shared" si="9"/>
        <v>-13192.848163020471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-5281.4322776258141</v>
      </c>
      <c r="AR19">
        <f t="shared" si="14"/>
        <v>-5295.7057354127946</v>
      </c>
      <c r="AS19">
        <f t="shared" si="15"/>
        <v>65.40021575987376</v>
      </c>
      <c r="AT19">
        <f t="shared" si="16"/>
        <v>577.71608611013266</v>
      </c>
      <c r="AU19">
        <f t="shared" si="17"/>
        <v>-4652.5894335427884</v>
      </c>
      <c r="AW19">
        <v>16</v>
      </c>
      <c r="AX19">
        <f>IF(Z19&gt;0, (R19*SUMPRODUCT(K19:$K$98, X19:$X$98)-K19*$AZ$3)/Z19, 0)</f>
        <v>90521.691087544692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2000000</v>
      </c>
      <c r="S20">
        <f t="shared" si="1"/>
        <v>89778.162110369929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73274.975757030246</v>
      </c>
      <c r="AC20">
        <f t="shared" si="2"/>
        <v>71145.446806543594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-17842.430871894012</v>
      </c>
      <c r="AI20">
        <f t="shared" si="7"/>
        <v>-17882.053785269694</v>
      </c>
      <c r="AJ20">
        <f t="shared" si="8"/>
        <v>2129.5289504866523</v>
      </c>
      <c r="AK20">
        <f t="shared" si="30"/>
        <v>315.08239575523004</v>
      </c>
      <c r="AL20">
        <f t="shared" si="9"/>
        <v>-15437.442439027813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-5968.2359203380502</v>
      </c>
      <c r="AR20">
        <f t="shared" si="14"/>
        <v>-5981.4896578234338</v>
      </c>
      <c r="AS20">
        <f t="shared" si="15"/>
        <v>712.32060625296867</v>
      </c>
      <c r="AT20">
        <f t="shared" si="16"/>
        <v>105.39405116456061</v>
      </c>
      <c r="AU20">
        <f t="shared" si="17"/>
        <v>-5163.7750004059053</v>
      </c>
      <c r="AW20">
        <v>17</v>
      </c>
      <c r="AX20">
        <f>IF(Z20&gt;0, (R20*SUMPRODUCT(K20:$K$98, X20:$X$98)-K20*$AZ$3)/Z20, 0)</f>
        <v>89778.162110369929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2000000</v>
      </c>
      <c r="S21">
        <f t="shared" si="1"/>
        <v>87885.495295119661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71145.446806543594</v>
      </c>
      <c r="AC21">
        <f t="shared" si="2"/>
        <v>68025.422042832623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-21020.748004067147</v>
      </c>
      <c r="AI21">
        <f t="shared" si="7"/>
        <v>-21059.449169608972</v>
      </c>
      <c r="AJ21">
        <f t="shared" si="8"/>
        <v>3120.0247637109715</v>
      </c>
      <c r="AK21">
        <f t="shared" si="30"/>
        <v>113.83271489046976</v>
      </c>
      <c r="AL21">
        <f t="shared" si="9"/>
        <v>-17825.591691007532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-6686.3567998724329</v>
      </c>
      <c r="AR21">
        <f t="shared" si="14"/>
        <v>-6698.6670088780065</v>
      </c>
      <c r="AS21">
        <f t="shared" si="15"/>
        <v>992.42894641869452</v>
      </c>
      <c r="AT21">
        <f t="shared" si="16"/>
        <v>36.208328414791318</v>
      </c>
      <c r="AU21">
        <f t="shared" si="17"/>
        <v>-5670.0297340445213</v>
      </c>
      <c r="AW21">
        <v>18</v>
      </c>
      <c r="AX21">
        <f>IF(Z21&gt;0, (R21*SUMPRODUCT(K21:$K$98, X21:$X$98)-K21*$AZ$3)/Z21, 0)</f>
        <v>87885.495295119661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2000000</v>
      </c>
      <c r="S22">
        <f t="shared" si="1"/>
        <v>86199.864013080776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68025.422042832623</v>
      </c>
      <c r="AC22">
        <f t="shared" si="2"/>
        <v>64998.309159761156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-24482.35732175794</v>
      </c>
      <c r="AI22">
        <f t="shared" si="7"/>
        <v>-24520.059416711301</v>
      </c>
      <c r="AJ22">
        <f t="shared" si="8"/>
        <v>3027.1128830714661</v>
      </c>
      <c r="AK22">
        <f t="shared" si="30"/>
        <v>1428.5338628994853</v>
      </c>
      <c r="AL22">
        <f t="shared" si="9"/>
        <v>-20064.412670740348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-7271.1841427880217</v>
      </c>
      <c r="AR22">
        <f t="shared" si="14"/>
        <v>-7282.3815479795203</v>
      </c>
      <c r="AS22">
        <f t="shared" si="15"/>
        <v>899.04313153118017</v>
      </c>
      <c r="AT22">
        <f t="shared" si="16"/>
        <v>424.27012378089961</v>
      </c>
      <c r="AU22">
        <f t="shared" si="17"/>
        <v>-5959.0682926674399</v>
      </c>
      <c r="AW22">
        <v>19</v>
      </c>
      <c r="AX22">
        <f>IF(Z22&gt;0, (R22*SUMPRODUCT(K22:$K$98, X22:$X$98)-K22*$AZ$3)/Z22, 0)</f>
        <v>86199.864013080776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2000000</v>
      </c>
      <c r="S23">
        <f t="shared" si="1"/>
        <v>86353.275012099242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64998.309159761156</v>
      </c>
      <c r="AC23">
        <f t="shared" si="2"/>
        <v>63249.122879348761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-28110.68199722666</v>
      </c>
      <c r="AI23">
        <f t="shared" si="7"/>
        <v>-28147.304304180558</v>
      </c>
      <c r="AJ23">
        <f t="shared" si="8"/>
        <v>1749.1862804123957</v>
      </c>
      <c r="AK23">
        <f t="shared" si="30"/>
        <v>4549.8816411832813</v>
      </c>
      <c r="AL23">
        <f t="shared" si="9"/>
        <v>-21848.236382584881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-7454.2725989118571</v>
      </c>
      <c r="AR23">
        <f t="shared" si="14"/>
        <v>-7463.983948471513</v>
      </c>
      <c r="AS23">
        <f t="shared" si="15"/>
        <v>463.84187198862929</v>
      </c>
      <c r="AT23">
        <f t="shared" si="16"/>
        <v>1206.5185060081692</v>
      </c>
      <c r="AU23">
        <f t="shared" si="17"/>
        <v>-5793.6235704747141</v>
      </c>
      <c r="AW23">
        <v>20</v>
      </c>
      <c r="AX23">
        <f>IF(Z23&gt;0, (R23*SUMPRODUCT(K23:$K$98, X23:$X$98)-K23*$AZ$3)/Z23, 0)</f>
        <v>86353.275012099242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2000000</v>
      </c>
      <c r="S24">
        <f t="shared" si="1"/>
        <v>85634.694407905728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63249.122879348761</v>
      </c>
      <c r="AC24">
        <f t="shared" si="2"/>
        <v>60725.205514700916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-32004.96649315023</v>
      </c>
      <c r="AI24">
        <f t="shared" si="7"/>
        <v>-32040.422452872259</v>
      </c>
      <c r="AJ24">
        <f t="shared" si="8"/>
        <v>2523.9173646478448</v>
      </c>
      <c r="AK24">
        <f t="shared" si="30"/>
        <v>4427.4386015544133</v>
      </c>
      <c r="AL24">
        <f t="shared" si="9"/>
        <v>-25089.066486670003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-7577.6273278339222</v>
      </c>
      <c r="AR24">
        <f t="shared" si="14"/>
        <v>-7586.0220264936361</v>
      </c>
      <c r="AS24">
        <f t="shared" si="15"/>
        <v>597.57304228527539</v>
      </c>
      <c r="AT24">
        <f t="shared" si="16"/>
        <v>1048.2585490794329</v>
      </c>
      <c r="AU24">
        <f t="shared" si="17"/>
        <v>-5940.1904351289277</v>
      </c>
      <c r="AW24">
        <v>21</v>
      </c>
      <c r="AX24">
        <f>IF(Z24&gt;0, (R24*SUMPRODUCT(K24:$K$98, X24:$X$98)-K24*$AZ$3)/Z24, 0)</f>
        <v>85634.694407905728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2000000</v>
      </c>
      <c r="S25">
        <f t="shared" si="1"/>
        <v>84142.273783876895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60725.205514700916</v>
      </c>
      <c r="AC25">
        <f t="shared" si="2"/>
        <v>57549.681074602697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-36142.387102248409</v>
      </c>
      <c r="AI25">
        <f t="shared" si="7"/>
        <v>-36176.584942695663</v>
      </c>
      <c r="AJ25">
        <f t="shared" si="8"/>
        <v>3175.5244400982192</v>
      </c>
      <c r="AK25">
        <f t="shared" si="30"/>
        <v>4250.7643860290646</v>
      </c>
      <c r="AL25">
        <f t="shared" si="9"/>
        <v>-28750.296116568381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-7640.3750230052128</v>
      </c>
      <c r="AR25">
        <f t="shared" si="14"/>
        <v>-7647.6043276234923</v>
      </c>
      <c r="AS25">
        <f t="shared" si="15"/>
        <v>671.2948303173838</v>
      </c>
      <c r="AT25">
        <f t="shared" si="16"/>
        <v>898.59681796380687</v>
      </c>
      <c r="AU25">
        <f t="shared" si="17"/>
        <v>-6077.7126793423022</v>
      </c>
      <c r="AW25">
        <v>22</v>
      </c>
      <c r="AX25">
        <f>IF(Z25&gt;0, (R25*SUMPRODUCT(K25:$K$98, X25:$X$98)-K25*$AZ$3)/Z25, 0)</f>
        <v>84142.273783876895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2000000</v>
      </c>
      <c r="S26">
        <f t="shared" si="1"/>
        <v>81936.103284997997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57549.681074602697</v>
      </c>
      <c r="AC26">
        <f t="shared" si="2"/>
        <v>53839.755058504357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-40045.671163733736</v>
      </c>
      <c r="AI26">
        <f t="shared" si="7"/>
        <v>-40078.525883997427</v>
      </c>
      <c r="AJ26">
        <f t="shared" si="8"/>
        <v>3709.9260160983395</v>
      </c>
      <c r="AK26">
        <f t="shared" si="30"/>
        <v>4028.4776752221892</v>
      </c>
      <c r="AL26">
        <f t="shared" si="9"/>
        <v>-32340.122192676899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-7558.4961678613627</v>
      </c>
      <c r="AR26">
        <f t="shared" si="14"/>
        <v>-7564.6973943608245</v>
      </c>
      <c r="AS26">
        <f t="shared" si="15"/>
        <v>700.23702339950921</v>
      </c>
      <c r="AT26">
        <f t="shared" si="16"/>
        <v>760.3626605728482</v>
      </c>
      <c r="AU26">
        <f t="shared" si="17"/>
        <v>-6104.097710388467</v>
      </c>
      <c r="AW26">
        <v>23</v>
      </c>
      <c r="AX26">
        <f>IF(Z26&gt;0, (R26*SUMPRODUCT(K26:$K$98, X26:$X$98)-K26*$AZ$3)/Z26, 0)</f>
        <v>81936.103284997997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2000000</v>
      </c>
      <c r="S27">
        <f t="shared" si="1"/>
        <v>79205.946390953832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53839.755058504357</v>
      </c>
      <c r="AC27">
        <f t="shared" si="2"/>
        <v>49790.588361095572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-43803.227244358757</v>
      </c>
      <c r="AI27">
        <f t="shared" si="7"/>
        <v>-43834.658336738699</v>
      </c>
      <c r="AJ27">
        <f t="shared" si="8"/>
        <v>4049.1666974087857</v>
      </c>
      <c r="AK27">
        <f t="shared" si="30"/>
        <v>3768.7828540953055</v>
      </c>
      <c r="AL27">
        <f t="shared" si="9"/>
        <v>-36016.708785234609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-7381.8957304831511</v>
      </c>
      <c r="AR27">
        <f t="shared" si="14"/>
        <v>-7387.1926243706621</v>
      </c>
      <c r="AS27">
        <f t="shared" si="15"/>
        <v>682.3818297421443</v>
      </c>
      <c r="AT27">
        <f t="shared" si="16"/>
        <v>635.1304186918594</v>
      </c>
      <c r="AU27">
        <f t="shared" si="17"/>
        <v>-6069.6803759366585</v>
      </c>
      <c r="AW27">
        <v>24</v>
      </c>
      <c r="AX27">
        <f>IF(Z27&gt;0, (R27*SUMPRODUCT(K27:$K$98, X27:$X$98)-K27*$AZ$3)/Z27, 0)</f>
        <v>79205.946390953832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2000000</v>
      </c>
      <c r="S28">
        <f t="shared" si="1"/>
        <v>76084.312711515522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49790.588361095572</v>
      </c>
      <c r="AC28">
        <f t="shared" si="2"/>
        <v>45542.022514945063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-47525.068922167025</v>
      </c>
      <c r="AI28">
        <f t="shared" si="7"/>
        <v>-47554.99757690011</v>
      </c>
      <c r="AJ28">
        <f t="shared" si="8"/>
        <v>4248.5658461505082</v>
      </c>
      <c r="AK28">
        <f t="shared" si="30"/>
        <v>3485.3411852766903</v>
      </c>
      <c r="AL28">
        <f t="shared" si="9"/>
        <v>-39821.090545472915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-7150.995922921973</v>
      </c>
      <c r="AR28">
        <f t="shared" si="14"/>
        <v>-7155.4992238708955</v>
      </c>
      <c r="AS28">
        <f t="shared" si="15"/>
        <v>639.272656160569</v>
      </c>
      <c r="AT28">
        <f t="shared" si="16"/>
        <v>524.43186661599043</v>
      </c>
      <c r="AU28">
        <f t="shared" si="17"/>
        <v>-5991.7947010943371</v>
      </c>
      <c r="AW28">
        <v>25</v>
      </c>
      <c r="AX28">
        <f>IF(Z28&gt;0, (R28*SUMPRODUCT(K28:$K$98, X28:$X$98)-K28*$AZ$3)/Z28, 0)</f>
        <v>76084.312711515522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2000000</v>
      </c>
      <c r="S29">
        <f t="shared" si="1"/>
        <v>72673.853094474864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45542.022514945063</v>
      </c>
      <c r="AC29">
        <f t="shared" si="2"/>
        <v>41188.642560177243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-51654.463776931392</v>
      </c>
      <c r="AI29">
        <f t="shared" si="7"/>
        <v>-51682.801783522729</v>
      </c>
      <c r="AJ29">
        <f t="shared" si="8"/>
        <v>4353.3799547678209</v>
      </c>
      <c r="AK29">
        <f t="shared" si="30"/>
        <v>3187.9415760461548</v>
      </c>
      <c r="AL29">
        <f t="shared" si="9"/>
        <v>-44141.480252708752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-6939.5867622912046</v>
      </c>
      <c r="AR29">
        <f t="shared" si="14"/>
        <v>-6943.3938689966426</v>
      </c>
      <c r="AS29">
        <f t="shared" si="15"/>
        <v>584.86054633718936</v>
      </c>
      <c r="AT29">
        <f t="shared" si="16"/>
        <v>428.28819703995583</v>
      </c>
      <c r="AU29">
        <f t="shared" si="17"/>
        <v>-5930.2451256194972</v>
      </c>
      <c r="AW29">
        <v>26</v>
      </c>
      <c r="AX29">
        <f>IF(Z29&gt;0, (R29*SUMPRODUCT(K29:$K$98, X29:$X$98)-K29*$AZ$3)/Z29, 0)</f>
        <v>72673.853094474864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2000000</v>
      </c>
      <c r="S30">
        <f t="shared" si="1"/>
        <v>68890.990388391525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41188.642560177243</v>
      </c>
      <c r="AC30">
        <f t="shared" si="2"/>
        <v>36746.927198023623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-55371.331359202828</v>
      </c>
      <c r="AI30">
        <f t="shared" si="7"/>
        <v>-55398.001702444271</v>
      </c>
      <c r="AJ30">
        <f t="shared" si="8"/>
        <v>4441.7153621536199</v>
      </c>
      <c r="AK30">
        <f t="shared" si="30"/>
        <v>2883.2049792124071</v>
      </c>
      <c r="AL30">
        <f t="shared" si="9"/>
        <v>-48073.081361078242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-6641.9055519258509</v>
      </c>
      <c r="AR30">
        <f t="shared" si="14"/>
        <v>-6645.1047146784667</v>
      </c>
      <c r="AS30">
        <f t="shared" si="15"/>
        <v>532.79293092271416</v>
      </c>
      <c r="AT30">
        <f t="shared" si="16"/>
        <v>345.84639178245766</v>
      </c>
      <c r="AU30">
        <f t="shared" si="17"/>
        <v>-5766.4653919732946</v>
      </c>
      <c r="AW30">
        <v>27</v>
      </c>
      <c r="AX30">
        <f>IF(Z30&gt;0, (R30*SUMPRODUCT(K30:$K$98, X30:$X$98)-K30*$AZ$3)/Z30, 0)</f>
        <v>68890.990388391525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2000000</v>
      </c>
      <c r="S31">
        <f t="shared" si="1"/>
        <v>64801.792175070412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36746.927198023623</v>
      </c>
      <c r="AC31">
        <f t="shared" si="2"/>
        <v>32335.26396764924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-58171.219050770735</v>
      </c>
      <c r="AI31">
        <f t="shared" si="7"/>
        <v>-58196.168410103492</v>
      </c>
      <c r="AJ31">
        <f t="shared" si="8"/>
        <v>4411.6632303743827</v>
      </c>
      <c r="AK31">
        <f t="shared" si="30"/>
        <v>2572.2849038616537</v>
      </c>
      <c r="AL31">
        <f t="shared" si="9"/>
        <v>-51212.220275867454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-6230.1409490934839</v>
      </c>
      <c r="AR31">
        <f t="shared" si="14"/>
        <v>-6232.8130269314433</v>
      </c>
      <c r="AS31">
        <f t="shared" si="15"/>
        <v>472.48938897389871</v>
      </c>
      <c r="AT31">
        <f t="shared" si="16"/>
        <v>275.49186305166751</v>
      </c>
      <c r="AU31">
        <f t="shared" si="17"/>
        <v>-5484.831774905877</v>
      </c>
      <c r="AW31">
        <v>28</v>
      </c>
      <c r="AX31">
        <f>IF(Z31&gt;0, (R31*SUMPRODUCT(K31:$K$98, X31:$X$98)-K31*$AZ$3)/Z31, 0)</f>
        <v>64801.792175070412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2000000</v>
      </c>
      <c r="S32">
        <f t="shared" si="1"/>
        <v>60595.526731270314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32335.26396764924</v>
      </c>
      <c r="AC32">
        <f t="shared" si="2"/>
        <v>28096.410805655287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-60651.892537931868</v>
      </c>
      <c r="AI32">
        <f t="shared" si="7"/>
        <v>-60675.076106357847</v>
      </c>
      <c r="AJ32">
        <f t="shared" si="8"/>
        <v>4238.8531619939531</v>
      </c>
      <c r="AK32">
        <f t="shared" si="30"/>
        <v>2263.4684777354469</v>
      </c>
      <c r="AL32">
        <f t="shared" si="9"/>
        <v>-54172.754466628445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-5799.8403786426024</v>
      </c>
      <c r="AR32">
        <f t="shared" si="14"/>
        <v>-5802.0573085791902</v>
      </c>
      <c r="AS32">
        <f t="shared" si="15"/>
        <v>405.34055409225817</v>
      </c>
      <c r="AT32">
        <f t="shared" si="16"/>
        <v>216.44429091383444</v>
      </c>
      <c r="AU32">
        <f t="shared" si="17"/>
        <v>-5180.2724635730974</v>
      </c>
      <c r="AW32">
        <v>29</v>
      </c>
      <c r="AX32">
        <f>IF(Z32&gt;0, (R32*SUMPRODUCT(K32:$K$98, X32:$X$98)-K32*$AZ$3)/Z32, 0)</f>
        <v>60595.526731270314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2000000</v>
      </c>
      <c r="S33">
        <f t="shared" si="1"/>
        <v>56278.571920987728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28096.410805655287</v>
      </c>
      <c r="AC33">
        <f t="shared" si="2"/>
        <v>24074.505951208681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-62521.447331185474</v>
      </c>
      <c r="AI33">
        <f t="shared" si="7"/>
        <v>-62542.836027743913</v>
      </c>
      <c r="AJ33">
        <f t="shared" si="8"/>
        <v>4021.9048544466059</v>
      </c>
      <c r="AK33">
        <f t="shared" si="30"/>
        <v>1966.7487563958703</v>
      </c>
      <c r="AL33">
        <f t="shared" si="9"/>
        <v>-56554.182416901436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-5338.0505830260036</v>
      </c>
      <c r="AR33">
        <f t="shared" si="14"/>
        <v>-5339.8767394732331</v>
      </c>
      <c r="AS33">
        <f t="shared" si="15"/>
        <v>343.38826865969071</v>
      </c>
      <c r="AT33">
        <f t="shared" si="16"/>
        <v>167.92004654230033</v>
      </c>
      <c r="AU33">
        <f t="shared" si="17"/>
        <v>-4828.5684242712414</v>
      </c>
      <c r="AW33">
        <v>30</v>
      </c>
      <c r="AX33">
        <f>IF(Z33&gt;0, (R33*SUMPRODUCT(K33:$K$98, X33:$X$98)-K33*$AZ$3)/Z33, 0)</f>
        <v>56278.571920987728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2000000</v>
      </c>
      <c r="S34">
        <f t="shared" si="1"/>
        <v>51914.086666523785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24074.505951208681</v>
      </c>
      <c r="AC34">
        <f t="shared" si="2"/>
        <v>20323.897800500519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-64010.379964379114</v>
      </c>
      <c r="AI34">
        <f t="shared" si="7"/>
        <v>-64029.954514472862</v>
      </c>
      <c r="AJ34">
        <f t="shared" si="8"/>
        <v>3750.6081507081617</v>
      </c>
      <c r="AK34">
        <f t="shared" si="30"/>
        <v>1685.2154165846077</v>
      </c>
      <c r="AL34">
        <f t="shared" si="9"/>
        <v>-58594.130947180092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-4879.6204667430729</v>
      </c>
      <c r="AR34">
        <f t="shared" si="14"/>
        <v>-4881.1126680910093</v>
      </c>
      <c r="AS34">
        <f t="shared" si="15"/>
        <v>285.91525788650983</v>
      </c>
      <c r="AT34">
        <f t="shared" si="16"/>
        <v>128.46684619296605</v>
      </c>
      <c r="AU34">
        <f t="shared" si="17"/>
        <v>-4466.7305640115337</v>
      </c>
      <c r="AW34">
        <v>31</v>
      </c>
      <c r="AX34">
        <f>IF(Z34&gt;0, (R34*SUMPRODUCT(K34:$K$98, X34:$X$98)-K34*$AZ$3)/Z34, 0)</f>
        <v>51914.086666523785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47504.937931641944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20323.897800500519</v>
      </c>
      <c r="AC35">
        <f t="shared" ref="AC35:AC66" si="33">S35*Z35</f>
        <v>16861.636648326967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-65262.332994558361</v>
      </c>
      <c r="AI35">
        <f t="shared" ref="AI35:AI66" si="38">SUM(AE35:AH35)</f>
        <v>-65280.080240826304</v>
      </c>
      <c r="AJ35">
        <f t="shared" ref="AJ35:AJ66" si="39">AB35-AC35</f>
        <v>3462.2611521735525</v>
      </c>
      <c r="AK35">
        <f t="shared" si="30"/>
        <v>1422.6728460350364</v>
      </c>
      <c r="AL35">
        <f t="shared" ref="AL35:AL66" si="40">SUM(AI35:AK35)</f>
        <v>-60395.146242617717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-4442.0169482788897</v>
      </c>
      <c r="AR35">
        <f t="shared" ref="AR35:AR66" si="45">AI35*$K35</f>
        <v>-4443.2248972609477</v>
      </c>
      <c r="AS35">
        <f t="shared" ref="AS35:AS66" si="46">AJ35*$K35</f>
        <v>235.65542345237444</v>
      </c>
      <c r="AT35">
        <f t="shared" ref="AT35:AT66" si="47">AK35*$K35</f>
        <v>96.832837625812815</v>
      </c>
      <c r="AU35">
        <f t="shared" ref="AU35:AU66" si="48">AL35*$K35</f>
        <v>-4110.7366361827608</v>
      </c>
      <c r="AW35">
        <v>32</v>
      </c>
      <c r="AX35">
        <f>IF(Z35&gt;0, (R35*SUMPRODUCT(K35:$K$98, X35:$X$98)-K35*$AZ$3)/Z35, 0)</f>
        <v>47504.937931641944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2000000</v>
      </c>
      <c r="S36">
        <f t="shared" si="32"/>
        <v>42957.655539030515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16861.636648326967</v>
      </c>
      <c r="AC36">
        <f t="shared" si="33"/>
        <v>13685.11908805657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-65646.354055282267</v>
      </c>
      <c r="AI36">
        <f t="shared" si="38"/>
        <v>-65662.282670236149</v>
      </c>
      <c r="AJ36">
        <f t="shared" si="39"/>
        <v>3176.5175602703966</v>
      </c>
      <c r="AK36">
        <f t="shared" si="30"/>
        <v>1180.3145653828878</v>
      </c>
      <c r="AL36">
        <f t="shared" si="40"/>
        <v>-61305.450544582862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-3989.4240773862966</v>
      </c>
      <c r="AR36">
        <f t="shared" si="45"/>
        <v>-3990.3920824024308</v>
      </c>
      <c r="AS36">
        <f t="shared" si="46"/>
        <v>193.0415758735256</v>
      </c>
      <c r="AT36">
        <f t="shared" si="47"/>
        <v>71.72942677155946</v>
      </c>
      <c r="AU36">
        <f t="shared" si="48"/>
        <v>-3725.6210797573453</v>
      </c>
      <c r="AW36">
        <v>33</v>
      </c>
      <c r="AX36">
        <f>IF(Z36&gt;0, (R36*SUMPRODUCT(K36:$K$98, X36:$X$98)-K36*$AZ$3)/Z36, 0)</f>
        <v>42957.655539030515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2000000</v>
      </c>
      <c r="S37">
        <f t="shared" si="32"/>
        <v>38274.710318380421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13685.11908805657</v>
      </c>
      <c r="AC37">
        <f t="shared" si="33"/>
        <v>10825.605178535005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-65093.877870545133</v>
      </c>
      <c r="AI37">
        <f t="shared" si="38"/>
        <v>-65108.019852402715</v>
      </c>
      <c r="AJ37">
        <f t="shared" si="39"/>
        <v>2859.5139095215654</v>
      </c>
      <c r="AK37">
        <f t="shared" si="30"/>
        <v>957.95833616395998</v>
      </c>
      <c r="AL37">
        <f t="shared" si="40"/>
        <v>-61290.547606717191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-3532.0083026201091</v>
      </c>
      <c r="AR37">
        <f t="shared" si="45"/>
        <v>-3532.7756497035907</v>
      </c>
      <c r="AS37">
        <f t="shared" si="46"/>
        <v>155.1578612350273</v>
      </c>
      <c r="AT37">
        <f t="shared" si="47"/>
        <v>51.979032553939874</v>
      </c>
      <c r="AU37">
        <f t="shared" si="48"/>
        <v>-3325.6387559146237</v>
      </c>
      <c r="AW37">
        <v>34</v>
      </c>
      <c r="AX37">
        <f>IF(Z37&gt;0, (R37*SUMPRODUCT(K37:$K$98, X37:$X$98)-K37*$AZ$3)/Z37, 0)</f>
        <v>38274.710318380421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2000000</v>
      </c>
      <c r="S38">
        <f t="shared" si="32"/>
        <v>33473.896460995551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10825.605178535005</v>
      </c>
      <c r="AC38">
        <f t="shared" si="33"/>
        <v>8302.4452400798273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-63967.57801749013</v>
      </c>
      <c r="AI38">
        <f t="shared" si="38"/>
        <v>-63979.979390078697</v>
      </c>
      <c r="AJ38">
        <f t="shared" si="39"/>
        <v>2523.1599384551773</v>
      </c>
      <c r="AK38">
        <f t="shared" si="30"/>
        <v>757.79236249745043</v>
      </c>
      <c r="AL38">
        <f t="shared" si="40"/>
        <v>-60699.027089126073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-3099.0134124001943</v>
      </c>
      <c r="AR38">
        <f t="shared" si="45"/>
        <v>-3099.6142170761759</v>
      </c>
      <c r="AS38">
        <f t="shared" si="46"/>
        <v>122.23858919225414</v>
      </c>
      <c r="AT38">
        <f t="shared" si="47"/>
        <v>36.712484167399971</v>
      </c>
      <c r="AU38">
        <f t="shared" si="48"/>
        <v>-2940.663143716522</v>
      </c>
      <c r="AW38">
        <v>35</v>
      </c>
      <c r="AX38">
        <f>IF(Z38&gt;0, (R38*SUMPRODUCT(K38:$K$98, X38:$X$98)-K38*$AZ$3)/Z38, 0)</f>
        <v>33473.896460995551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2000000</v>
      </c>
      <c r="S39">
        <f t="shared" si="32"/>
        <v>28464.790211788026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8302.4452400798273</v>
      </c>
      <c r="AC39">
        <f t="shared" si="33"/>
        <v>6104.189295684052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-62200.32435522732</v>
      </c>
      <c r="AI39">
        <f t="shared" si="38"/>
        <v>-62211.04670598112</v>
      </c>
      <c r="AJ39">
        <f t="shared" si="39"/>
        <v>2198.2559443957753</v>
      </c>
      <c r="AK39">
        <f t="shared" si="30"/>
        <v>581.17116680558797</v>
      </c>
      <c r="AL39">
        <f t="shared" si="40"/>
        <v>-59431.619594779761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-2690.5320829062812</v>
      </c>
      <c r="AR39">
        <f t="shared" si="45"/>
        <v>-2690.995888023157</v>
      </c>
      <c r="AS39">
        <f t="shared" si="46"/>
        <v>95.087577213562014</v>
      </c>
      <c r="AT39">
        <f t="shared" si="47"/>
        <v>25.139091896376943</v>
      </c>
      <c r="AU39">
        <f t="shared" si="48"/>
        <v>-2570.7692189132181</v>
      </c>
      <c r="AW39">
        <v>36</v>
      </c>
      <c r="AX39">
        <f>IF(Z39&gt;0, (R39*SUMPRODUCT(K39:$K$98, X39:$X$98)-K39*$AZ$3)/Z39, 0)</f>
        <v>28464.790211788026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2000000</v>
      </c>
      <c r="S40">
        <f t="shared" si="32"/>
        <v>23125.478142155593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6104.189295684052</v>
      </c>
      <c r="AC40">
        <f t="shared" si="33"/>
        <v>4217.9049520674207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-59820.852643525875</v>
      </c>
      <c r="AI40">
        <f t="shared" si="38"/>
        <v>-59829.972249456056</v>
      </c>
      <c r="AJ40">
        <f t="shared" si="39"/>
        <v>1886.2843436166313</v>
      </c>
      <c r="AK40">
        <f t="shared" ref="AK40:AK71" si="61">G40*SUM(AB40:AB40, AE40:AF40)</f>
        <v>427.29325069788371</v>
      </c>
      <c r="AL40">
        <f t="shared" si="40"/>
        <v>-57516.394655141543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-2310.3623673738402</v>
      </c>
      <c r="AR40">
        <f t="shared" si="45"/>
        <v>-2310.7145789090373</v>
      </c>
      <c r="AS40">
        <f t="shared" si="46"/>
        <v>72.850856667453002</v>
      </c>
      <c r="AT40">
        <f t="shared" si="47"/>
        <v>16.502644188774642</v>
      </c>
      <c r="AU40">
        <f t="shared" si="48"/>
        <v>-2221.3610780528097</v>
      </c>
      <c r="AW40">
        <v>37</v>
      </c>
      <c r="AX40">
        <f>IF(Z40&gt;0, (R40*SUMPRODUCT(K40:$K$98, X40:$X$98)-K40*$AZ$3)/Z40, 0)</f>
        <v>23125.478142155593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2000000</v>
      </c>
      <c r="S41">
        <f t="shared" si="32"/>
        <v>17255.2355221449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4217.9049520674207</v>
      </c>
      <c r="AC41">
        <f t="shared" si="33"/>
        <v>2625.6209233450527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-56808.943612967581</v>
      </c>
      <c r="AI41">
        <f t="shared" si="38"/>
        <v>-56816.551799248133</v>
      </c>
      <c r="AJ41">
        <f t="shared" si="39"/>
        <v>1592.284028722368</v>
      </c>
      <c r="AK41">
        <f t="shared" si="61"/>
        <v>295.2533466447195</v>
      </c>
      <c r="AL41">
        <f t="shared" si="40"/>
        <v>-54929.014423881046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-1958.9628218145392</v>
      </c>
      <c r="AR41">
        <f t="shared" si="45"/>
        <v>-1959.2251775831412</v>
      </c>
      <c r="AS41">
        <f t="shared" si="46"/>
        <v>54.907291275949341</v>
      </c>
      <c r="AT41">
        <f t="shared" si="47"/>
        <v>10.181325198261545</v>
      </c>
      <c r="AU41">
        <f t="shared" si="48"/>
        <v>-1894.1365611089302</v>
      </c>
      <c r="AW41">
        <v>38</v>
      </c>
      <c r="AX41">
        <f>IF(Z41&gt;0, (R41*SUMPRODUCT(K41:$K$98, X41:$X$98)-K41*$AZ$3)/Z41, 0)</f>
        <v>17255.2355221449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2000000</v>
      </c>
      <c r="S42">
        <f t="shared" si="32"/>
        <v>10538.812593074523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2625.6209233450527</v>
      </c>
      <c r="AC42">
        <f t="shared" si="33"/>
        <v>1307.7994753264638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-53096.923397060367</v>
      </c>
      <c r="AI42">
        <f t="shared" si="38"/>
        <v>-53103.128078393187</v>
      </c>
      <c r="AJ42">
        <f t="shared" si="39"/>
        <v>1317.8214480185889</v>
      </c>
      <c r="AK42">
        <f t="shared" si="61"/>
        <v>183.79346463415371</v>
      </c>
      <c r="AL42">
        <f t="shared" si="40"/>
        <v>-51601.513165740449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-1634.7856434023943</v>
      </c>
      <c r="AR42">
        <f t="shared" si="45"/>
        <v>-1634.9766775210553</v>
      </c>
      <c r="AS42">
        <f t="shared" si="46"/>
        <v>40.5740190948204</v>
      </c>
      <c r="AT42">
        <f t="shared" si="47"/>
        <v>5.6587632222724009</v>
      </c>
      <c r="AU42">
        <f t="shared" si="48"/>
        <v>-1588.7438952039627</v>
      </c>
      <c r="AW42">
        <v>39</v>
      </c>
      <c r="AX42">
        <f>IF(Z42&gt;0, (R42*SUMPRODUCT(K42:$K$98, X42:$X$98)-K42*$AZ$3)/Z42, 0)</f>
        <v>10538.812593074523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2000000</v>
      </c>
      <c r="S43">
        <f t="shared" si="32"/>
        <v>2493.7337518842032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1307.7994753264638</v>
      </c>
      <c r="AC43">
        <f t="shared" si="33"/>
        <v>245.46148709903085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-48842.755077441478</v>
      </c>
      <c r="AI43">
        <f t="shared" si="38"/>
        <v>-48847.676643084029</v>
      </c>
      <c r="AJ43">
        <f t="shared" si="39"/>
        <v>1062.337988227433</v>
      </c>
      <c r="AK43">
        <f t="shared" si="61"/>
        <v>91.545963272852475</v>
      </c>
      <c r="AL43">
        <f t="shared" si="40"/>
        <v>-47693.792691583745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-1342.6833030102468</v>
      </c>
      <c r="AR43">
        <f t="shared" si="45"/>
        <v>-1342.8185964432739</v>
      </c>
      <c r="AS43">
        <f t="shared" si="46"/>
        <v>29.203583554713525</v>
      </c>
      <c r="AT43">
        <f t="shared" si="47"/>
        <v>2.5165909693169395</v>
      </c>
      <c r="AU43">
        <f t="shared" si="48"/>
        <v>-1311.0984219192435</v>
      </c>
      <c r="AW43">
        <v>40</v>
      </c>
      <c r="AX43">
        <f>IF(Z43&gt;0, (R43*SUMPRODUCT(K43:$K$98, X43:$X$98)-K43*$AZ$3)/Z43, 0)</f>
        <v>2493.7337518842032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2000000</v>
      </c>
      <c r="S44">
        <f t="shared" si="32"/>
        <v>-7758.7524876433417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245.46148709903085</v>
      </c>
      <c r="AC44">
        <f t="shared" si="33"/>
        <v>-586.10783807642838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-43810.989899516346</v>
      </c>
      <c r="AI44">
        <f t="shared" si="38"/>
        <v>-43814.766974754988</v>
      </c>
      <c r="AJ44">
        <f t="shared" si="39"/>
        <v>831.5693251754592</v>
      </c>
      <c r="AK44">
        <f t="shared" si="61"/>
        <v>17.18230409693216</v>
      </c>
      <c r="AL44">
        <f t="shared" si="40"/>
        <v>-42966.0153454826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-1075.3218695156768</v>
      </c>
      <c r="AR44">
        <f t="shared" si="45"/>
        <v>-1075.4145761999182</v>
      </c>
      <c r="AS44">
        <f t="shared" si="46"/>
        <v>20.410510774362489</v>
      </c>
      <c r="AT44">
        <f t="shared" si="47"/>
        <v>0.42173225043481466</v>
      </c>
      <c r="AU44">
        <f t="shared" si="48"/>
        <v>-1054.582333175121</v>
      </c>
      <c r="AW44">
        <v>41</v>
      </c>
      <c r="AX44">
        <f>IF(Z44&gt;0, (R44*SUMPRODUCT(K44:$K$98, X44:$X$98)-K44*$AZ$3)/Z44, 0)</f>
        <v>-7758.7524876433417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2000000</v>
      </c>
      <c r="S45">
        <f t="shared" si="32"/>
        <v>-21619.230645765823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-586.10783807642838</v>
      </c>
      <c r="AC45">
        <f t="shared" si="33"/>
        <v>-1205.0779416681876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-38090.141868588827</v>
      </c>
      <c r="AI45">
        <f t="shared" si="38"/>
        <v>-38092.928919528371</v>
      </c>
      <c r="AJ45">
        <f t="shared" si="39"/>
        <v>618.9701035917592</v>
      </c>
      <c r="AK45">
        <f t="shared" si="61"/>
        <v>-41.02754866534999</v>
      </c>
      <c r="AL45">
        <f t="shared" si="40"/>
        <v>-37514.986364601958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-834.7376068154008</v>
      </c>
      <c r="AR45">
        <f t="shared" si="45"/>
        <v>-834.79868446219382</v>
      </c>
      <c r="AS45">
        <f t="shared" si="46"/>
        <v>13.564602220306925</v>
      </c>
      <c r="AT45">
        <f t="shared" si="47"/>
        <v>-0.8991102712237139</v>
      </c>
      <c r="AU45">
        <f t="shared" si="48"/>
        <v>-822.13319251311054</v>
      </c>
      <c r="AW45">
        <v>42</v>
      </c>
      <c r="AX45">
        <f>IF(Z45&gt;0, (R45*SUMPRODUCT(K45:$K$98, X45:$X$98)-K45*$AZ$3)/Z45, 0)</f>
        <v>-21619.230645765823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2000000</v>
      </c>
      <c r="S46">
        <f t="shared" si="32"/>
        <v>-41613.475679457093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-1205.0779416681876</v>
      </c>
      <c r="AC46">
        <f t="shared" si="33"/>
        <v>-1632.3586146229479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-31913.85141644481</v>
      </c>
      <c r="AI46">
        <f t="shared" si="38"/>
        <v>-31915.812750589543</v>
      </c>
      <c r="AJ46">
        <f t="shared" si="39"/>
        <v>427.28067295476035</v>
      </c>
      <c r="AK46">
        <f t="shared" si="61"/>
        <v>-84.355455916773138</v>
      </c>
      <c r="AL46">
        <f t="shared" si="40"/>
        <v>-31572.887533551555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-624.45131677781637</v>
      </c>
      <c r="AR46">
        <f t="shared" si="45"/>
        <v>-624.48969377197295</v>
      </c>
      <c r="AS46">
        <f t="shared" si="46"/>
        <v>8.3605070218138788</v>
      </c>
      <c r="AT46">
        <f t="shared" si="47"/>
        <v>-1.6505646666474987</v>
      </c>
      <c r="AU46">
        <f t="shared" si="48"/>
        <v>-617.77975141680656</v>
      </c>
      <c r="AW46">
        <v>43</v>
      </c>
      <c r="AX46">
        <f>IF(Z46&gt;0, (R46*SUMPRODUCT(K46:$K$98, X46:$X$98)-K46*$AZ$3)/Z46, 0)</f>
        <v>-41613.475679457093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2000000</v>
      </c>
      <c r="S47">
        <f t="shared" si="32"/>
        <v>-72509.623318849801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-1632.3586146229479</v>
      </c>
      <c r="AC47">
        <f t="shared" si="33"/>
        <v>-1893.0090975966216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-25454.822157274906</v>
      </c>
      <c r="AI47">
        <f t="shared" si="38"/>
        <v>-25456.127507524259</v>
      </c>
      <c r="AJ47">
        <f t="shared" si="39"/>
        <v>260.65048297367366</v>
      </c>
      <c r="AK47">
        <f t="shared" si="61"/>
        <v>-114.26510302360637</v>
      </c>
      <c r="AL47">
        <f t="shared" si="40"/>
        <v>-25309.742127574191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-444.70438464380129</v>
      </c>
      <c r="AR47">
        <f t="shared" si="45"/>
        <v>-444.72718955580564</v>
      </c>
      <c r="AS47">
        <f t="shared" si="46"/>
        <v>4.5536524247445884</v>
      </c>
      <c r="AT47">
        <f t="shared" si="47"/>
        <v>-1.9962501412272056</v>
      </c>
      <c r="AU47">
        <f t="shared" si="48"/>
        <v>-442.16978727228826</v>
      </c>
      <c r="AW47">
        <v>44</v>
      </c>
      <c r="AX47">
        <f>IF(Z47&gt;0, (R47*SUMPRODUCT(K47:$K$98, X47:$X$98)-K47*$AZ$3)/Z47, 0)</f>
        <v>-72509.623318849801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2000000</v>
      </c>
      <c r="S48">
        <f t="shared" si="32"/>
        <v>-123751.00566338007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-1893.0090975966216</v>
      </c>
      <c r="AC48">
        <f t="shared" si="33"/>
        <v>-2012.8913092010093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-19160.557528138892</v>
      </c>
      <c r="AI48">
        <f t="shared" si="38"/>
        <v>-19161.370810947548</v>
      </c>
      <c r="AJ48">
        <f t="shared" si="39"/>
        <v>119.88221160438775</v>
      </c>
      <c r="AK48">
        <f t="shared" si="61"/>
        <v>-132.51063683176352</v>
      </c>
      <c r="AL48">
        <f t="shared" si="40"/>
        <v>-19173.999236174925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-298.87628996246519</v>
      </c>
      <c r="AR48">
        <f t="shared" si="45"/>
        <v>-298.88897596850569</v>
      </c>
      <c r="AS48">
        <f t="shared" si="46"/>
        <v>1.8699847634493572</v>
      </c>
      <c r="AT48">
        <f t="shared" si="47"/>
        <v>-2.0669694740708273</v>
      </c>
      <c r="AU48">
        <f t="shared" si="48"/>
        <v>-299.0859606791272</v>
      </c>
      <c r="AW48">
        <v>45</v>
      </c>
      <c r="AX48">
        <f>IF(Z48&gt;0, (R48*SUMPRODUCT(K48:$K$98, X48:$X$98)-K48*$AZ$3)/Z48, 0)</f>
        <v>-123751.00566338007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2000000</v>
      </c>
      <c r="S49">
        <f t="shared" si="32"/>
        <v>-215548.67362536953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-2012.8913092010093</v>
      </c>
      <c r="AC49">
        <f t="shared" si="33"/>
        <v>-2021.747801806855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-13446.915552273</v>
      </c>
      <c r="AI49">
        <f t="shared" si="38"/>
        <v>-13447.384529364763</v>
      </c>
      <c r="AJ49">
        <f t="shared" si="39"/>
        <v>8.8564926058456876</v>
      </c>
      <c r="AK49">
        <f t="shared" si="61"/>
        <v>-140.90239164407066</v>
      </c>
      <c r="AL49">
        <f t="shared" si="40"/>
        <v>-13579.430428402988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-187.27852338809166</v>
      </c>
      <c r="AR49">
        <f t="shared" si="45"/>
        <v>-187.28505494820348</v>
      </c>
      <c r="AS49">
        <f t="shared" si="46"/>
        <v>0.12334656607105454</v>
      </c>
      <c r="AT49">
        <f t="shared" si="47"/>
        <v>-1.9623825067073946</v>
      </c>
      <c r="AU49">
        <f t="shared" si="48"/>
        <v>-189.12409088883982</v>
      </c>
      <c r="AW49">
        <v>46</v>
      </c>
      <c r="AX49">
        <f>IF(Z49&gt;0, (R49*SUMPRODUCT(K49:$K$98, X49:$X$98)-K49*$AZ$3)/Z49, 0)</f>
        <v>-215548.67362536953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2000000</v>
      </c>
      <c r="S50">
        <f t="shared" si="32"/>
        <v>-395522.93638443737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-2021.747801806855</v>
      </c>
      <c r="AC50">
        <f t="shared" si="33"/>
        <v>-1950.0800775551086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-8710.7242251674361</v>
      </c>
      <c r="AI50">
        <f t="shared" si="38"/>
        <v>-8710.9707443826537</v>
      </c>
      <c r="AJ50">
        <f t="shared" si="39"/>
        <v>-71.667724251746449</v>
      </c>
      <c r="AK50">
        <f t="shared" si="61"/>
        <v>-141.52234612647987</v>
      </c>
      <c r="AL50">
        <f t="shared" si="40"/>
        <v>-8924.1608147608804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-108.31822654453087</v>
      </c>
      <c r="AR50">
        <f t="shared" si="45"/>
        <v>-108.32129202146612</v>
      </c>
      <c r="AS50">
        <f t="shared" si="46"/>
        <v>-0.89119120187534395</v>
      </c>
      <c r="AT50">
        <f t="shared" si="47"/>
        <v>-1.7598363985110432</v>
      </c>
      <c r="AU50">
        <f t="shared" si="48"/>
        <v>-110.97231962185251</v>
      </c>
      <c r="AW50">
        <v>47</v>
      </c>
      <c r="AX50">
        <f>IF(Z50&gt;0, (R50*SUMPRODUCT(K50:$K$98, X50:$X$98)-K50*$AZ$3)/Z50, 0)</f>
        <v>-395522.93638443737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2000000</v>
      </c>
      <c r="S51">
        <f t="shared" si="32"/>
        <v>-791391.5435946876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-1950.0800775551086</v>
      </c>
      <c r="AC51">
        <f t="shared" si="33"/>
        <v>-1827.1962972783549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-5144.4813123685208</v>
      </c>
      <c r="AI51">
        <f t="shared" si="38"/>
        <v>-5144.5967543587758</v>
      </c>
      <c r="AJ51">
        <f t="shared" si="39"/>
        <v>-122.88378027675367</v>
      </c>
      <c r="AK51">
        <f t="shared" si="61"/>
        <v>-136.50560542885762</v>
      </c>
      <c r="AL51">
        <f t="shared" si="40"/>
        <v>-5403.9861400643877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-57.117717958393953</v>
      </c>
      <c r="AR51">
        <f t="shared" si="45"/>
        <v>-57.118999678093097</v>
      </c>
      <c r="AS51">
        <f t="shared" si="46"/>
        <v>-1.3643437845976727</v>
      </c>
      <c r="AT51">
        <f t="shared" si="47"/>
        <v>-1.5155830485533652</v>
      </c>
      <c r="AU51">
        <f t="shared" si="48"/>
        <v>-59.998926511244136</v>
      </c>
      <c r="AW51">
        <v>48</v>
      </c>
      <c r="AX51">
        <f>IF(Z51&gt;0, (R51*SUMPRODUCT(K51:$K$98, X51:$X$98)-K51*$AZ$3)/Z51, 0)</f>
        <v>-791391.5435946876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2000000</v>
      </c>
      <c r="S52">
        <f t="shared" si="32"/>
        <v>-1799617.5384791463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-1827.1962972783549</v>
      </c>
      <c r="AC52">
        <f t="shared" si="33"/>
        <v>-1677.8836520034597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-2706.7914339180111</v>
      </c>
      <c r="AI52">
        <f t="shared" si="38"/>
        <v>-2706.8380517025162</v>
      </c>
      <c r="AJ52">
        <f t="shared" si="39"/>
        <v>-149.3126452748952</v>
      </c>
      <c r="AK52">
        <f t="shared" si="61"/>
        <v>-127.90374080948486</v>
      </c>
      <c r="AL52">
        <f t="shared" si="40"/>
        <v>-2984.0544377868964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-26.832801901687795</v>
      </c>
      <c r="AR52">
        <f t="shared" si="45"/>
        <v>-26.833264030302892</v>
      </c>
      <c r="AS52">
        <f t="shared" si="46"/>
        <v>-1.4801571269489984</v>
      </c>
      <c r="AT52">
        <f t="shared" si="47"/>
        <v>-1.2679276639567214</v>
      </c>
      <c r="AU52">
        <f t="shared" si="48"/>
        <v>-29.581348821208614</v>
      </c>
      <c r="AW52">
        <v>49</v>
      </c>
      <c r="AX52">
        <f>IF(Z52&gt;0, (R52*SUMPRODUCT(K52:$K$98, X52:$X$98)-K52*$AZ$3)/Z52, 0)</f>
        <v>-1799617.5384791463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2000000</v>
      </c>
      <c r="S53">
        <f t="shared" si="32"/>
        <v>-4924926.2149728565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-1677.8836520034597</v>
      </c>
      <c r="AC53">
        <f t="shared" si="33"/>
        <v>-1520.4036295897101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-1228.6322224534847</v>
      </c>
      <c r="AI53">
        <f t="shared" si="38"/>
        <v>-1228.6476582545833</v>
      </c>
      <c r="AJ53">
        <f t="shared" si="39"/>
        <v>-157.48002241374957</v>
      </c>
      <c r="AK53">
        <f t="shared" si="61"/>
        <v>-117.45185564024219</v>
      </c>
      <c r="AL53">
        <f t="shared" si="40"/>
        <v>-1503.5795363085751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-10.874645524565954</v>
      </c>
      <c r="AR53">
        <f t="shared" si="45"/>
        <v>-10.874782147114402</v>
      </c>
      <c r="AS53">
        <f t="shared" si="46"/>
        <v>-1.393858462811937</v>
      </c>
      <c r="AT53">
        <f t="shared" si="47"/>
        <v>-1.0395684509556171</v>
      </c>
      <c r="AU53">
        <f t="shared" si="48"/>
        <v>-13.308209060881957</v>
      </c>
      <c r="AW53">
        <v>50</v>
      </c>
      <c r="AX53">
        <f>IF(Z53&gt;0, (R53*SUMPRODUCT(K53:$K$98, X53:$X$98)-K53*$AZ$3)/Z53, 0)</f>
        <v>-4924926.2149728565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2000000</v>
      </c>
      <c r="S54">
        <f t="shared" si="32"/>
        <v>-17527888.194703363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-1520.4036295897101</v>
      </c>
      <c r="AC54">
        <f t="shared" si="33"/>
        <v>-1366.7132534040647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-455.31044243675069</v>
      </c>
      <c r="AI54">
        <f t="shared" si="38"/>
        <v>-455.31434111877735</v>
      </c>
      <c r="AJ54">
        <f t="shared" si="39"/>
        <v>-153.69037618564539</v>
      </c>
      <c r="AK54">
        <f t="shared" si="61"/>
        <v>-106.42825407127972</v>
      </c>
      <c r="AL54">
        <f t="shared" si="40"/>
        <v>-715.43297137570244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-3.598179264660482</v>
      </c>
      <c r="AR54">
        <f t="shared" si="45"/>
        <v>-3.5982100747529384</v>
      </c>
      <c r="AS54">
        <f t="shared" si="46"/>
        <v>-1.2145680687872187</v>
      </c>
      <c r="AT54">
        <f t="shared" si="47"/>
        <v>-0.84106996299891224</v>
      </c>
      <c r="AU54">
        <f t="shared" si="48"/>
        <v>-5.6538481065390691</v>
      </c>
      <c r="AW54">
        <v>51</v>
      </c>
      <c r="AX54">
        <f>IF(Z54&gt;0, (R54*SUMPRODUCT(K54:$K$98, X54:$X$98)-K54*$AZ$3)/Z54, 0)</f>
        <v>-17527888.194703363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2000000</v>
      </c>
      <c r="S55">
        <f t="shared" si="32"/>
        <v>-92017033.573340029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-1366.7132534040647</v>
      </c>
      <c r="AC55">
        <f t="shared" si="33"/>
        <v>-1223.3783775703218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-127.79754925605383</v>
      </c>
      <c r="AI55">
        <f t="shared" si="38"/>
        <v>-127.79821401252883</v>
      </c>
      <c r="AJ55">
        <f t="shared" si="39"/>
        <v>-143.3348758337429</v>
      </c>
      <c r="AK55">
        <f t="shared" si="61"/>
        <v>-95.669927738284542</v>
      </c>
      <c r="AL55">
        <f t="shared" si="40"/>
        <v>-366.8030175845563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-0.90173658169078663</v>
      </c>
      <c r="AR55">
        <f t="shared" si="45"/>
        <v>-0.90174127219725497</v>
      </c>
      <c r="AS55">
        <f t="shared" si="46"/>
        <v>-1.0113676023037665</v>
      </c>
      <c r="AT55">
        <f t="shared" si="47"/>
        <v>-0.67504481980697029</v>
      </c>
      <c r="AU55">
        <f t="shared" si="48"/>
        <v>-2.5881536943079921</v>
      </c>
      <c r="AW55">
        <v>52</v>
      </c>
      <c r="AX55">
        <f>IF(Z55&gt;0, (R55*SUMPRODUCT(K55:$K$98, X55:$X$98)-K55*$AZ$3)/Z55, 0)</f>
        <v>-92017033.573340029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2000000</v>
      </c>
      <c r="S56">
        <f t="shared" si="32"/>
        <v>-489281917.04429805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-1223.3783775703218</v>
      </c>
      <c r="AC56">
        <f t="shared" si="33"/>
        <v>-1093.0898863855809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-21.856217088798818</v>
      </c>
      <c r="AI56">
        <f t="shared" si="38"/>
        <v>-21.85632879228185</v>
      </c>
      <c r="AJ56">
        <f t="shared" si="39"/>
        <v>-130.28849118474091</v>
      </c>
      <c r="AK56">
        <f t="shared" si="61"/>
        <v>-85.636486429922542</v>
      </c>
      <c r="AL56">
        <f t="shared" si="40"/>
        <v>-237.7813064069453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-0.13769372088534282</v>
      </c>
      <c r="AR56">
        <f t="shared" si="45"/>
        <v>-0.13769442461500256</v>
      </c>
      <c r="AS56">
        <f t="shared" si="46"/>
        <v>-0.8208148311703154</v>
      </c>
      <c r="AT56">
        <f t="shared" si="47"/>
        <v>-0.53950811396938092</v>
      </c>
      <c r="AU56">
        <f t="shared" si="48"/>
        <v>-1.4980173697546988</v>
      </c>
      <c r="AW56">
        <v>53</v>
      </c>
      <c r="AX56">
        <f>IF(Z56&gt;0, (R56*SUMPRODUCT(K56:$K$98, X56:$X$98)-K56*$AZ$3)/Z56, 0)</f>
        <v>-489281917.04429805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2000000</v>
      </c>
      <c r="S57">
        <f t="shared" si="32"/>
        <v>-2642075472.7685399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-1093.0898863855809</v>
      </c>
      <c r="AC57">
        <f t="shared" si="33"/>
        <v>-976.09344817215265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-3.6845740785019769</v>
      </c>
      <c r="AI57">
        <f t="shared" si="38"/>
        <v>-3.684592550598218</v>
      </c>
      <c r="AJ57">
        <f t="shared" si="39"/>
        <v>-116.99643821342829</v>
      </c>
      <c r="AK57">
        <f t="shared" si="61"/>
        <v>-76.516292046990671</v>
      </c>
      <c r="AL57">
        <f t="shared" si="40"/>
        <v>-197.19732281101716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-2.0725661943127655E-2</v>
      </c>
      <c r="AR57">
        <f t="shared" si="45"/>
        <v>-2.072576584833187E-2</v>
      </c>
      <c r="AS57">
        <f t="shared" si="46"/>
        <v>-0.65810282960775479</v>
      </c>
      <c r="AT57">
        <f t="shared" si="47"/>
        <v>-0.43040274623880242</v>
      </c>
      <c r="AU57">
        <f t="shared" si="48"/>
        <v>-1.1092313416948889</v>
      </c>
      <c r="AW57">
        <v>54</v>
      </c>
      <c r="AX57">
        <f>IF(Z57&gt;0, (R57*SUMPRODUCT(K57:$K$98, X57:$X$98)-K57*$AZ$3)/Z57, 0)</f>
        <v>-2642075472.7685399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2000000</v>
      </c>
      <c r="S58">
        <f t="shared" si="32"/>
        <v>-14523835235.162853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-976.09344817215265</v>
      </c>
      <c r="AC58">
        <f t="shared" si="33"/>
        <v>-871.53012746417278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-0.61148123883183902</v>
      </c>
      <c r="AI58">
        <f t="shared" si="38"/>
        <v>-0.61148423917614669</v>
      </c>
      <c r="AJ58">
        <f t="shared" si="39"/>
        <v>-104.56332070797987</v>
      </c>
      <c r="AK58">
        <f t="shared" si="61"/>
        <v>-68.326541372050698</v>
      </c>
      <c r="AL58">
        <f t="shared" si="40"/>
        <v>-173.50134631920673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-3.0710453643498568E-3</v>
      </c>
      <c r="AR58">
        <f t="shared" si="45"/>
        <v>-3.0710604329944732E-3</v>
      </c>
      <c r="AS58">
        <f t="shared" si="46"/>
        <v>-0.5251489022864011</v>
      </c>
      <c r="AT58">
        <f t="shared" si="47"/>
        <v>-0.34315673943416042</v>
      </c>
      <c r="AU58">
        <f t="shared" si="48"/>
        <v>-0.87137670215355612</v>
      </c>
      <c r="AW58">
        <v>55</v>
      </c>
      <c r="AX58">
        <f>IF(Z58&gt;0, (R58*SUMPRODUCT(K58:$K$98, X58:$X$98)-K58*$AZ$3)/Z58, 0)</f>
        <v>-14523835235.162853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2000000</v>
      </c>
      <c r="S59">
        <f t="shared" si="32"/>
        <v>-81469662572.589813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-871.53012746417278</v>
      </c>
      <c r="AC59">
        <f t="shared" si="33"/>
        <v>-778.15458567924884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-9.971070568667216E-2</v>
      </c>
      <c r="AI59">
        <f t="shared" si="38"/>
        <v>-9.9711183259894573E-2</v>
      </c>
      <c r="AJ59">
        <f t="shared" si="39"/>
        <v>-93.375541784923939</v>
      </c>
      <c r="AK59">
        <f t="shared" si="61"/>
        <v>-61.007108922492101</v>
      </c>
      <c r="AL59">
        <f t="shared" si="40"/>
        <v>-154.48236189067595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-4.4712284728370678E-4</v>
      </c>
      <c r="AR59">
        <f t="shared" si="45"/>
        <v>-4.4712498881803372E-4</v>
      </c>
      <c r="AS59">
        <f t="shared" si="46"/>
        <v>-0.41871469890834889</v>
      </c>
      <c r="AT59">
        <f t="shared" si="47"/>
        <v>-0.27356813953045739</v>
      </c>
      <c r="AU59">
        <f t="shared" si="48"/>
        <v>-0.69272996342762438</v>
      </c>
      <c r="AW59">
        <v>56</v>
      </c>
      <c r="AX59">
        <f>IF(Z59&gt;0, (R59*SUMPRODUCT(K59:$K$98, X59:$X$98)-K59*$AZ$3)/Z59, 0)</f>
        <v>-81469662572.589813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2000000</v>
      </c>
      <c r="S60">
        <f t="shared" si="32"/>
        <v>-466460597687.98676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-778.15458567924884</v>
      </c>
      <c r="AC60">
        <f t="shared" si="33"/>
        <v>-694.7812713464815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-1.5932950153905549E-2</v>
      </c>
      <c r="AI60">
        <f t="shared" si="38"/>
        <v>-1.5933024627641894E-2</v>
      </c>
      <c r="AJ60">
        <f t="shared" si="39"/>
        <v>-83.373314332767336</v>
      </c>
      <c r="AK60">
        <f t="shared" si="61"/>
        <v>-54.47082099754742</v>
      </c>
      <c r="AL60">
        <f t="shared" si="40"/>
        <v>-137.8600683549424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-6.3791563566169331E-5</v>
      </c>
      <c r="AR60">
        <f t="shared" si="45"/>
        <v>-6.3791861740458477E-5</v>
      </c>
      <c r="AS60">
        <f t="shared" si="46"/>
        <v>-0.3338059825460038</v>
      </c>
      <c r="AT60">
        <f t="shared" si="47"/>
        <v>-0.21808759875613654</v>
      </c>
      <c r="AU60">
        <f t="shared" si="48"/>
        <v>-0.55195737316388083</v>
      </c>
      <c r="AW60">
        <v>57</v>
      </c>
      <c r="AX60">
        <f>IF(Z60&gt;0, (R60*SUMPRODUCT(K60:$K$98, X60:$X$98)-K60*$AZ$3)/Z60, 0)</f>
        <v>-466460597687.98676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2000000</v>
      </c>
      <c r="S61">
        <f t="shared" si="32"/>
        <v>-2731878528751.3135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-694.7812713464815</v>
      </c>
      <c r="AC61">
        <f t="shared" si="33"/>
        <v>-620.34047669553195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-2.4950105743661499E-3</v>
      </c>
      <c r="AI61">
        <f t="shared" si="38"/>
        <v>-2.4950219281007716E-3</v>
      </c>
      <c r="AJ61">
        <f t="shared" si="39"/>
        <v>-74.440794650949556</v>
      </c>
      <c r="AK61">
        <f t="shared" si="61"/>
        <v>-48.634688994253708</v>
      </c>
      <c r="AL61">
        <f t="shared" si="40"/>
        <v>-123.07797866713136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-8.9191078929602915E-6</v>
      </c>
      <c r="AR61">
        <f t="shared" si="45"/>
        <v>-8.9191484800364025E-6</v>
      </c>
      <c r="AS61">
        <f t="shared" si="46"/>
        <v>-0.26610928464629607</v>
      </c>
      <c r="AT61">
        <f t="shared" si="47"/>
        <v>-0.1738581964088538</v>
      </c>
      <c r="AU61">
        <f t="shared" si="48"/>
        <v>-0.43997640020362988</v>
      </c>
      <c r="AW61">
        <v>58</v>
      </c>
      <c r="AX61">
        <f>IF(Z61&gt;0, (R61*SUMPRODUCT(K61:$K$98, X61:$X$98)-K61*$AZ$3)/Z61, 0)</f>
        <v>-2731878528751.3135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2000000</v>
      </c>
      <c r="S62">
        <f t="shared" si="32"/>
        <v>-16392664559888.811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-620.34047669553195</v>
      </c>
      <c r="AC62">
        <f t="shared" si="33"/>
        <v>-553.87543343382458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-3.8203188086705249E-4</v>
      </c>
      <c r="AI62">
        <f t="shared" si="38"/>
        <v>-3.8203357026730651E-4</v>
      </c>
      <c r="AJ62">
        <f t="shared" si="39"/>
        <v>-66.465043261707365</v>
      </c>
      <c r="AK62">
        <f t="shared" si="61"/>
        <v>-43.423833368687241</v>
      </c>
      <c r="AL62">
        <f t="shared" si="40"/>
        <v>-109.88925866396487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-1.219356256374867E-6</v>
      </c>
      <c r="AR62">
        <f t="shared" si="45"/>
        <v>-1.2193616485446635E-6</v>
      </c>
      <c r="AS62">
        <f t="shared" si="46"/>
        <v>-0.21214084580441775</v>
      </c>
      <c r="AT62">
        <f t="shared" si="47"/>
        <v>-0.13859870221751167</v>
      </c>
      <c r="AU62">
        <f t="shared" si="48"/>
        <v>-0.35074076738357796</v>
      </c>
      <c r="AW62">
        <v>59</v>
      </c>
      <c r="AX62">
        <f>IF(Z62&gt;0, (R62*SUMPRODUCT(K62:$K$98, X62:$X$98)-K62*$AZ$3)/Z62, 0)</f>
        <v>-16392664559888.811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2000000</v>
      </c>
      <c r="S63">
        <f t="shared" si="32"/>
        <v>-100926529467902.41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-553.87543343382458</v>
      </c>
      <c r="AC63">
        <f t="shared" si="33"/>
        <v>-494.53163806316735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-5.7100415651884729E-5</v>
      </c>
      <c r="AI63">
        <f t="shared" si="38"/>
        <v>-5.7100660647744924E-5</v>
      </c>
      <c r="AJ63">
        <f t="shared" si="39"/>
        <v>-59.343795370657233</v>
      </c>
      <c r="AK63">
        <f t="shared" si="61"/>
        <v>-38.771280340367724</v>
      </c>
      <c r="AL63">
        <f t="shared" si="40"/>
        <v>-98.115132811685612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-1.6272423976742304E-7</v>
      </c>
      <c r="AR63">
        <f t="shared" si="45"/>
        <v>-1.6272493795437389E-7</v>
      </c>
      <c r="AS63">
        <f t="shared" si="46"/>
        <v>-0.16911740267314457</v>
      </c>
      <c r="AT63">
        <f t="shared" si="47"/>
        <v>-0.11049003840285931</v>
      </c>
      <c r="AU63">
        <f t="shared" si="48"/>
        <v>-0.27960760380094185</v>
      </c>
      <c r="AW63">
        <v>60</v>
      </c>
      <c r="AX63">
        <f>IF(Z63&gt;0, (R63*SUMPRODUCT(K63:$K$98, X63:$X$98)-K63*$AZ$3)/Z63, 0)</f>
        <v>-100926529467902.41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2000000</v>
      </c>
      <c r="S64">
        <f t="shared" si="32"/>
        <v>-639251856172781.25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-494.53163806316735</v>
      </c>
      <c r="AC64">
        <f t="shared" si="33"/>
        <v>-441.54610555623657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-8.320389607732903E-6</v>
      </c>
      <c r="AI64">
        <f t="shared" si="38"/>
        <v>-8.3204241438942991E-6</v>
      </c>
      <c r="AJ64">
        <f t="shared" si="39"/>
        <v>-52.985532506930781</v>
      </c>
      <c r="AK64">
        <f t="shared" si="61"/>
        <v>-34.617214664421716</v>
      </c>
      <c r="AL64">
        <f t="shared" si="40"/>
        <v>-87.602755491776634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-2.1170865927751135E-8</v>
      </c>
      <c r="AR64">
        <f t="shared" si="45"/>
        <v>-2.1170953803496992E-8</v>
      </c>
      <c r="AS64">
        <f t="shared" si="46"/>
        <v>-0.13481936035449424</v>
      </c>
      <c r="AT64">
        <f t="shared" si="47"/>
        <v>-8.8081982335481424E-2</v>
      </c>
      <c r="AU64">
        <f t="shared" si="48"/>
        <v>-0.22290136386092943</v>
      </c>
      <c r="AW64">
        <v>61</v>
      </c>
      <c r="AX64">
        <f>IF(Z64&gt;0, (R64*SUMPRODUCT(K64:$K$98, X64:$X$98)-K64*$AZ$3)/Z64, 0)</f>
        <v>-639251856172781.25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2000000</v>
      </c>
      <c r="S65">
        <f t="shared" si="32"/>
        <v>-4172286557950881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-441.54610555623657</v>
      </c>
      <c r="AC65">
        <f t="shared" si="33"/>
        <v>-394.23759426521548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-1.1786528362087018E-6</v>
      </c>
      <c r="AI65">
        <f t="shared" si="38"/>
        <v>-1.178657560687579E-6</v>
      </c>
      <c r="AJ65">
        <f t="shared" si="39"/>
        <v>-47.308511291021091</v>
      </c>
      <c r="AK65">
        <f t="shared" si="61"/>
        <v>-30.908227388936563</v>
      </c>
      <c r="AL65">
        <f t="shared" si="40"/>
        <v>-78.216739858615213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-2.6777056925343928E-9</v>
      </c>
      <c r="AR65">
        <f t="shared" si="45"/>
        <v>-2.6777164257745763E-9</v>
      </c>
      <c r="AS65">
        <f t="shared" si="46"/>
        <v>-0.10747716893192466</v>
      </c>
      <c r="AT65">
        <f t="shared" si="47"/>
        <v>-7.0218417063095381E-2</v>
      </c>
      <c r="AU65">
        <f t="shared" si="48"/>
        <v>-0.17769558867273647</v>
      </c>
      <c r="AW65">
        <v>62</v>
      </c>
      <c r="AX65">
        <f>IF(Z65&gt;0, (R65*SUMPRODUCT(K65:$K$98, X65:$X$98)-K65*$AZ$3)/Z65, 0)</f>
        <v>-4172286557950881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2000000</v>
      </c>
      <c r="S66">
        <f t="shared" si="32"/>
        <v>-2.8139949471208604E+16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-394.23759426521548</v>
      </c>
      <c r="AC66">
        <f t="shared" si="33"/>
        <v>-351.99785202486464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-1.6207170298265632E-7</v>
      </c>
      <c r="AI66">
        <f t="shared" si="38"/>
        <v>-1.6207232842417033E-7</v>
      </c>
      <c r="AJ66">
        <f t="shared" si="39"/>
        <v>-42.239742240350836</v>
      </c>
      <c r="AK66">
        <f t="shared" si="61"/>
        <v>-27.596631598565086</v>
      </c>
      <c r="AL66">
        <f t="shared" si="40"/>
        <v>-69.836374000988243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-3.2875026315103401E-10</v>
      </c>
      <c r="AR66">
        <f t="shared" si="45"/>
        <v>-3.2875153181211751E-10</v>
      </c>
      <c r="AS66">
        <f t="shared" si="46"/>
        <v>-8.5680141081957983E-2</v>
      </c>
      <c r="AT66">
        <f t="shared" si="47"/>
        <v>-5.5977692176661285E-2</v>
      </c>
      <c r="AU66">
        <f t="shared" si="48"/>
        <v>-0.14165783358737077</v>
      </c>
      <c r="AW66">
        <v>63</v>
      </c>
      <c r="AX66">
        <f>IF(Z66&gt;0, (R66*SUMPRODUCT(K66:$K$98, X66:$X$98)-K66*$AZ$3)/Z66, 0)</f>
        <v>-2.8139949471208604E+16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-1.9673515898379395E+17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-351.99785202486464</v>
      </c>
      <c r="AC67">
        <f t="shared" ref="AC67:AC89" si="64">S67*Z67</f>
        <v>-314.28379645106077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-2.157249025767187E-8</v>
      </c>
      <c r="AI67">
        <f t="shared" ref="AI67:AI89" si="69">SUM(AE67:AH67)</f>
        <v>-2.157257013251429E-8</v>
      </c>
      <c r="AJ67">
        <f t="shared" ref="AJ67:AJ89" si="70">AB67-AC67</f>
        <v>-37.714055573803876</v>
      </c>
      <c r="AK67">
        <f t="shared" si="61"/>
        <v>-24.639849641740525</v>
      </c>
      <c r="AL67">
        <f t="shared" ref="AL67:AL89" si="71">SUM(AI67:AK67)</f>
        <v>-62.353905237116969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-3.906979859683988E-11</v>
      </c>
      <c r="AR67">
        <f t="shared" ref="AR67:AR89" si="76">AI67*$K67</f>
        <v>-3.906994325765414E-11</v>
      </c>
      <c r="AS67">
        <f t="shared" ref="AS67:AS89" si="77">AJ67*$K67</f>
        <v>-6.8303683901979134E-2</v>
      </c>
      <c r="AT67">
        <f t="shared" ref="AT67:AT89" si="78">AK67*$K67</f>
        <v>-4.4625073482968049E-2</v>
      </c>
      <c r="AU67">
        <f t="shared" ref="AU67:AU89" si="79">AL67*$K67</f>
        <v>-0.11292875742401713</v>
      </c>
      <c r="AW67">
        <v>64</v>
      </c>
      <c r="AX67">
        <f>IF(Z67&gt;0, (R67*SUMPRODUCT(K67:$K$98, X67:$X$98)-K67*$AZ$3)/Z67, 0)</f>
        <v>-1.9673515898379395E+17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2000000</v>
      </c>
      <c r="S68">
        <f t="shared" si="63"/>
        <v>-1.4286858699230477E+18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-314.28379645106077</v>
      </c>
      <c r="AC68">
        <f t="shared" si="64"/>
        <v>-280.61053254562427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-2.7702204829769449E-9</v>
      </c>
      <c r="AI68">
        <f t="shared" si="69"/>
        <v>-2.7702303035588676E-9</v>
      </c>
      <c r="AJ68">
        <f t="shared" si="70"/>
        <v>-33.673263905436499</v>
      </c>
      <c r="AK68">
        <f t="shared" si="61"/>
        <v>-21.999865751574255</v>
      </c>
      <c r="AL68">
        <f t="shared" si="71"/>
        <v>-55.673129659780983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-4.4795790448016711E-12</v>
      </c>
      <c r="AR68">
        <f t="shared" si="76"/>
        <v>-4.4795949251524443E-12</v>
      </c>
      <c r="AS68">
        <f t="shared" si="77"/>
        <v>-5.4451278621249447E-2</v>
      </c>
      <c r="AT68">
        <f t="shared" si="78"/>
        <v>-3.5574835365919204E-2</v>
      </c>
      <c r="AU68">
        <f t="shared" si="79"/>
        <v>-9.0026113991648241E-2</v>
      </c>
      <c r="AW68">
        <v>65</v>
      </c>
      <c r="AX68">
        <f>IF(Z68&gt;0, (R68*SUMPRODUCT(K68:$K$98, X68:$X$98)-K68*$AZ$3)/Z68, 0)</f>
        <v>-1.4286858699230477E+18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2000000</v>
      </c>
      <c r="S69">
        <f t="shared" si="63"/>
        <v>-1.0812539391598021E+19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-280.61053254562427</v>
      </c>
      <c r="AC69">
        <f t="shared" si="64"/>
        <v>-250.54511834431136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-3.4255160726704453E-10</v>
      </c>
      <c r="AI69">
        <f t="shared" si="69"/>
        <v>-3.4255276585296624E-10</v>
      </c>
      <c r="AJ69">
        <f t="shared" si="70"/>
        <v>-30.065414201312905</v>
      </c>
      <c r="AK69">
        <f t="shared" si="61"/>
        <v>-19.6427372781937</v>
      </c>
      <c r="AL69">
        <f t="shared" si="71"/>
        <v>-49.708151479849157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-4.9457351445039524E-13</v>
      </c>
      <c r="AR69">
        <f t="shared" si="76"/>
        <v>-4.945751872083066E-13</v>
      </c>
      <c r="AS69">
        <f t="shared" si="77"/>
        <v>-4.3408225941728593E-2</v>
      </c>
      <c r="AT69">
        <f t="shared" si="78"/>
        <v>-2.8360040948599771E-2</v>
      </c>
      <c r="AU69">
        <f t="shared" si="79"/>
        <v>-7.176826689082294E-2</v>
      </c>
      <c r="AW69">
        <v>66</v>
      </c>
      <c r="AX69">
        <f>IF(Z69&gt;0, (R69*SUMPRODUCT(K69:$K$98, X69:$X$98)-K69*$AZ$3)/Z69, 0)</f>
        <v>-1.0812539391598021E+19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2000000</v>
      </c>
      <c r="S70">
        <f t="shared" si="63"/>
        <v>-8.5458774004863238E+19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-250.54511834431136</v>
      </c>
      <c r="AC70">
        <f t="shared" si="64"/>
        <v>-223.70099852170699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-4.0644706274157121E-11</v>
      </c>
      <c r="AI70">
        <f t="shared" si="69"/>
        <v>-4.0644837156562777E-11</v>
      </c>
      <c r="AJ70">
        <f t="shared" si="70"/>
        <v>-26.84411982260437</v>
      </c>
      <c r="AK70">
        <f t="shared" si="61"/>
        <v>-17.538158284101797</v>
      </c>
      <c r="AL70">
        <f t="shared" si="71"/>
        <v>-44.38227810674681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-5.2395116738213812E-14</v>
      </c>
      <c r="AR70">
        <f t="shared" si="76"/>
        <v>-5.2395285458806286E-14</v>
      </c>
      <c r="AS70">
        <f t="shared" si="77"/>
        <v>-3.4604771956102003E-2</v>
      </c>
      <c r="AT70">
        <f t="shared" si="78"/>
        <v>-2.2608451011320332E-2</v>
      </c>
      <c r="AU70">
        <f t="shared" si="79"/>
        <v>-5.7213222967474726E-2</v>
      </c>
      <c r="AW70">
        <v>67</v>
      </c>
      <c r="AX70">
        <f>IF(Z70&gt;0, (R70*SUMPRODUCT(K70:$K$98, X70:$X$98)-K70*$AZ$3)/Z70, 0)</f>
        <v>-8.5458774004863238E+19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2000000</v>
      </c>
      <c r="S71">
        <f t="shared" si="63"/>
        <v>-7.0623336497294803E+20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-223.70099852170699</v>
      </c>
      <c r="AC71">
        <f t="shared" si="64"/>
        <v>-199.73303439438132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-4.6173142684805961E-12</v>
      </c>
      <c r="AI71">
        <f t="shared" si="69"/>
        <v>-4.6173284092054822E-12</v>
      </c>
      <c r="AJ71">
        <f t="shared" si="70"/>
        <v>-23.967964127325672</v>
      </c>
      <c r="AK71">
        <f t="shared" si="61"/>
        <v>-15.65906989651949</v>
      </c>
      <c r="AL71">
        <f t="shared" si="71"/>
        <v>-39.627034023849781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-5.3144488960151555E-15</v>
      </c>
      <c r="AR71">
        <f t="shared" si="76"/>
        <v>-5.3144651717450264E-15</v>
      </c>
      <c r="AS71">
        <f t="shared" si="77"/>
        <v>-2.7586712337454158E-2</v>
      </c>
      <c r="AT71">
        <f t="shared" si="78"/>
        <v>-1.8023318727136774E-2</v>
      </c>
      <c r="AU71">
        <f t="shared" si="79"/>
        <v>-4.5610031064596247E-2</v>
      </c>
      <c r="AW71">
        <v>68</v>
      </c>
      <c r="AX71">
        <f>IF(Z71&gt;0, (R71*SUMPRODUCT(K71:$K$98, X71:$X$98)-K71*$AZ$3)/Z71, 0)</f>
        <v>-7.0623336497294803E+20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2000000</v>
      </c>
      <c r="S72">
        <f t="shared" si="63"/>
        <v>-6.1221300539148038E+21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-199.73303439438132</v>
      </c>
      <c r="AC72">
        <f t="shared" si="64"/>
        <v>-178.33306642355467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-5.0171420238367653E-13</v>
      </c>
      <c r="AI72">
        <f t="shared" si="69"/>
        <v>-5.0171565884625451E-13</v>
      </c>
      <c r="AJ72">
        <f t="shared" si="70"/>
        <v>-21.399967970826651</v>
      </c>
      <c r="AK72">
        <f t="shared" ref="AK72:AK89" si="92">G72*SUM(AB72:AB72, AE72:AF72)</f>
        <v>-13.981312407606694</v>
      </c>
      <c r="AL72">
        <f t="shared" si="71"/>
        <v>-35.381280378433843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-5.1559319017488827E-16</v>
      </c>
      <c r="AR72">
        <f t="shared" si="76"/>
        <v>-5.1559468692778742E-16</v>
      </c>
      <c r="AS72">
        <f t="shared" si="77"/>
        <v>-2.1991958177179815E-2</v>
      </c>
      <c r="AT72">
        <f t="shared" si="78"/>
        <v>-1.4368079342424093E-2</v>
      </c>
      <c r="AU72">
        <f t="shared" si="79"/>
        <v>-3.636003751960442E-2</v>
      </c>
      <c r="AW72">
        <v>69</v>
      </c>
      <c r="AX72">
        <f>IF(Z72&gt;0, (R72*SUMPRODUCT(K72:$K$98, X72:$X$98)-K72*$AZ$3)/Z72, 0)</f>
        <v>-6.1221300539148038E+21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2000000</v>
      </c>
      <c r="S73">
        <f t="shared" si="63"/>
        <v>-5.5853958131693212E+22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-178.33306642355467</v>
      </c>
      <c r="AC73">
        <f t="shared" si="64"/>
        <v>-159.22595216388814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-5.197440802614138E-14</v>
      </c>
      <c r="AI73">
        <f t="shared" si="69"/>
        <v>-5.1974550563892946E-14</v>
      </c>
      <c r="AJ73">
        <f t="shared" si="70"/>
        <v>-19.107114259666531</v>
      </c>
      <c r="AK73">
        <f t="shared" si="92"/>
        <v>-12.483314649648827</v>
      </c>
      <c r="AL73">
        <f t="shared" si="71"/>
        <v>-31.590428909315413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-4.7689449196539201E-17</v>
      </c>
      <c r="AR73">
        <f t="shared" si="76"/>
        <v>-4.7689579982961214E-17</v>
      </c>
      <c r="AS73">
        <f t="shared" si="77"/>
        <v>-1.7531854414205735E-2</v>
      </c>
      <c r="AT73">
        <f t="shared" si="78"/>
        <v>-1.1454144883947772E-2</v>
      </c>
      <c r="AU73">
        <f t="shared" si="79"/>
        <v>-2.8985999298153559E-2</v>
      </c>
      <c r="AW73">
        <v>70</v>
      </c>
      <c r="AX73">
        <f>IF(Z73&gt;0, (R73*SUMPRODUCT(K73:$K$98, X73:$X$98)-K73*$AZ$3)/Z73, 0)</f>
        <v>-5.5853958131693212E+22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2000000</v>
      </c>
      <c r="S74">
        <f t="shared" si="63"/>
        <v>-5.380921253238895E+23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-159.22595216388814</v>
      </c>
      <c r="AC74">
        <f t="shared" si="64"/>
        <v>-142.16602871775726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-5.1160871968031502E-15</v>
      </c>
      <c r="AI74">
        <f t="shared" si="69"/>
        <v>-5.116100406997281E-15</v>
      </c>
      <c r="AJ74">
        <f t="shared" si="70"/>
        <v>-17.059923446130881</v>
      </c>
      <c r="AK74">
        <f t="shared" si="92"/>
        <v>-11.14581665147217</v>
      </c>
      <c r="AL74">
        <f t="shared" si="71"/>
        <v>-28.205740097603055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-4.1913378574683236E-18</v>
      </c>
      <c r="AR74">
        <f t="shared" si="76"/>
        <v>-4.1913486798770578E-18</v>
      </c>
      <c r="AS74">
        <f t="shared" si="77"/>
        <v>-1.3976287001120684E-2</v>
      </c>
      <c r="AT74">
        <f t="shared" si="78"/>
        <v>-9.1311741740655091E-3</v>
      </c>
      <c r="AU74">
        <f t="shared" si="79"/>
        <v>-2.3107461175186195E-2</v>
      </c>
      <c r="AW74">
        <v>71</v>
      </c>
      <c r="AX74">
        <f>IF(Z74&gt;0, (R74*SUMPRODUCT(K74:$K$98, X74:$X$98)-K74*$AZ$3)/Z74, 0)</f>
        <v>-5.380921253238895E+23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2000000</v>
      </c>
      <c r="S75">
        <f t="shared" si="63"/>
        <v>-5.4926798163864034E+24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-142.16602871775726</v>
      </c>
      <c r="AC75">
        <f t="shared" si="64"/>
        <v>-126.93395421228325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-4.7690437080375058E-16</v>
      </c>
      <c r="AI75">
        <f t="shared" si="69"/>
        <v>-4.7690552628667021E-16</v>
      </c>
      <c r="AJ75">
        <f t="shared" si="70"/>
        <v>-15.232074505474003</v>
      </c>
      <c r="AK75">
        <f t="shared" si="92"/>
        <v>-9.9516220102430086</v>
      </c>
      <c r="AL75">
        <f t="shared" si="71"/>
        <v>-25.18369651571701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-3.4884139320358077E-19</v>
      </c>
      <c r="AR75">
        <f t="shared" si="76"/>
        <v>-3.4884223840504292E-19</v>
      </c>
      <c r="AS75">
        <f t="shared" si="77"/>
        <v>-1.1141810428189321E-2</v>
      </c>
      <c r="AT75">
        <f t="shared" si="78"/>
        <v>-7.2793161464170184E-3</v>
      </c>
      <c r="AU75">
        <f t="shared" si="79"/>
        <v>-1.8421126574606338E-2</v>
      </c>
      <c r="AW75">
        <v>72</v>
      </c>
      <c r="AX75">
        <f>IF(Z75&gt;0, (R75*SUMPRODUCT(K75:$K$98, X75:$X$98)-K75*$AZ$3)/Z75, 0)</f>
        <v>-5.4926798163864034E+24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2000000</v>
      </c>
      <c r="S76">
        <f t="shared" si="63"/>
        <v>-5.9638440605002422E+25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-126.93395421228325</v>
      </c>
      <c r="AC76">
        <f t="shared" si="64"/>
        <v>-113.33388768953861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-4.1956424384221684E-17</v>
      </c>
      <c r="AI76">
        <f t="shared" si="69"/>
        <v>-4.1956519401702473E-17</v>
      </c>
      <c r="AJ76">
        <f t="shared" si="70"/>
        <v>-13.60006652274464</v>
      </c>
      <c r="AK76">
        <f t="shared" si="92"/>
        <v>-8.8853767948598286</v>
      </c>
      <c r="AL76">
        <f t="shared" si="71"/>
        <v>-22.485443317604471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-2.7401677868588451E-20</v>
      </c>
      <c r="AR76">
        <f t="shared" si="76"/>
        <v>-2.7401739924362712E-20</v>
      </c>
      <c r="AS76">
        <f t="shared" si="77"/>
        <v>-8.8821830581866362E-3</v>
      </c>
      <c r="AT76">
        <f t="shared" si="78"/>
        <v>-5.8030262646819337E-3</v>
      </c>
      <c r="AU76">
        <f t="shared" si="79"/>
        <v>-1.4685209322868572E-2</v>
      </c>
      <c r="AW76">
        <v>73</v>
      </c>
      <c r="AX76">
        <f>IF(Z76&gt;0, (R76*SUMPRODUCT(K76:$K$98, X76:$X$98)-K76*$AZ$3)/Z76, 0)</f>
        <v>-5.9638440605002422E+25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2000000</v>
      </c>
      <c r="S77">
        <f t="shared" si="63"/>
        <v>-6.9192311880887606E+26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-113.33388768953861</v>
      </c>
      <c r="AC77">
        <f t="shared" si="64"/>
        <v>-101.19097115137376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-3.4702002892012291E-18</v>
      </c>
      <c r="AI77">
        <f t="shared" si="69"/>
        <v>-3.4702076014999806E-18</v>
      </c>
      <c r="AJ77">
        <f t="shared" si="70"/>
        <v>-12.142916538164855</v>
      </c>
      <c r="AK77">
        <f t="shared" si="92"/>
        <v>-7.9333721382677034</v>
      </c>
      <c r="AL77">
        <f t="shared" si="71"/>
        <v>-20.076288676432558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-2.0235558988488783E-21</v>
      </c>
      <c r="AR77">
        <f t="shared" si="76"/>
        <v>-2.0235601628233007E-21</v>
      </c>
      <c r="AS77">
        <f t="shared" si="77"/>
        <v>-7.080821953273783E-3</v>
      </c>
      <c r="AT77">
        <f t="shared" si="78"/>
        <v>-4.6261370094722041E-3</v>
      </c>
      <c r="AU77">
        <f t="shared" si="79"/>
        <v>-1.1706958962745987E-2</v>
      </c>
      <c r="AW77">
        <v>74</v>
      </c>
      <c r="AX77">
        <f>IF(Z77&gt;0, (R77*SUMPRODUCT(K77:$K$98, X77:$X$98)-K77*$AZ$3)/Z77, 0)</f>
        <v>-6.9192311880887606E+26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2000000</v>
      </c>
      <c r="S78">
        <f t="shared" si="63"/>
        <v>-8.619224226588764E+27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-101.19097115137376</v>
      </c>
      <c r="AC78">
        <f t="shared" si="64"/>
        <v>-90.349081385155145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-2.6860247990679508E-19</v>
      </c>
      <c r="AI78">
        <f t="shared" si="69"/>
        <v>-2.6860300402056109E-19</v>
      </c>
      <c r="AJ78">
        <f t="shared" si="70"/>
        <v>-10.841889766218614</v>
      </c>
      <c r="AK78">
        <f t="shared" si="92"/>
        <v>-7.0833679805961642</v>
      </c>
      <c r="AL78">
        <f t="shared" si="71"/>
        <v>-17.925257746814779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-1.3984684069353993E-22</v>
      </c>
      <c r="AR78">
        <f t="shared" si="76"/>
        <v>-1.3984711357134198E-22</v>
      </c>
      <c r="AS78">
        <f t="shared" si="77"/>
        <v>-5.6447879091787142E-3</v>
      </c>
      <c r="AT78">
        <f t="shared" si="78"/>
        <v>-3.6879281006634282E-3</v>
      </c>
      <c r="AU78">
        <f t="shared" si="79"/>
        <v>-9.3327160098421423E-3</v>
      </c>
      <c r="AW78">
        <v>75</v>
      </c>
      <c r="AX78">
        <f>IF(Z78&gt;0, (R78*SUMPRODUCT(K78:$K$98, X78:$X$98)-K78*$AZ$3)/Z78, 0)</f>
        <v>-8.619224226588764E+27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2000000</v>
      </c>
      <c r="S79">
        <f t="shared" si="63"/>
        <v>-1.158694623773145E+29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-90.349081385155145</v>
      </c>
      <c r="AC79">
        <f t="shared" si="64"/>
        <v>-80.66882266531708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-1.9362496451502342E-20</v>
      </c>
      <c r="AI79">
        <f t="shared" si="69"/>
        <v>-1.9362531261719379E-20</v>
      </c>
      <c r="AJ79">
        <f t="shared" si="70"/>
        <v>-9.680258719838065</v>
      </c>
      <c r="AK79">
        <f t="shared" si="92"/>
        <v>-6.3244356969608608</v>
      </c>
      <c r="AL79">
        <f t="shared" si="71"/>
        <v>-16.004694416798927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-9.0009006911509407E-24</v>
      </c>
      <c r="AR79">
        <f t="shared" si="76"/>
        <v>-9.0009168731193859E-24</v>
      </c>
      <c r="AS79">
        <f t="shared" si="77"/>
        <v>-4.4999903612713043E-3</v>
      </c>
      <c r="AT79">
        <f t="shared" si="78"/>
        <v>-2.9399937026972482E-3</v>
      </c>
      <c r="AU79">
        <f t="shared" si="79"/>
        <v>-7.439984063968552E-3</v>
      </c>
      <c r="AW79">
        <v>76</v>
      </c>
      <c r="AX79">
        <f>IF(Z79&gt;0, (R79*SUMPRODUCT(K79:$K$98, X79:$X$98)-K79*$AZ$3)/Z79, 0)</f>
        <v>-1.158694623773145E+29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2000000</v>
      </c>
      <c r="S80">
        <f t="shared" si="63"/>
        <v>-1.7153174376902767E+30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-80.66882266531708</v>
      </c>
      <c r="AC80">
        <f t="shared" si="64"/>
        <v>-72.025734522604537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-1.2945051131367628E-21</v>
      </c>
      <c r="AI80">
        <f t="shared" si="69"/>
        <v>-1.2945072126238007E-21</v>
      </c>
      <c r="AJ80">
        <f t="shared" si="70"/>
        <v>-8.6430881427125428</v>
      </c>
      <c r="AK80">
        <f t="shared" si="92"/>
        <v>-5.6468175865721966</v>
      </c>
      <c r="AL80">
        <f t="shared" si="71"/>
        <v>-14.28990572928474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-5.3729199035783495E-25</v>
      </c>
      <c r="AR80">
        <f t="shared" si="76"/>
        <v>-5.3729286176232598E-25</v>
      </c>
      <c r="AS80">
        <f t="shared" si="77"/>
        <v>-3.5873647650440815E-3</v>
      </c>
      <c r="AT80">
        <f t="shared" si="78"/>
        <v>-2.3437449798288006E-3</v>
      </c>
      <c r="AU80">
        <f t="shared" si="79"/>
        <v>-5.9311097448728825E-3</v>
      </c>
      <c r="AW80">
        <v>77</v>
      </c>
      <c r="AX80">
        <f>IF(Z80&gt;0, (R80*SUMPRODUCT(K80:$K$98, X80:$X$98)-K80*$AZ$3)/Z80, 0)</f>
        <v>-1.7153174376902767E+30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2000000</v>
      </c>
      <c r="S81">
        <f t="shared" si="63"/>
        <v>-2.823590725759028E+31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-72.025734522604537</v>
      </c>
      <c r="AC81">
        <f t="shared" si="64"/>
        <v>-64.308691538039753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-7.8584586628336573E-23</v>
      </c>
      <c r="AI81">
        <f t="shared" si="69"/>
        <v>-7.858470050583828E-23</v>
      </c>
      <c r="AJ81">
        <f t="shared" si="70"/>
        <v>-7.7170429845647845</v>
      </c>
      <c r="AK81">
        <f t="shared" si="92"/>
        <v>-5.0418014165823184</v>
      </c>
      <c r="AL81">
        <f t="shared" si="71"/>
        <v>-12.758844401147103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-2.9122318452947846E-26</v>
      </c>
      <c r="AR81">
        <f t="shared" si="76"/>
        <v>-2.9122360654313425E-26</v>
      </c>
      <c r="AS81">
        <f t="shared" si="77"/>
        <v>-2.8598252272354014E-3</v>
      </c>
      <c r="AT81">
        <f t="shared" si="78"/>
        <v>-1.8684191484604595E-3</v>
      </c>
      <c r="AU81">
        <f t="shared" si="79"/>
        <v>-4.7282443756958611E-3</v>
      </c>
      <c r="AW81">
        <v>78</v>
      </c>
      <c r="AX81">
        <f>IF(Z81&gt;0, (R81*SUMPRODUCT(K81:$K$98, X81:$X$98)-K81*$AZ$3)/Z81, 0)</f>
        <v>-2.823590725759028E+31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2000000</v>
      </c>
      <c r="S82">
        <f t="shared" si="63"/>
        <v>-5.2293830783085213E+32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-64.308691538039753</v>
      </c>
      <c r="AC82">
        <f t="shared" si="64"/>
        <v>-57.418474587535492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-4.2899496474127405E-24</v>
      </c>
      <c r="AI82">
        <f t="shared" si="69"/>
        <v>-4.289955137398244E-24</v>
      </c>
      <c r="AJ82">
        <f t="shared" si="70"/>
        <v>-6.8902169505042608</v>
      </c>
      <c r="AK82">
        <f t="shared" si="92"/>
        <v>-4.5016084076627827</v>
      </c>
      <c r="AL82">
        <f t="shared" si="71"/>
        <v>-11.391825358167043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-1.4194586498096507E-27</v>
      </c>
      <c r="AR82">
        <f t="shared" si="76"/>
        <v>-1.4194604663361955E-27</v>
      </c>
      <c r="AS82">
        <f t="shared" si="77"/>
        <v>-2.279835162018014E-3</v>
      </c>
      <c r="AT82">
        <f t="shared" si="78"/>
        <v>-1.4894923058517689E-3</v>
      </c>
      <c r="AU82">
        <f t="shared" si="79"/>
        <v>-3.7693274678697827E-3</v>
      </c>
      <c r="AW82">
        <v>79</v>
      </c>
      <c r="AX82">
        <f>IF(Z82&gt;0, (R82*SUMPRODUCT(K82:$K$98, X82:$X$98)-K82*$AZ$3)/Z82, 0)</f>
        <v>-5.2293830783085213E+32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2000000</v>
      </c>
      <c r="S83">
        <f t="shared" si="63"/>
        <v>-1.1057195631241135E+34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-57.418474587535492</v>
      </c>
      <c r="AC83">
        <f t="shared" si="64"/>
        <v>-51.266495167442393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-2.081304607474322E-25</v>
      </c>
      <c r="AI83">
        <f t="shared" si="69"/>
        <v>-2.0813069257156226E-25</v>
      </c>
      <c r="AJ83">
        <f t="shared" si="70"/>
        <v>-6.1519794200930988</v>
      </c>
      <c r="AK83">
        <f t="shared" si="92"/>
        <v>-4.0192932211274845</v>
      </c>
      <c r="AL83">
        <f t="shared" si="71"/>
        <v>-10.171272641220582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-6.1487689474852273E-29</v>
      </c>
      <c r="AR83">
        <f t="shared" si="76"/>
        <v>-6.1487757962329166E-29</v>
      </c>
      <c r="AS83">
        <f t="shared" si="77"/>
        <v>-1.8174706329863017E-3</v>
      </c>
      <c r="AT83">
        <f t="shared" si="78"/>
        <v>-1.1874141468843817E-3</v>
      </c>
      <c r="AU83">
        <f t="shared" si="79"/>
        <v>-3.0048847798706834E-3</v>
      </c>
      <c r="AW83">
        <v>80</v>
      </c>
      <c r="AX83">
        <f>IF(Z83&gt;0, (R83*SUMPRODUCT(K83:$K$98, X83:$X$98)-K83*$AZ$3)/Z83, 0)</f>
        <v>-1.1057195631241135E+34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2000000</v>
      </c>
      <c r="S84">
        <f t="shared" si="63"/>
        <v>-2.7197386766944665E+35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-51.266495167442393</v>
      </c>
      <c r="AC84">
        <f t="shared" si="64"/>
        <v>-45.773656399502137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-8.8436322092766459E-27</v>
      </c>
      <c r="AI84">
        <f t="shared" si="69"/>
        <v>-8.8436406243601962E-27</v>
      </c>
      <c r="AJ84">
        <f t="shared" si="70"/>
        <v>-5.4928387679402562</v>
      </c>
      <c r="AK84">
        <f t="shared" si="92"/>
        <v>-3.5886546617209678</v>
      </c>
      <c r="AL84">
        <f t="shared" si="71"/>
        <v>-9.081493429661224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-2.3327337796113578E-30</v>
      </c>
      <c r="AR84">
        <f t="shared" si="76"/>
        <v>-2.3327359993044876E-30</v>
      </c>
      <c r="AS84">
        <f t="shared" si="77"/>
        <v>-1.4488764612454546E-3</v>
      </c>
      <c r="AT84">
        <f t="shared" si="78"/>
        <v>-9.465992880136971E-4</v>
      </c>
      <c r="AU84">
        <f t="shared" si="79"/>
        <v>-2.3954757492591515E-3</v>
      </c>
      <c r="AW84">
        <v>81</v>
      </c>
      <c r="AX84">
        <f>IF(Z84&gt;0, (R84*SUMPRODUCT(K84:$K$98, X84:$X$98)-K84*$AZ$3)/Z84, 0)</f>
        <v>-2.7197386766944665E+35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2000000</v>
      </c>
      <c r="S85">
        <f t="shared" si="63"/>
        <v>-7.9873660100872666E+36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-45.773656399502137</v>
      </c>
      <c r="AC85">
        <f t="shared" si="64"/>
        <v>-40.869336070984048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-3.230038133452628E-28</v>
      </c>
      <c r="AI85">
        <f t="shared" si="69"/>
        <v>-3.2300406918264412E-28</v>
      </c>
      <c r="AJ85">
        <f t="shared" si="70"/>
        <v>-4.9043203285180894</v>
      </c>
      <c r="AK85">
        <f t="shared" si="92"/>
        <v>-3.20415594796515</v>
      </c>
      <c r="AL85">
        <f t="shared" si="71"/>
        <v>-8.1084762764832394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-7.6071877048215221E-32</v>
      </c>
      <c r="AR85">
        <f t="shared" si="76"/>
        <v>-7.6071937301466145E-32</v>
      </c>
      <c r="AS85">
        <f t="shared" si="77"/>
        <v>-1.1550354442326654E-3</v>
      </c>
      <c r="AT85">
        <f t="shared" si="78"/>
        <v>-7.5462315689867434E-4</v>
      </c>
      <c r="AU85">
        <f t="shared" si="79"/>
        <v>-1.9096586011313396E-3</v>
      </c>
      <c r="AW85">
        <v>82</v>
      </c>
      <c r="AX85">
        <f>IF(Z85&gt;0, (R85*SUMPRODUCT(K85:$K$98, X85:$X$98)-K85*$AZ$3)/Z85, 0)</f>
        <v>-7.9873660100872666E+36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2000000</v>
      </c>
      <c r="S86">
        <f t="shared" si="63"/>
        <v>-2.9102236955973447E+38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-40.869336070984048</v>
      </c>
      <c r="AC86">
        <f t="shared" si="64"/>
        <v>-36.490478634807182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-9.8803859094674451E-30</v>
      </c>
      <c r="AI86">
        <f t="shared" si="69"/>
        <v>-9.8803921788272007E-30</v>
      </c>
      <c r="AJ86">
        <f t="shared" si="70"/>
        <v>-4.3788574361768653</v>
      </c>
      <c r="AK86">
        <f t="shared" si="92"/>
        <v>-2.8608535249688836</v>
      </c>
      <c r="AL86">
        <f t="shared" si="71"/>
        <v>-7.2397109611457484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-2.077649902039873E-33</v>
      </c>
      <c r="AR86">
        <f t="shared" si="76"/>
        <v>-2.0776512203623352E-33</v>
      </c>
      <c r="AS86">
        <f t="shared" si="77"/>
        <v>-9.2078718449670378E-4</v>
      </c>
      <c r="AT86">
        <f t="shared" si="78"/>
        <v>-6.0158096053784609E-4</v>
      </c>
      <c r="AU86">
        <f t="shared" si="79"/>
        <v>-1.52236814503455E-3</v>
      </c>
      <c r="AW86">
        <v>83</v>
      </c>
      <c r="AX86">
        <f>IF(Z86&gt;0, (R86*SUMPRODUCT(K86:$K$98, X86:$X$98)-K86*$AZ$3)/Z86, 0)</f>
        <v>-2.9102236955973447E+38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2000000</v>
      </c>
      <c r="S87">
        <f t="shared" si="63"/>
        <v>-1.3963914534931523E+40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-36.490478634807182</v>
      </c>
      <c r="AC87">
        <f t="shared" si="64"/>
        <v>-32.580784495363559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-2.4360022067545434E-31</v>
      </c>
      <c r="AI87">
        <f t="shared" si="69"/>
        <v>-2.4360033733609564E-31</v>
      </c>
      <c r="AJ87">
        <f t="shared" si="70"/>
        <v>-3.9096941394436229</v>
      </c>
      <c r="AK87">
        <f t="shared" si="92"/>
        <v>-2.554333504436503</v>
      </c>
      <c r="AL87">
        <f t="shared" si="71"/>
        <v>-6.4640276438801259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-4.5735993229117642E-35</v>
      </c>
      <c r="AR87">
        <f t="shared" si="76"/>
        <v>-4.5736015132177852E-35</v>
      </c>
      <c r="AS87">
        <f t="shared" si="77"/>
        <v>-7.340459060082128E-4</v>
      </c>
      <c r="AT87">
        <f t="shared" si="78"/>
        <v>-4.7957665859203291E-4</v>
      </c>
      <c r="AU87">
        <f t="shared" si="79"/>
        <v>-1.2136225646002458E-3</v>
      </c>
      <c r="AW87">
        <v>84</v>
      </c>
      <c r="AX87">
        <f>IF(Z87&gt;0, (R87*SUMPRODUCT(K87:$K$98, X87:$X$98)-K87*$AZ$3)/Z87, 0)</f>
        <v>-1.3963914534931523E+40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2000000</v>
      </c>
      <c r="S88">
        <f t="shared" si="63"/>
        <v>-9.8087518094823673E+41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-32.580784495363559</v>
      </c>
      <c r="AC88">
        <f t="shared" si="64"/>
        <v>-29.089986156574604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-4.560447047168116E-33</v>
      </c>
      <c r="AI88">
        <f t="shared" si="69"/>
        <v>-4.5604485300268283E-33</v>
      </c>
      <c r="AJ88">
        <f t="shared" si="70"/>
        <v>-3.4907983387889558</v>
      </c>
      <c r="AK88">
        <f t="shared" si="92"/>
        <v>-2.2806549146754493</v>
      </c>
      <c r="AL88">
        <f t="shared" si="71"/>
        <v>-5.7714532534644052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-7.6448652036128846E-37</v>
      </c>
      <c r="AR88">
        <f t="shared" si="76"/>
        <v>-7.644867689390015E-37</v>
      </c>
      <c r="AS88">
        <f t="shared" si="77"/>
        <v>-5.8517690211114021E-4</v>
      </c>
      <c r="AT88">
        <f t="shared" si="78"/>
        <v>-3.823155760459446E-4</v>
      </c>
      <c r="AU88">
        <f t="shared" si="79"/>
        <v>-9.6749247815708481E-4</v>
      </c>
      <c r="AW88">
        <v>85</v>
      </c>
      <c r="AX88">
        <f>IF(Z88&gt;0, (R88*SUMPRODUCT(K88:$K$98, X88:$X$98)-K88*$AZ$3)/Z88, 0)</f>
        <v>-9.8087518094823673E+41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-29.089986156574604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-29.089986156574604</v>
      </c>
      <c r="AK89">
        <f t="shared" si="92"/>
        <v>-2.0362990309602225</v>
      </c>
      <c r="AL89">
        <f t="shared" si="71"/>
        <v>-31.126285187534826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-8.8777754640818486E-39</v>
      </c>
      <c r="AR89">
        <f t="shared" si="76"/>
        <v>-8.8777754640818486E-39</v>
      </c>
      <c r="AS89">
        <f t="shared" si="77"/>
        <v>-4.3539948073745499E-3</v>
      </c>
      <c r="AT89">
        <f t="shared" si="78"/>
        <v>-3.0477963651621856E-4</v>
      </c>
      <c r="AU89">
        <f t="shared" si="79"/>
        <v>-4.6587744438907688E-3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225865.58707798575</v>
      </c>
      <c r="AO91" s="6">
        <f t="shared" si="93"/>
        <v>-22586.558707798577</v>
      </c>
      <c r="AP91" s="6">
        <f t="shared" si="93"/>
        <v>-875.70049130703956</v>
      </c>
      <c r="AQ91" s="6">
        <f t="shared" si="93"/>
        <v>-173532.61036861286</v>
      </c>
      <c r="AR91" s="6">
        <f t="shared" si="93"/>
        <v>28870.717510267314</v>
      </c>
      <c r="AS91" s="6">
        <f t="shared" si="93"/>
        <v>-42069.413587597512</v>
      </c>
      <c r="AT91" s="6">
        <f t="shared" si="93"/>
        <v>13198.696077330242</v>
      </c>
      <c r="AU91" s="6">
        <f t="shared" si="93"/>
        <v>-1.4575804972716266E-11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v>507703.8325661539</v>
      </c>
      <c r="K3">
        <v>1</v>
      </c>
      <c r="L3" s="2">
        <v>0</v>
      </c>
      <c r="O3">
        <f>$C$3</f>
        <v>507703.8325661539</v>
      </c>
      <c r="P3">
        <f>O3*C5</f>
        <v>50770.383256615394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507703.8325661539</v>
      </c>
      <c r="AF3">
        <f t="shared" ref="AF3:AF34" si="4">-$Z3*P3</f>
        <v>-50770.383256615394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456533.44930953853</v>
      </c>
      <c r="AJ3">
        <f t="shared" ref="AJ3:AJ34" si="8">AB3-AC3</f>
        <v>0</v>
      </c>
      <c r="AL3">
        <f t="shared" ref="AL3:AL34" si="9">SUM(AI3:AK3)</f>
        <v>456533.44930953853</v>
      </c>
      <c r="AN3">
        <f t="shared" ref="AN3:AN34" si="10">AE3*$K3</f>
        <v>507703.8325661539</v>
      </c>
      <c r="AO3">
        <f t="shared" ref="AO3:AO34" si="11">AF3*$K3</f>
        <v>-50770.383256615394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456533.44930953853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456533.44930953853</v>
      </c>
      <c r="AW3">
        <v>0</v>
      </c>
      <c r="AX3">
        <f>IF(Z3&gt;0, (R3*SUMPRODUCT(K3:$K$98, X3:$X$98)-K3*$AZ$3)/Z3, 0)</f>
        <v>0</v>
      </c>
      <c r="AZ3">
        <f>C6*ABS(SUMPRODUCT(X4:X79, K4:K79))/1</f>
        <v>412363.83178797038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28010.947749698844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27660.191720827599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-27660.191720827599</v>
      </c>
      <c r="AK4">
        <f>G4*SUM(AB4, AE4:AF4)</f>
        <v>0</v>
      </c>
      <c r="AL4">
        <f t="shared" si="9"/>
        <v>-32704.401720827598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-4705.8587554809219</v>
      </c>
      <c r="AR4">
        <f t="shared" si="14"/>
        <v>-4705.8587554809219</v>
      </c>
      <c r="AS4">
        <f t="shared" si="15"/>
        <v>-25804.824816519824</v>
      </c>
      <c r="AT4">
        <f t="shared" si="16"/>
        <v>0</v>
      </c>
      <c r="AU4">
        <f t="shared" si="17"/>
        <v>-30510.683572000744</v>
      </c>
      <c r="AW4">
        <v>1</v>
      </c>
      <c r="AX4">
        <f>IF(Z4&gt;0, (R4*SUMPRODUCT(K4:$K$98, X4:$X$98)-K4*$AZ$3)/Z4, 0)</f>
        <v>28010.947749698844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2000000</v>
      </c>
      <c r="S5">
        <f t="shared" si="1"/>
        <v>56456.148173820678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27660.191720827599</v>
      </c>
      <c r="AC5">
        <f t="shared" si="2"/>
        <v>55042.35427250521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-5290.90656141</v>
      </c>
      <c r="AI5">
        <f t="shared" si="7"/>
        <v>-5339.6544445484651</v>
      </c>
      <c r="AJ5">
        <f t="shared" si="8"/>
        <v>-27382.162551677611</v>
      </c>
      <c r="AK5">
        <f>G5*SUM(AB5, AE5:AF5)</f>
        <v>1134.0678605539315</v>
      </c>
      <c r="AL5">
        <f t="shared" si="9"/>
        <v>-31587.749135672144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-4524.2966214169164</v>
      </c>
      <c r="AR5">
        <f t="shared" si="14"/>
        <v>-4565.9813271331723</v>
      </c>
      <c r="AS5">
        <f t="shared" si="15"/>
        <v>-23414.706739147001</v>
      </c>
      <c r="AT5">
        <f t="shared" si="16"/>
        <v>969.75052014419134</v>
      </c>
      <c r="AU5">
        <f t="shared" si="17"/>
        <v>-27010.937546135981</v>
      </c>
      <c r="AW5">
        <v>2</v>
      </c>
      <c r="AX5">
        <f>IF(Z5&gt;0, (R5*SUMPRODUCT(K5:$K$98, X5:$X$98)-K5*$AZ$3)/Z5, 0)</f>
        <v>56456.148173820678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2000000</v>
      </c>
      <c r="S6">
        <f t="shared" si="1"/>
        <v>88458.488727259391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55042.35427250521</v>
      </c>
      <c r="AC6">
        <f t="shared" si="2"/>
        <v>85032.080777347437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-7885.4575764780584</v>
      </c>
      <c r="AI6">
        <f t="shared" si="7"/>
        <v>-7933.5208443457268</v>
      </c>
      <c r="AJ6">
        <f t="shared" si="8"/>
        <v>-29989.726504842227</v>
      </c>
      <c r="AK6">
        <f>G6*SUM(AB6, AE6:AF6)</f>
        <v>3219.9777249415552</v>
      </c>
      <c r="AL6">
        <f t="shared" si="9"/>
        <v>-34703.269624246394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-6082.9210614898848</v>
      </c>
      <c r="AR6">
        <f t="shared" si="14"/>
        <v>-6119.9975483723174</v>
      </c>
      <c r="AS6">
        <f t="shared" si="15"/>
        <v>-23134.375807028835</v>
      </c>
      <c r="AT6">
        <f t="shared" si="16"/>
        <v>2483.9231117040008</v>
      </c>
      <c r="AU6">
        <f t="shared" si="17"/>
        <v>-26770.450243697145</v>
      </c>
      <c r="AW6">
        <v>3</v>
      </c>
      <c r="AX6">
        <f>IF(Z6&gt;0, (R6*SUMPRODUCT(K6:$K$98, X6:$X$98)-K6*$AZ$3)/Z6, 0)</f>
        <v>88458.488727259391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2000000</v>
      </c>
      <c r="S7">
        <f t="shared" si="1"/>
        <v>113742.90338885679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85032.080777347437</v>
      </c>
      <c r="AC7">
        <f t="shared" si="2"/>
        <v>107630.68835501879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-10779.629717360613</v>
      </c>
      <c r="AI7">
        <f t="shared" si="7"/>
        <v>-10826.94286180667</v>
      </c>
      <c r="AJ7">
        <f t="shared" si="8"/>
        <v>-22598.607577671355</v>
      </c>
      <c r="AK7">
        <f>G7*SUM(AB7, AE7:AF7)</f>
        <v>4175.0751661677587</v>
      </c>
      <c r="AL7">
        <f t="shared" si="9"/>
        <v>-29250.475273310272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-7565.7487744445607</v>
      </c>
      <c r="AR7">
        <f t="shared" si="14"/>
        <v>-7598.9557930522024</v>
      </c>
      <c r="AS7">
        <f t="shared" si="15"/>
        <v>-15860.970373552298</v>
      </c>
      <c r="AT7">
        <f t="shared" si="16"/>
        <v>2930.3019352117267</v>
      </c>
      <c r="AU7">
        <f t="shared" si="17"/>
        <v>-20529.624231392776</v>
      </c>
      <c r="AW7">
        <v>4</v>
      </c>
      <c r="AX7">
        <f>IF(Z7&gt;0, (R7*SUMPRODUCT(K7:$K$98, X7:$X$98)-K7*$AZ$3)/Z7, 0)</f>
        <v>113742.90338885679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2000000</v>
      </c>
      <c r="S8">
        <f t="shared" si="1"/>
        <v>128318.28215207093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107630.68835501879</v>
      </c>
      <c r="AC8">
        <f t="shared" si="2"/>
        <v>119327.19177576929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-13737.844621357244</v>
      </c>
      <c r="AI8">
        <f t="shared" si="7"/>
        <v>-13784.341188243307</v>
      </c>
      <c r="AJ8">
        <f t="shared" si="8"/>
        <v>-11696.503420750494</v>
      </c>
      <c r="AK8">
        <f t="shared" ref="AK8:AK39" si="30">G8*SUM(AB8:AB8, AE8:AF8)</f>
        <v>2292.5336619619002</v>
      </c>
      <c r="AL8">
        <f t="shared" si="9"/>
        <v>-23188.3109470319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-9000.270627195694</v>
      </c>
      <c r="AR8">
        <f t="shared" si="14"/>
        <v>-9030.7325880595909</v>
      </c>
      <c r="AS8">
        <f t="shared" si="15"/>
        <v>-7662.8975709199867</v>
      </c>
      <c r="AT8">
        <f t="shared" si="16"/>
        <v>1501.9403660699268</v>
      </c>
      <c r="AU8">
        <f t="shared" si="17"/>
        <v>-15191.68979290965</v>
      </c>
      <c r="AW8">
        <v>5</v>
      </c>
      <c r="AX8">
        <f>IF(Z8&gt;0, (R8*SUMPRODUCT(K8:$K$98, X8:$X$98)-K8*$AZ$3)/Z8, 0)</f>
        <v>128318.28215207093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2000000</v>
      </c>
      <c r="S9">
        <f t="shared" si="1"/>
        <v>136625.83483024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119327.19177576929</v>
      </c>
      <c r="AC9">
        <f t="shared" si="2"/>
        <v>124629.24319354451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-16876.393916965415</v>
      </c>
      <c r="AI9">
        <f t="shared" si="7"/>
        <v>-16922.003608334693</v>
      </c>
      <c r="AJ9">
        <f t="shared" si="8"/>
        <v>-5302.0514177752193</v>
      </c>
      <c r="AK9">
        <f t="shared" si="30"/>
        <v>704.03043147703875</v>
      </c>
      <c r="AL9">
        <f t="shared" si="9"/>
        <v>-21520.024594632872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-10471.136769731789</v>
      </c>
      <c r="AR9">
        <f t="shared" si="14"/>
        <v>-10499.435784242991</v>
      </c>
      <c r="AS9">
        <f t="shared" si="15"/>
        <v>-3289.7137758714734</v>
      </c>
      <c r="AT9">
        <f t="shared" si="16"/>
        <v>436.82311365335408</v>
      </c>
      <c r="AU9">
        <f t="shared" si="17"/>
        <v>-13352.326446461109</v>
      </c>
      <c r="AW9">
        <v>6</v>
      </c>
      <c r="AX9">
        <f>IF(Z9&gt;0, (R9*SUMPRODUCT(K9:$K$98, X9:$X$98)-K9*$AZ$3)/Z9, 0)</f>
        <v>136625.83483024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2000000</v>
      </c>
      <c r="S10">
        <f t="shared" si="1"/>
        <v>142538.44328898005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124629.24319354451</v>
      </c>
      <c r="AC10">
        <f t="shared" si="2"/>
        <v>127289.48120610359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-20106.576343232598</v>
      </c>
      <c r="AI10">
        <f t="shared" si="7"/>
        <v>-20151.227273279605</v>
      </c>
      <c r="AJ10">
        <f t="shared" si="8"/>
        <v>-2660.2380125590862</v>
      </c>
      <c r="AK10">
        <f t="shared" si="30"/>
        <v>510.97989709353254</v>
      </c>
      <c r="AL10">
        <f t="shared" si="9"/>
        <v>-22300.485388745157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-11835.06076948899</v>
      </c>
      <c r="AR10">
        <f t="shared" si="14"/>
        <v>-11861.343039602985</v>
      </c>
      <c r="AS10">
        <f t="shared" si="15"/>
        <v>-1565.8597467061168</v>
      </c>
      <c r="AT10">
        <f t="shared" si="16"/>
        <v>300.7711522267503</v>
      </c>
      <c r="AU10">
        <f t="shared" si="17"/>
        <v>-13126.431634082352</v>
      </c>
      <c r="AW10">
        <v>7</v>
      </c>
      <c r="AX10">
        <f>IF(Z10&gt;0, (R10*SUMPRODUCT(K10:$K$98, X10:$X$98)-K10*$AZ$3)/Z10, 0)</f>
        <v>142538.44328898005</v>
      </c>
    </row>
    <row r="11" spans="1:52" x14ac:dyDescent="0.3">
      <c r="A11" t="s">
        <v>33</v>
      </c>
      <c r="C11" s="25">
        <f>AU81</f>
        <v>-1.7409565455928089E-10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2000000</v>
      </c>
      <c r="S11">
        <f t="shared" si="1"/>
        <v>146220.37023636856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127289.48120610359</v>
      </c>
      <c r="AC11">
        <f t="shared" si="2"/>
        <v>127539.88583165305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-23688.211408536878</v>
      </c>
      <c r="AI11">
        <f t="shared" si="7"/>
        <v>-23731.8236239982</v>
      </c>
      <c r="AJ11">
        <f t="shared" si="8"/>
        <v>-250.40462554946134</v>
      </c>
      <c r="AK11">
        <f t="shared" si="30"/>
        <v>305.49475489464857</v>
      </c>
      <c r="AL11">
        <f t="shared" si="9"/>
        <v>-23676.733494653014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-13249.021228503074</v>
      </c>
      <c r="AR11">
        <f t="shared" si="14"/>
        <v>-13273.41391727572</v>
      </c>
      <c r="AS11">
        <f t="shared" si="15"/>
        <v>-140.05346973662</v>
      </c>
      <c r="AT11">
        <f t="shared" si="16"/>
        <v>170.86585487568223</v>
      </c>
      <c r="AU11">
        <f t="shared" si="17"/>
        <v>-13242.601532136659</v>
      </c>
      <c r="AW11">
        <v>8</v>
      </c>
      <c r="AX11">
        <f>IF(Z11&gt;0, (R11*SUMPRODUCT(K11:$K$98, X11:$X$98)-K11*$AZ$3)/Z11, 0)</f>
        <v>146220.37023636856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2000000</v>
      </c>
      <c r="S12">
        <f t="shared" si="1"/>
        <v>147993.07207720177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127539.88583165305</v>
      </c>
      <c r="AC12">
        <f t="shared" si="2"/>
        <v>125753.75686750487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-27589.087500831745</v>
      </c>
      <c r="AI12">
        <f t="shared" si="7"/>
        <v>-27631.573866950934</v>
      </c>
      <c r="AJ12">
        <f t="shared" si="8"/>
        <v>1786.1289641481853</v>
      </c>
      <c r="AK12">
        <f t="shared" si="30"/>
        <v>293.34173741280199</v>
      </c>
      <c r="AL12">
        <f t="shared" si="9"/>
        <v>-25552.103165389948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-14663.893298086246</v>
      </c>
      <c r="AR12">
        <f t="shared" si="14"/>
        <v>-14686.475253338534</v>
      </c>
      <c r="AS12">
        <f t="shared" si="15"/>
        <v>949.34653225122759</v>
      </c>
      <c r="AT12">
        <f t="shared" si="16"/>
        <v>155.91425186378063</v>
      </c>
      <c r="AU12">
        <f t="shared" si="17"/>
        <v>-13581.214469223527</v>
      </c>
      <c r="AW12">
        <v>9</v>
      </c>
      <c r="AX12">
        <f>IF(Z12&gt;0, (R12*SUMPRODUCT(K12:$K$98, X12:$X$98)-K12*$AZ$3)/Z12, 0)</f>
        <v>147993.07207720177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2000000</v>
      </c>
      <c r="S13">
        <f t="shared" si="1"/>
        <v>147716.20591832092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125753.75686750487</v>
      </c>
      <c r="AC13">
        <f t="shared" si="2"/>
        <v>121923.64639856419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-31677.834578465921</v>
      </c>
      <c r="AI13">
        <f t="shared" si="7"/>
        <v>-31719.104135059453</v>
      </c>
      <c r="AJ13">
        <f t="shared" si="8"/>
        <v>3830.1104689406784</v>
      </c>
      <c r="AK13">
        <f t="shared" si="30"/>
        <v>251.50751373500975</v>
      </c>
      <c r="AL13">
        <f t="shared" si="9"/>
        <v>-27637.486152383764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-16004.853456373074</v>
      </c>
      <c r="AR13">
        <f t="shared" si="14"/>
        <v>-16025.704414599175</v>
      </c>
      <c r="AS13">
        <f t="shared" si="15"/>
        <v>1935.118280426494</v>
      </c>
      <c r="AT13">
        <f t="shared" si="16"/>
        <v>127.07121411770774</v>
      </c>
      <c r="AU13">
        <f t="shared" si="17"/>
        <v>-13963.514920054973</v>
      </c>
      <c r="AW13">
        <v>10</v>
      </c>
      <c r="AX13">
        <f>IF(Z13&gt;0, (R13*SUMPRODUCT(K13:$K$98, X13:$X$98)-K13*$AZ$3)/Z13, 0)</f>
        <v>147716.20591832092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2000000</v>
      </c>
      <c r="S14">
        <f t="shared" si="1"/>
        <v>145387.07930470232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121923.64639856419</v>
      </c>
      <c r="AC14">
        <f t="shared" si="2"/>
        <v>116179.40753968958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-36066.29089822089</v>
      </c>
      <c r="AI14">
        <f t="shared" si="7"/>
        <v>-36106.24610197603</v>
      </c>
      <c r="AJ14">
        <f t="shared" si="8"/>
        <v>5744.2388588746107</v>
      </c>
      <c r="AK14">
        <f t="shared" si="30"/>
        <v>219.46256351741553</v>
      </c>
      <c r="AL14">
        <f t="shared" si="9"/>
        <v>-30142.544679584003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-17324.652417718302</v>
      </c>
      <c r="AR14">
        <f t="shared" si="14"/>
        <v>-17343.845132025697</v>
      </c>
      <c r="AS14">
        <f t="shared" si="15"/>
        <v>2759.2785161964771</v>
      </c>
      <c r="AT14">
        <f t="shared" si="16"/>
        <v>105.42011770409702</v>
      </c>
      <c r="AU14">
        <f t="shared" si="17"/>
        <v>-14479.146498125123</v>
      </c>
      <c r="AW14">
        <v>11</v>
      </c>
      <c r="AX14">
        <f>IF(Z14&gt;0, (R14*SUMPRODUCT(K14:$K$98, X14:$X$98)-K14*$AZ$3)/Z14, 0)</f>
        <v>145387.07930470232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2000000</v>
      </c>
      <c r="S15">
        <f t="shared" si="1"/>
        <v>141448.13958126187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116179.40753968958</v>
      </c>
      <c r="AC15">
        <f t="shared" si="2"/>
        <v>109020.9649048537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-40728.736499842315</v>
      </c>
      <c r="AI15">
        <f t="shared" si="7"/>
        <v>-40767.273933147408</v>
      </c>
      <c r="AJ15">
        <f t="shared" si="8"/>
        <v>7158.4426348358829</v>
      </c>
      <c r="AK15">
        <f t="shared" si="30"/>
        <v>476.33557091272729</v>
      </c>
      <c r="AL15">
        <f t="shared" si="9"/>
        <v>-33132.495727398797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-18560.179543104419</v>
      </c>
      <c r="AR15">
        <f t="shared" si="14"/>
        <v>-18577.741140707029</v>
      </c>
      <c r="AS15">
        <f t="shared" si="15"/>
        <v>3262.1188863072598</v>
      </c>
      <c r="AT15">
        <f t="shared" si="16"/>
        <v>217.0672227689065</v>
      </c>
      <c r="AU15">
        <f t="shared" si="17"/>
        <v>-15098.555031630862</v>
      </c>
      <c r="AW15">
        <v>12</v>
      </c>
      <c r="AX15">
        <f>IF(Z15&gt;0, (R15*SUMPRODUCT(K15:$K$98, X15:$X$98)-K15*$AZ$3)/Z15, 0)</f>
        <v>141448.13958126187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2000000</v>
      </c>
      <c r="S16">
        <f t="shared" si="1"/>
        <v>135873.34235212111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109020.9649048537</v>
      </c>
      <c r="AC16">
        <f t="shared" si="2"/>
        <v>100611.15452473478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-45127.334400266554</v>
      </c>
      <c r="AI16">
        <f t="shared" si="7"/>
        <v>-45164.358275878592</v>
      </c>
      <c r="AJ16">
        <f t="shared" si="8"/>
        <v>8409.8103801189136</v>
      </c>
      <c r="AK16">
        <f t="shared" si="30"/>
        <v>774.04885082446128</v>
      </c>
      <c r="AL16">
        <f t="shared" si="9"/>
        <v>-35980.499044935219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-19453.817796477852</v>
      </c>
      <c r="AR16">
        <f t="shared" si="14"/>
        <v>-19469.778316633721</v>
      </c>
      <c r="AS16">
        <f t="shared" si="15"/>
        <v>3625.3619012071572</v>
      </c>
      <c r="AT16">
        <f t="shared" si="16"/>
        <v>333.68257863294468</v>
      </c>
      <c r="AU16">
        <f t="shared" si="17"/>
        <v>-15510.733836793619</v>
      </c>
      <c r="AW16">
        <v>13</v>
      </c>
      <c r="AX16">
        <f>IF(Z16&gt;0, (R16*SUMPRODUCT(K16:$K$98, X16:$X$98)-K16*$AZ$3)/Z16, 0)</f>
        <v>135873.34235212111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2000000</v>
      </c>
      <c r="S17">
        <f t="shared" si="1"/>
        <v>129615.4675212701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100611.15452473478</v>
      </c>
      <c r="AC17">
        <f t="shared" si="2"/>
        <v>91818.544864546595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-49361.711920993075</v>
      </c>
      <c r="AI17">
        <f t="shared" si="7"/>
        <v>-49397.131515050969</v>
      </c>
      <c r="AJ17">
        <f t="shared" si="8"/>
        <v>8792.6096601881873</v>
      </c>
      <c r="AK17">
        <f t="shared" si="30"/>
        <v>1388.4339324413399</v>
      </c>
      <c r="AL17">
        <f t="shared" si="9"/>
        <v>-39216.087922421444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-20003.011743381438</v>
      </c>
      <c r="AR17">
        <f t="shared" si="14"/>
        <v>-20017.364944036632</v>
      </c>
      <c r="AS17">
        <f t="shared" si="15"/>
        <v>3563.0586428853944</v>
      </c>
      <c r="AT17">
        <f t="shared" si="16"/>
        <v>562.63972975624972</v>
      </c>
      <c r="AU17">
        <f t="shared" si="17"/>
        <v>-15891.666571394988</v>
      </c>
      <c r="AW17">
        <v>14</v>
      </c>
      <c r="AX17">
        <f>IF(Z17&gt;0, (R17*SUMPRODUCT(K17:$K$98, X17:$X$98)-K17*$AZ$3)/Z17, 0)</f>
        <v>129615.4675212701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2000000</v>
      </c>
      <c r="S18">
        <f t="shared" si="1"/>
        <v>123020.05340771058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91818.544864546595</v>
      </c>
      <c r="AC18">
        <f t="shared" si="2"/>
        <v>82980.721650056716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-53555.842999295695</v>
      </c>
      <c r="AI18">
        <f t="shared" si="7"/>
        <v>-53589.569501338025</v>
      </c>
      <c r="AJ18">
        <f t="shared" si="8"/>
        <v>8837.8232144898793</v>
      </c>
      <c r="AK18">
        <f t="shared" si="30"/>
        <v>1983.2805690742066</v>
      </c>
      <c r="AL18">
        <f t="shared" si="9"/>
        <v>-42768.465717773935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-20252.532212278289</v>
      </c>
      <c r="AR18">
        <f t="shared" si="14"/>
        <v>-20265.286134740654</v>
      </c>
      <c r="AS18">
        <f t="shared" si="15"/>
        <v>3342.0872366854719</v>
      </c>
      <c r="AT18">
        <f t="shared" si="16"/>
        <v>749.99199642304586</v>
      </c>
      <c r="AU18">
        <f t="shared" si="17"/>
        <v>-16173.206901632137</v>
      </c>
      <c r="AW18">
        <v>15</v>
      </c>
      <c r="AX18">
        <f>IF(Z18&gt;0, (R18*SUMPRODUCT(K18:$K$98, X18:$X$98)-K18*$AZ$3)/Z18, 0)</f>
        <v>123020.05340771058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2000000</v>
      </c>
      <c r="S19">
        <f t="shared" si="1"/>
        <v>114677.68949470219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82980.721650056716</v>
      </c>
      <c r="AC19">
        <f t="shared" si="2"/>
        <v>73242.360285474017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-58209.244404900142</v>
      </c>
      <c r="AI19">
        <f t="shared" si="7"/>
        <v>-58241.178410811925</v>
      </c>
      <c r="AJ19">
        <f t="shared" si="8"/>
        <v>9738.361364582699</v>
      </c>
      <c r="AK19">
        <f t="shared" si="30"/>
        <v>1850.4700927962647</v>
      </c>
      <c r="AL19">
        <f t="shared" si="9"/>
        <v>-46652.346953432963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-20528.070368600653</v>
      </c>
      <c r="AR19">
        <f t="shared" si="14"/>
        <v>-20539.332214158181</v>
      </c>
      <c r="AS19">
        <f t="shared" si="15"/>
        <v>3434.3302238464858</v>
      </c>
      <c r="AT19">
        <f t="shared" si="16"/>
        <v>652.58672687245758</v>
      </c>
      <c r="AU19">
        <f t="shared" si="17"/>
        <v>-16452.415263439238</v>
      </c>
      <c r="AW19">
        <v>16</v>
      </c>
      <c r="AX19">
        <f>IF(Z19&gt;0, (R19*SUMPRODUCT(K19:$K$98, X19:$X$98)-K19*$AZ$3)/Z19, 0)</f>
        <v>114677.68949470219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2000000</v>
      </c>
      <c r="S20">
        <f t="shared" si="1"/>
        <v>100157.51856801359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73242.360285474017</v>
      </c>
      <c r="AC20">
        <f t="shared" si="2"/>
        <v>60204.126729928248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-62397.770191392032</v>
      </c>
      <c r="AI20">
        <f t="shared" si="7"/>
        <v>-62427.824912989912</v>
      </c>
      <c r="AJ20">
        <f t="shared" si="8"/>
        <v>13038.233555545768</v>
      </c>
      <c r="AK20">
        <f t="shared" si="30"/>
        <v>314.94214922753827</v>
      </c>
      <c r="AL20">
        <f t="shared" si="9"/>
        <v>-49074.649208216608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-20871.854069609366</v>
      </c>
      <c r="AR20">
        <f t="shared" si="14"/>
        <v>-20881.907277622562</v>
      </c>
      <c r="AS20">
        <f t="shared" si="15"/>
        <v>4361.2473212123978</v>
      </c>
      <c r="AT20">
        <f t="shared" si="16"/>
        <v>105.3471391507054</v>
      </c>
      <c r="AU20">
        <f t="shared" si="17"/>
        <v>-16415.312817259459</v>
      </c>
      <c r="AW20">
        <v>17</v>
      </c>
      <c r="AX20">
        <f>IF(Z20&gt;0, (R20*SUMPRODUCT(K20:$K$98, X20:$X$98)-K20*$AZ$3)/Z20, 0)</f>
        <v>100157.51856801359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2000000</v>
      </c>
      <c r="S21">
        <f t="shared" si="1"/>
        <v>81984.481617095429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60204.126729928248</v>
      </c>
      <c r="AC21">
        <f t="shared" si="2"/>
        <v>46100.448761589651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-65552.95437157384</v>
      </c>
      <c r="AI21">
        <f t="shared" si="7"/>
        <v>-65581.06972209645</v>
      </c>
      <c r="AJ21">
        <f t="shared" si="8"/>
        <v>14103.677968338598</v>
      </c>
      <c r="AK21">
        <f t="shared" si="30"/>
        <v>96.326602767885205</v>
      </c>
      <c r="AL21">
        <f t="shared" si="9"/>
        <v>-51381.065150989969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-20851.324706870309</v>
      </c>
      <c r="AR21">
        <f t="shared" si="14"/>
        <v>-20860.267740919873</v>
      </c>
      <c r="AS21">
        <f t="shared" si="15"/>
        <v>4486.1497349459669</v>
      </c>
      <c r="AT21">
        <f t="shared" si="16"/>
        <v>30.639919916315201</v>
      </c>
      <c r="AU21">
        <f t="shared" si="17"/>
        <v>-16343.478086057592</v>
      </c>
      <c r="AW21">
        <v>18</v>
      </c>
      <c r="AX21">
        <f>IF(Z21&gt;0, (R21*SUMPRODUCT(K21:$K$98, X21:$X$98)-K21*$AZ$3)/Z21, 0)</f>
        <v>81984.481617095429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2000000</v>
      </c>
      <c r="S22">
        <f t="shared" si="1"/>
        <v>64964.434623684676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46100.448761589651</v>
      </c>
      <c r="AC22">
        <f t="shared" si="2"/>
        <v>33944.549310949951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-68348.417120475846</v>
      </c>
      <c r="AI22">
        <f t="shared" si="7"/>
        <v>-68374.542607065217</v>
      </c>
      <c r="AJ22">
        <f t="shared" si="8"/>
        <v>12155.899450639699</v>
      </c>
      <c r="AK22">
        <f t="shared" si="30"/>
        <v>968.10942399338273</v>
      </c>
      <c r="AL22">
        <f t="shared" si="9"/>
        <v>-55250.533732432137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-20299.267763296433</v>
      </c>
      <c r="AR22">
        <f t="shared" si="14"/>
        <v>-20307.026951732198</v>
      </c>
      <c r="AS22">
        <f t="shared" si="15"/>
        <v>3610.2644106196872</v>
      </c>
      <c r="AT22">
        <f t="shared" si="16"/>
        <v>287.52549436766725</v>
      </c>
      <c r="AU22">
        <f t="shared" si="17"/>
        <v>-16409.237046744842</v>
      </c>
      <c r="AW22">
        <v>19</v>
      </c>
      <c r="AX22">
        <f>IF(Z22&gt;0, (R22*SUMPRODUCT(K22:$K$98, X22:$X$98)-K22*$AZ$3)/Z22, 0)</f>
        <v>64964.434623684676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2000000</v>
      </c>
      <c r="S23">
        <f t="shared" si="1"/>
        <v>55526.937835698642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33944.549310949951</v>
      </c>
      <c r="AC23">
        <f t="shared" si="2"/>
        <v>26767.150646593029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-70455.212234230421</v>
      </c>
      <c r="AI23">
        <f t="shared" si="7"/>
        <v>-70479.31508564805</v>
      </c>
      <c r="AJ23">
        <f t="shared" si="8"/>
        <v>7177.3986643569224</v>
      </c>
      <c r="AK23">
        <f t="shared" si="30"/>
        <v>2376.1184517664969</v>
      </c>
      <c r="AL23">
        <f t="shared" si="9"/>
        <v>-60925.797969524632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-18683.017297835664</v>
      </c>
      <c r="AR23">
        <f t="shared" si="14"/>
        <v>-18689.408790752692</v>
      </c>
      <c r="AS23">
        <f t="shared" si="15"/>
        <v>1903.2724357402924</v>
      </c>
      <c r="AT23">
        <f t="shared" si="16"/>
        <v>630.08911233527931</v>
      </c>
      <c r="AU23">
        <f t="shared" si="17"/>
        <v>-16156.047242677119</v>
      </c>
      <c r="AW23">
        <v>20</v>
      </c>
      <c r="AX23">
        <f>IF(Z23&gt;0, (R23*SUMPRODUCT(K23:$K$98, X23:$X$98)-K23*$AZ$3)/Z23, 0)</f>
        <v>55526.937835698642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2000000</v>
      </c>
      <c r="S24">
        <f t="shared" si="1"/>
        <v>44880.866110152288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26767.150646593029</v>
      </c>
      <c r="AC24">
        <f t="shared" si="2"/>
        <v>19800.087901381921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-72133.085494560466</v>
      </c>
      <c r="AI24">
        <f t="shared" si="7"/>
        <v>-72155.143990326556</v>
      </c>
      <c r="AJ24">
        <f t="shared" si="8"/>
        <v>6967.0627452111075</v>
      </c>
      <c r="AK24">
        <f t="shared" si="30"/>
        <v>1873.7005452615122</v>
      </c>
      <c r="AL24">
        <f t="shared" si="9"/>
        <v>-63314.380699853937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-17078.525609503326</v>
      </c>
      <c r="AR24">
        <f t="shared" si="14"/>
        <v>-17083.748269566531</v>
      </c>
      <c r="AS24">
        <f t="shared" si="15"/>
        <v>1649.5503928786914</v>
      </c>
      <c r="AT24">
        <f t="shared" si="16"/>
        <v>443.62503735130247</v>
      </c>
      <c r="AU24">
        <f t="shared" si="17"/>
        <v>-14990.572839336539</v>
      </c>
      <c r="AW24">
        <v>21</v>
      </c>
      <c r="AX24">
        <f>IF(Z24&gt;0, (R24*SUMPRODUCT(K24:$K$98, X24:$X$98)-K24*$AZ$3)/Z24, 0)</f>
        <v>44880.866110152288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2000000</v>
      </c>
      <c r="S25">
        <f t="shared" si="1"/>
        <v>32956.721851705886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19800.087901381921</v>
      </c>
      <c r="AC25">
        <f t="shared" si="2"/>
        <v>13182.235999579088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-73543.907223963528</v>
      </c>
      <c r="AI25">
        <f t="shared" si="7"/>
        <v>-73563.906537091359</v>
      </c>
      <c r="AJ25">
        <f t="shared" si="8"/>
        <v>6617.8519018028328</v>
      </c>
      <c r="AK25">
        <f t="shared" si="30"/>
        <v>1386.0061530967346</v>
      </c>
      <c r="AL25">
        <f t="shared" si="9"/>
        <v>-65560.048482191793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-15546.926390294451</v>
      </c>
      <c r="AR25">
        <f t="shared" si="14"/>
        <v>-15551.154175583421</v>
      </c>
      <c r="AS25">
        <f t="shared" si="15"/>
        <v>1398.9908921465901</v>
      </c>
      <c r="AT25">
        <f t="shared" si="16"/>
        <v>292.99688379445899</v>
      </c>
      <c r="AU25">
        <f t="shared" si="17"/>
        <v>-13859.166399642372</v>
      </c>
      <c r="AW25">
        <v>22</v>
      </c>
      <c r="AX25">
        <f>IF(Z25&gt;0, (R25*SUMPRODUCT(K25:$K$98, X25:$X$98)-K25*$AZ$3)/Z25, 0)</f>
        <v>32956.721851705886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2000000</v>
      </c>
      <c r="S26">
        <f t="shared" si="1"/>
        <v>19429.622122259676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13182.235999579088</v>
      </c>
      <c r="AC26">
        <f t="shared" si="2"/>
        <v>6975.1968483029623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-73976.659287305825</v>
      </c>
      <c r="AI26">
        <f t="shared" si="7"/>
        <v>-73994.609190820192</v>
      </c>
      <c r="AJ26">
        <f t="shared" si="8"/>
        <v>6207.0391512761262</v>
      </c>
      <c r="AK26">
        <f t="shared" si="30"/>
        <v>922.75651997053626</v>
      </c>
      <c r="AL26">
        <f t="shared" si="9"/>
        <v>-66864.813519573523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-13962.864886146988</v>
      </c>
      <c r="AR26">
        <f t="shared" si="14"/>
        <v>-13966.252874735621</v>
      </c>
      <c r="AS26">
        <f t="shared" si="15"/>
        <v>1171.5593789616423</v>
      </c>
      <c r="AT26">
        <f t="shared" si="16"/>
        <v>174.16742977160507</v>
      </c>
      <c r="AU26">
        <f t="shared" si="17"/>
        <v>-12620.52606600237</v>
      </c>
      <c r="AW26">
        <v>23</v>
      </c>
      <c r="AX26">
        <f>IF(Z26&gt;0, (R26*SUMPRODUCT(K26:$K$98, X26:$X$98)-K26*$AZ$3)/Z26, 0)</f>
        <v>19429.622122259676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2000000</v>
      </c>
      <c r="S27">
        <f t="shared" si="1"/>
        <v>4240.305391153518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6975.1968483029623</v>
      </c>
      <c r="AC27">
        <f t="shared" si="2"/>
        <v>1351.516996993756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-73354.075701807218</v>
      </c>
      <c r="AI27">
        <f t="shared" si="7"/>
        <v>-73370.012254393892</v>
      </c>
      <c r="AJ27">
        <f t="shared" si="8"/>
        <v>5623.6798513092062</v>
      </c>
      <c r="AK27">
        <f t="shared" si="30"/>
        <v>488.26377938120743</v>
      </c>
      <c r="AL27">
        <f t="shared" si="9"/>
        <v>-67258.068623703482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-12361.923362768783</v>
      </c>
      <c r="AR27">
        <f t="shared" si="14"/>
        <v>-12364.609054597877</v>
      </c>
      <c r="AS27">
        <f t="shared" si="15"/>
        <v>947.72510829849637</v>
      </c>
      <c r="AT27">
        <f t="shared" si="16"/>
        <v>82.284172539544727</v>
      </c>
      <c r="AU27">
        <f t="shared" si="17"/>
        <v>-11334.599773759837</v>
      </c>
      <c r="AW27">
        <v>24</v>
      </c>
      <c r="AX27">
        <f>IF(Z27&gt;0, (R27*SUMPRODUCT(K27:$K$98, X27:$X$98)-K27*$AZ$3)/Z27, 0)</f>
        <v>4240.305391153518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2000000</v>
      </c>
      <c r="S28">
        <f t="shared" si="1"/>
        <v>-12753.805612092752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1351.516996993756</v>
      </c>
      <c r="AC28">
        <f t="shared" si="2"/>
        <v>-3564.7054418127154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-72084.852122160635</v>
      </c>
      <c r="AI28">
        <f t="shared" si="7"/>
        <v>-72098.827187918389</v>
      </c>
      <c r="AJ28">
        <f t="shared" si="8"/>
        <v>4916.2224388064715</v>
      </c>
      <c r="AK28">
        <f t="shared" si="30"/>
        <v>94.606189789562933</v>
      </c>
      <c r="AL28">
        <f t="shared" si="9"/>
        <v>-67087.998559322368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-10846.454204500278</v>
      </c>
      <c r="AR28">
        <f t="shared" si="14"/>
        <v>-10848.557002886955</v>
      </c>
      <c r="AS28">
        <f t="shared" si="15"/>
        <v>739.73352197885822</v>
      </c>
      <c r="AT28">
        <f t="shared" si="16"/>
        <v>14.235191927366044</v>
      </c>
      <c r="AU28">
        <f t="shared" si="17"/>
        <v>-10094.588288980733</v>
      </c>
      <c r="AW28">
        <v>25</v>
      </c>
      <c r="AX28">
        <f>IF(Z28&gt;0, (R28*SUMPRODUCT(K28:$K$98, X28:$X$98)-K28*$AZ$3)/Z28, 0)</f>
        <v>-12753.805612092752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2000000</v>
      </c>
      <c r="S29">
        <f t="shared" si="1"/>
        <v>-32124.572587624225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-3564.7054418127154</v>
      </c>
      <c r="AC29">
        <f t="shared" si="2"/>
        <v>-7763.2123927752255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-70093.339814601801</v>
      </c>
      <c r="AI29">
        <f t="shared" si="7"/>
        <v>-70105.422796206622</v>
      </c>
      <c r="AJ29">
        <f t="shared" si="8"/>
        <v>4198.50695096251</v>
      </c>
      <c r="AK29">
        <f t="shared" si="30"/>
        <v>-249.5293809268901</v>
      </c>
      <c r="AL29">
        <f t="shared" si="9"/>
        <v>-66156.445226170996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-9416.7817751971652</v>
      </c>
      <c r="AR29">
        <f t="shared" si="14"/>
        <v>-9418.4050792267244</v>
      </c>
      <c r="AS29">
        <f t="shared" si="15"/>
        <v>564.05392928111235</v>
      </c>
      <c r="AT29">
        <f t="shared" si="16"/>
        <v>-33.523352331387535</v>
      </c>
      <c r="AU29">
        <f t="shared" si="17"/>
        <v>-8887.8745022769999</v>
      </c>
      <c r="AW29">
        <v>26</v>
      </c>
      <c r="AX29">
        <f>IF(Z29&gt;0, (R29*SUMPRODUCT(K29:$K$98, X29:$X$98)-K29*$AZ$3)/Z29, 0)</f>
        <v>-32124.572587624225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2000000</v>
      </c>
      <c r="S30">
        <f t="shared" si="1"/>
        <v>-54707.049628757573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-7763.2123927752255</v>
      </c>
      <c r="AC30">
        <f t="shared" si="2"/>
        <v>-11244.326977313664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-67411.921011783197</v>
      </c>
      <c r="AI30">
        <f t="shared" si="7"/>
        <v>-67422.197865546666</v>
      </c>
      <c r="AJ30">
        <f t="shared" si="8"/>
        <v>3481.1145845384381</v>
      </c>
      <c r="AK30">
        <f t="shared" si="30"/>
        <v>-543.42486749426587</v>
      </c>
      <c r="AL30">
        <f t="shared" si="9"/>
        <v>-64484.508148502493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-8086.1991475257137</v>
      </c>
      <c r="AR30">
        <f t="shared" si="14"/>
        <v>-8087.4318773588675</v>
      </c>
      <c r="AS30">
        <f t="shared" si="15"/>
        <v>417.56688377139966</v>
      </c>
      <c r="AT30">
        <f t="shared" si="16"/>
        <v>-65.18493516166555</v>
      </c>
      <c r="AU30">
        <f t="shared" si="17"/>
        <v>-7735.049928749133</v>
      </c>
      <c r="AW30">
        <v>27</v>
      </c>
      <c r="AX30">
        <f>IF(Z30&gt;0, (R30*SUMPRODUCT(K30:$K$98, X30:$X$98)-K30*$AZ$3)/Z30, 0)</f>
        <v>-54707.049628757573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2000000</v>
      </c>
      <c r="S31">
        <f t="shared" si="1"/>
        <v>-81825.358562068432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-11244.326977313664</v>
      </c>
      <c r="AC31">
        <f t="shared" si="2"/>
        <v>-14030.823276036961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-64017.810685864162</v>
      </c>
      <c r="AI31">
        <f t="shared" si="7"/>
        <v>-64026.384325822852</v>
      </c>
      <c r="AJ31">
        <f t="shared" si="8"/>
        <v>2786.4962987232975</v>
      </c>
      <c r="AK31">
        <f t="shared" si="30"/>
        <v>-787.10288841195654</v>
      </c>
      <c r="AL31">
        <f t="shared" si="9"/>
        <v>-62026.990915511517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-6856.3112538043388</v>
      </c>
      <c r="AR31">
        <f t="shared" si="14"/>
        <v>-6857.2294911433701</v>
      </c>
      <c r="AS31">
        <f t="shared" si="15"/>
        <v>298.43391592020333</v>
      </c>
      <c r="AT31">
        <f t="shared" si="16"/>
        <v>-84.298765201485281</v>
      </c>
      <c r="AU31">
        <f t="shared" si="17"/>
        <v>-6643.0943404246527</v>
      </c>
      <c r="AW31">
        <v>28</v>
      </c>
      <c r="AX31">
        <f>IF(Z31&gt;0, (R31*SUMPRODUCT(K31:$K$98, X31:$X$98)-K31*$AZ$3)/Z31, 0)</f>
        <v>-81825.358562068432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2000000</v>
      </c>
      <c r="S32">
        <f t="shared" si="1"/>
        <v>-115526.14708042749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-14030.823276036961</v>
      </c>
      <c r="AC32">
        <f t="shared" si="2"/>
        <v>-16155.256986267699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-59834.747380497502</v>
      </c>
      <c r="AI32">
        <f t="shared" si="7"/>
        <v>-59841.739415372089</v>
      </c>
      <c r="AJ32">
        <f t="shared" si="8"/>
        <v>2124.4337102307381</v>
      </c>
      <c r="AK32">
        <f t="shared" si="30"/>
        <v>-982.15762932258735</v>
      </c>
      <c r="AL32">
        <f t="shared" si="9"/>
        <v>-58699.463334463937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-5721.7008304605552</v>
      </c>
      <c r="AR32">
        <f t="shared" si="14"/>
        <v>-5722.369444159116</v>
      </c>
      <c r="AS32">
        <f t="shared" si="15"/>
        <v>203.14908403954468</v>
      </c>
      <c r="AT32">
        <f t="shared" si="16"/>
        <v>-93.918874389195977</v>
      </c>
      <c r="AU32">
        <f t="shared" si="17"/>
        <v>-5613.139234508767</v>
      </c>
      <c r="AW32">
        <v>29</v>
      </c>
      <c r="AX32">
        <f>IF(Z32&gt;0, (R32*SUMPRODUCT(K32:$K$98, X32:$X$98)-K32*$AZ$3)/Z32, 0)</f>
        <v>-115526.14708042749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2000000</v>
      </c>
      <c r="S33">
        <f t="shared" si="1"/>
        <v>-159139.57317473472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-16155.256986267699</v>
      </c>
      <c r="AC33">
        <f t="shared" si="2"/>
        <v>-17652.067152823252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-55040.73916998403</v>
      </c>
      <c r="AI33">
        <f t="shared" si="7"/>
        <v>-55046.285266030623</v>
      </c>
      <c r="AJ33">
        <f t="shared" si="8"/>
        <v>1496.8101665555532</v>
      </c>
      <c r="AK33">
        <f t="shared" si="30"/>
        <v>-1130.8679890387391</v>
      </c>
      <c r="AL33">
        <f t="shared" si="9"/>
        <v>-54680.343088513808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-4699.3513803376709</v>
      </c>
      <c r="AR33">
        <f t="shared" si="14"/>
        <v>-4699.8249033045695</v>
      </c>
      <c r="AS33">
        <f t="shared" si="15"/>
        <v>127.79691967040746</v>
      </c>
      <c r="AT33">
        <f t="shared" si="16"/>
        <v>-96.552955599967945</v>
      </c>
      <c r="AU33">
        <f t="shared" si="17"/>
        <v>-4668.5809392341298</v>
      </c>
      <c r="AW33">
        <v>30</v>
      </c>
      <c r="AX33">
        <f>IF(Z33&gt;0, (R33*SUMPRODUCT(K33:$K$98, X33:$X$98)-K33*$AZ$3)/Z33, 0)</f>
        <v>-159139.57317473472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2000000</v>
      </c>
      <c r="S34">
        <f t="shared" si="1"/>
        <v>-218251.45643264955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-17652.067152823252</v>
      </c>
      <c r="AC34">
        <f t="shared" si="2"/>
        <v>-18579.194726102884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-49370.459631418482</v>
      </c>
      <c r="AI34">
        <f t="shared" si="7"/>
        <v>-49374.716005013826</v>
      </c>
      <c r="AJ34">
        <f t="shared" si="8"/>
        <v>927.12757327963118</v>
      </c>
      <c r="AK34">
        <f t="shared" si="30"/>
        <v>-1235.6447006976277</v>
      </c>
      <c r="AL34">
        <f t="shared" si="9"/>
        <v>-49683.233132431829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-3763.5943639772936</v>
      </c>
      <c r="AR34">
        <f t="shared" si="14"/>
        <v>-3763.9188345978632</v>
      </c>
      <c r="AS34">
        <f t="shared" si="15"/>
        <v>70.676516595819095</v>
      </c>
      <c r="AT34">
        <f t="shared" si="16"/>
        <v>-94.195303550800404</v>
      </c>
      <c r="AU34">
        <f t="shared" si="17"/>
        <v>-3787.437621552845</v>
      </c>
      <c r="AW34">
        <v>31</v>
      </c>
      <c r="AX34">
        <f>IF(Z34&gt;0, (R34*SUMPRODUCT(K34:$K$98, X34:$X$98)-K34*$AZ$3)/Z34, 0)</f>
        <v>-218251.45643264955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-302076.2955897043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-18579.194726102884</v>
      </c>
      <c r="AC35">
        <f t="shared" ref="AC35:AC66" si="33">S35*Z35</f>
        <v>-18974.732119492648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-42923.654904655043</v>
      </c>
      <c r="AI35">
        <f t="shared" ref="AI35:AI66" si="38">SUM(AE35:AH35)</f>
        <v>-42926.795623141814</v>
      </c>
      <c r="AJ35">
        <f t="shared" ref="AJ35:AJ66" si="39">AB35-AC35</f>
        <v>395.53739338976447</v>
      </c>
      <c r="AK35">
        <f t="shared" si="30"/>
        <v>-1300.5436308272019</v>
      </c>
      <c r="AL35">
        <f t="shared" ref="AL35:AL66" si="40">SUM(AI35:AK35)</f>
        <v>-43831.801860579253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-2921.556644082124</v>
      </c>
      <c r="AR35">
        <f t="shared" ref="AR35:AR66" si="45">AI35*$K35</f>
        <v>-2921.7704140181327</v>
      </c>
      <c r="AS35">
        <f t="shared" ref="AS35:AS66" si="46">AJ35*$K35</f>
        <v>26.921866327731305</v>
      </c>
      <c r="AT35">
        <f t="shared" ref="AT35:AT66" si="47">AK35*$K35</f>
        <v>-88.520231886167636</v>
      </c>
      <c r="AU35">
        <f t="shared" ref="AU35:AU66" si="48">AL35*$K35</f>
        <v>-2983.3687795765691</v>
      </c>
      <c r="AW35">
        <v>32</v>
      </c>
      <c r="AX35">
        <f>IF(Z35&gt;0, (R35*SUMPRODUCT(K35:$K$98, X35:$X$98)-K35*$AZ$3)/Z35, 0)</f>
        <v>-302076.2955897043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2000000</v>
      </c>
      <c r="S36">
        <f t="shared" si="32"/>
        <v>-427312.36762269202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-18974.732119492648</v>
      </c>
      <c r="AC36">
        <f t="shared" si="33"/>
        <v>-18889.095039835909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-35963.613619606214</v>
      </c>
      <c r="AI36">
        <f t="shared" si="38"/>
        <v>-35965.823840567631</v>
      </c>
      <c r="AJ36">
        <f t="shared" si="39"/>
        <v>-85.637079656738933</v>
      </c>
      <c r="AK36">
        <f t="shared" si="30"/>
        <v>-1328.2312483644855</v>
      </c>
      <c r="AL36">
        <f t="shared" si="40"/>
        <v>-37379.692168588859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-2185.5609218305103</v>
      </c>
      <c r="AR36">
        <f t="shared" si="45"/>
        <v>-2185.6952401616149</v>
      </c>
      <c r="AS36">
        <f t="shared" si="46"/>
        <v>-5.2042894448020309</v>
      </c>
      <c r="AT36">
        <f t="shared" si="47"/>
        <v>-80.718537972418588</v>
      </c>
      <c r="AU36">
        <f t="shared" si="48"/>
        <v>-2271.618067578836</v>
      </c>
      <c r="AW36">
        <v>33</v>
      </c>
      <c r="AX36">
        <f>IF(Z36&gt;0, (R36*SUMPRODUCT(K36:$K$98, X36:$X$98)-K36*$AZ$3)/Z36, 0)</f>
        <v>-427312.36762269202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2000000</v>
      </c>
      <c r="S37">
        <f t="shared" si="32"/>
        <v>-625075.64868926455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-18889.095039835909</v>
      </c>
      <c r="AC37">
        <f t="shared" si="33"/>
        <v>-18389.661565471004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-28684.954907959091</v>
      </c>
      <c r="AI37">
        <f t="shared" si="38"/>
        <v>-28686.425902838193</v>
      </c>
      <c r="AJ37">
        <f t="shared" si="39"/>
        <v>-499.43347436490512</v>
      </c>
      <c r="AK37">
        <f t="shared" si="30"/>
        <v>-1322.2366527885138</v>
      </c>
      <c r="AL37">
        <f t="shared" si="40"/>
        <v>-30508.096029991611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-1556.4520383419965</v>
      </c>
      <c r="AR37">
        <f t="shared" si="45"/>
        <v>-1556.5318548515679</v>
      </c>
      <c r="AS37">
        <f t="shared" si="46"/>
        <v>-27.099371488842589</v>
      </c>
      <c r="AT37">
        <f t="shared" si="47"/>
        <v>-71.744855099359327</v>
      </c>
      <c r="AU37">
        <f t="shared" si="48"/>
        <v>-1655.3760814397699</v>
      </c>
      <c r="AW37">
        <v>34</v>
      </c>
      <c r="AX37">
        <f>IF(Z37&gt;0, (R37*SUMPRODUCT(K37:$K$98, X37:$X$98)-K37*$AZ$3)/Z37, 0)</f>
        <v>-625075.64868926455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2000000</v>
      </c>
      <c r="S38">
        <f t="shared" si="32"/>
        <v>-957396.11841694452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-18389.661565471004</v>
      </c>
      <c r="AC38">
        <f t="shared" si="33"/>
        <v>-17548.797178638521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-21591.968913007731</v>
      </c>
      <c r="AI38">
        <f t="shared" si="38"/>
        <v>-21592.885398715218</v>
      </c>
      <c r="AJ38">
        <f t="shared" si="39"/>
        <v>-840.86438683248343</v>
      </c>
      <c r="AK38">
        <f t="shared" si="30"/>
        <v>-1287.2763095829705</v>
      </c>
      <c r="AL38">
        <f t="shared" si="40"/>
        <v>-23721.02609513067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-1046.058070906535</v>
      </c>
      <c r="AR38">
        <f t="shared" si="45"/>
        <v>-1046.1024715480444</v>
      </c>
      <c r="AS38">
        <f t="shared" si="46"/>
        <v>-40.73704357058876</v>
      </c>
      <c r="AT38">
        <f t="shared" si="47"/>
        <v>-62.364195620661022</v>
      </c>
      <c r="AU38">
        <f t="shared" si="48"/>
        <v>-1149.2037107392939</v>
      </c>
      <c r="AW38">
        <v>35</v>
      </c>
      <c r="AX38">
        <f>IF(Z38&gt;0, (R38*SUMPRODUCT(K38:$K$98, X38:$X$98)-K38*$AZ$3)/Z38, 0)</f>
        <v>-957396.11841694452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2000000</v>
      </c>
      <c r="S39">
        <f t="shared" si="32"/>
        <v>-1556740.2959021034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-17548.797178638521</v>
      </c>
      <c r="AC39">
        <f t="shared" si="33"/>
        <v>-16454.394155639271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-15153.284665862264</v>
      </c>
      <c r="AI39">
        <f t="shared" si="38"/>
        <v>-15153.81315459603</v>
      </c>
      <c r="AJ39">
        <f t="shared" si="39"/>
        <v>-1094.4030229992495</v>
      </c>
      <c r="AK39">
        <f t="shared" si="30"/>
        <v>-1228.4158025046966</v>
      </c>
      <c r="AL39">
        <f t="shared" si="40"/>
        <v>-17476.631980099977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-655.46922749266764</v>
      </c>
      <c r="AR39">
        <f t="shared" si="45"/>
        <v>-655.49208775760019</v>
      </c>
      <c r="AS39">
        <f t="shared" si="46"/>
        <v>-47.339406595259071</v>
      </c>
      <c r="AT39">
        <f t="shared" si="47"/>
        <v>-53.13625229528553</v>
      </c>
      <c r="AU39">
        <f t="shared" si="48"/>
        <v>-755.96774664814484</v>
      </c>
      <c r="AW39">
        <v>36</v>
      </c>
      <c r="AX39">
        <f>IF(Z39&gt;0, (R39*SUMPRODUCT(K39:$K$98, X39:$X$98)-K39*$AZ$3)/Z39, 0)</f>
        <v>-1556740.2959021034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2000000</v>
      </c>
      <c r="S40">
        <f t="shared" si="32"/>
        <v>-2735537.2632230232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-16454.394155639271</v>
      </c>
      <c r="AC40">
        <f t="shared" si="33"/>
        <v>-15198.737406430342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-9816.0863222995922</v>
      </c>
      <c r="AI40">
        <f t="shared" si="38"/>
        <v>-9816.3641239879616</v>
      </c>
      <c r="AJ40">
        <f t="shared" si="39"/>
        <v>-1255.6567492089289</v>
      </c>
      <c r="AK40">
        <f t="shared" ref="AK40:AK71" si="61">G40*SUM(AB40:AB40, AE40:AF40)</f>
        <v>-1151.8075908947492</v>
      </c>
      <c r="AL40">
        <f t="shared" si="40"/>
        <v>-12223.828464091639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-379.11055145063148</v>
      </c>
      <c r="AR40">
        <f t="shared" si="45"/>
        <v>-379.12128052816945</v>
      </c>
      <c r="AS40">
        <f t="shared" si="46"/>
        <v>-48.495164671064671</v>
      </c>
      <c r="AT40">
        <f t="shared" si="47"/>
        <v>-44.484369494301248</v>
      </c>
      <c r="AU40">
        <f t="shared" si="48"/>
        <v>-472.10081469353537</v>
      </c>
      <c r="AW40">
        <v>37</v>
      </c>
      <c r="AX40">
        <f>IF(Z40&gt;0, (R40*SUMPRODUCT(K40:$K$98, X40:$X$98)-K40*$AZ$3)/Z40, 0)</f>
        <v>-2735537.2632230232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2000000</v>
      </c>
      <c r="S41">
        <f t="shared" si="32"/>
        <v>-5331446.6289638747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-15198.737406430342</v>
      </c>
      <c r="AC41">
        <f t="shared" si="33"/>
        <v>-13871.485478683124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-5797.2989777088051</v>
      </c>
      <c r="AI41">
        <f t="shared" si="38"/>
        <v>-5797.429068905848</v>
      </c>
      <c r="AJ41">
        <f t="shared" si="39"/>
        <v>-1327.2519277472184</v>
      </c>
      <c r="AK41">
        <f t="shared" si="61"/>
        <v>-1063.911618450124</v>
      </c>
      <c r="AL41">
        <f t="shared" si="40"/>
        <v>-8188.5926151031908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-199.91030358963815</v>
      </c>
      <c r="AR41">
        <f t="shared" si="45"/>
        <v>-199.91478957022932</v>
      </c>
      <c r="AS41">
        <f t="shared" si="46"/>
        <v>-45.768095941938554</v>
      </c>
      <c r="AT41">
        <f t="shared" si="47"/>
        <v>-36.687239256541709</v>
      </c>
      <c r="AU41">
        <f t="shared" si="48"/>
        <v>-282.37012476870962</v>
      </c>
      <c r="AW41">
        <v>38</v>
      </c>
      <c r="AX41">
        <f>IF(Z41&gt;0, (R41*SUMPRODUCT(K41:$K$98, X41:$X$98)-K41*$AZ$3)/Z41, 0)</f>
        <v>-5331446.6289638747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2000000</v>
      </c>
      <c r="S42">
        <f t="shared" si="32"/>
        <v>-11942736.773134053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-13871.485478683124</v>
      </c>
      <c r="AC42">
        <f t="shared" si="33"/>
        <v>-12547.85785441754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-3050.274315312693</v>
      </c>
      <c r="AI42">
        <f t="shared" si="38"/>
        <v>-3050.3268487398832</v>
      </c>
      <c r="AJ42">
        <f t="shared" si="39"/>
        <v>-1323.627624265584</v>
      </c>
      <c r="AK42">
        <f t="shared" si="61"/>
        <v>-971.0039835078187</v>
      </c>
      <c r="AL42">
        <f t="shared" si="40"/>
        <v>-5344.9584565132864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-93.914003676309633</v>
      </c>
      <c r="AR42">
        <f t="shared" si="45"/>
        <v>-93.915621112633147</v>
      </c>
      <c r="AS42">
        <f t="shared" si="46"/>
        <v>-40.752783756958571</v>
      </c>
      <c r="AT42">
        <f t="shared" si="47"/>
        <v>-29.895957625541072</v>
      </c>
      <c r="AU42">
        <f t="shared" si="48"/>
        <v>-164.5643624951328</v>
      </c>
      <c r="AW42">
        <v>39</v>
      </c>
      <c r="AX42">
        <f>IF(Z42&gt;0, (R42*SUMPRODUCT(K42:$K$98, X42:$X$98)-K42*$AZ$3)/Z42, 0)</f>
        <v>-11942736.773134053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2000000</v>
      </c>
      <c r="S43">
        <f t="shared" si="32"/>
        <v>-32428168.749757286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-12547.85785441754</v>
      </c>
      <c r="AC43">
        <f t="shared" si="33"/>
        <v>-11281.47013679454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-1384.5415883006424</v>
      </c>
      <c r="AI43">
        <f t="shared" si="38"/>
        <v>-1384.558982853853</v>
      </c>
      <c r="AJ43">
        <f t="shared" si="39"/>
        <v>-1266.3877176229998</v>
      </c>
      <c r="AK43">
        <f t="shared" si="61"/>
        <v>-878.35004980922781</v>
      </c>
      <c r="AL43">
        <f t="shared" si="40"/>
        <v>-3529.2967502860811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-38.060933908971045</v>
      </c>
      <c r="AR43">
        <f t="shared" si="45"/>
        <v>-38.061412083802132</v>
      </c>
      <c r="AS43">
        <f t="shared" si="46"/>
        <v>-34.812893762722744</v>
      </c>
      <c r="AT43">
        <f t="shared" si="47"/>
        <v>-24.145770323708906</v>
      </c>
      <c r="AU43">
        <f t="shared" si="48"/>
        <v>-97.020076170233793</v>
      </c>
      <c r="AW43">
        <v>40</v>
      </c>
      <c r="AX43">
        <f>IF(Z43&gt;0, (R43*SUMPRODUCT(K43:$K$98, X43:$X$98)-K43*$AZ$3)/Z43, 0)</f>
        <v>-32428168.749757286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2000000</v>
      </c>
      <c r="S44">
        <f t="shared" si="32"/>
        <v>-115001463.92366508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-11281.47013679454</v>
      </c>
      <c r="AC44">
        <f t="shared" si="33"/>
        <v>-10104.97596240056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-513.08783183497644</v>
      </c>
      <c r="AI44">
        <f t="shared" si="38"/>
        <v>-513.09222524685902</v>
      </c>
      <c r="AJ44">
        <f t="shared" si="39"/>
        <v>-1176.4941743939798</v>
      </c>
      <c r="AK44">
        <f t="shared" si="61"/>
        <v>-789.70290957561792</v>
      </c>
      <c r="AL44">
        <f t="shared" si="40"/>
        <v>-2479.2893092164568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-12.593519749724326</v>
      </c>
      <c r="AR44">
        <f t="shared" si="45"/>
        <v>-12.593627584125921</v>
      </c>
      <c r="AS44">
        <f t="shared" si="46"/>
        <v>-28.876542574939702</v>
      </c>
      <c r="AT44">
        <f t="shared" si="47"/>
        <v>-19.382917643141351</v>
      </c>
      <c r="AU44">
        <f t="shared" si="48"/>
        <v>-60.853087802206979</v>
      </c>
      <c r="AW44">
        <v>41</v>
      </c>
      <c r="AX44">
        <f>IF(Z44&gt;0, (R44*SUMPRODUCT(K44:$K$98, X44:$X$98)-K44*$AZ$3)/Z44, 0)</f>
        <v>-115001463.92366508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2000000</v>
      </c>
      <c r="S45">
        <f t="shared" si="32"/>
        <v>-602923648.6902324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-10104.97596240056</v>
      </c>
      <c r="AC45">
        <f t="shared" si="33"/>
        <v>-9033.1452783083605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-144.01463562022539</v>
      </c>
      <c r="AI45">
        <f t="shared" si="38"/>
        <v>-144.01538473209868</v>
      </c>
      <c r="AJ45">
        <f t="shared" si="39"/>
        <v>-1071.8306840921996</v>
      </c>
      <c r="AK45">
        <f t="shared" si="61"/>
        <v>-707.34831736803926</v>
      </c>
      <c r="AL45">
        <f t="shared" si="40"/>
        <v>-1923.1943861923376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-3.1560510511816755</v>
      </c>
      <c r="AR45">
        <f t="shared" si="45"/>
        <v>-3.15606746781395</v>
      </c>
      <c r="AS45">
        <f t="shared" si="46"/>
        <v>-23.488948485336358</v>
      </c>
      <c r="AT45">
        <f t="shared" si="47"/>
        <v>-15.501392556156757</v>
      </c>
      <c r="AU45">
        <f t="shared" si="48"/>
        <v>-42.146408509307065</v>
      </c>
      <c r="AW45">
        <v>42</v>
      </c>
      <c r="AX45">
        <f>IF(Z45&gt;0, (R45*SUMPRODUCT(K45:$K$98, X45:$X$98)-K45*$AZ$3)/Z45, 0)</f>
        <v>-602923648.6902324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2000000</v>
      </c>
      <c r="S46">
        <f t="shared" si="32"/>
        <v>-3204708974.7929583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-9033.1452783083605</v>
      </c>
      <c r="AC46">
        <f t="shared" si="33"/>
        <v>-8068.0654330721118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-24.629698757159847</v>
      </c>
      <c r="AI46">
        <f t="shared" si="38"/>
        <v>-24.629824635445466</v>
      </c>
      <c r="AJ46">
        <f t="shared" si="39"/>
        <v>-965.07984523624873</v>
      </c>
      <c r="AK46">
        <f t="shared" si="61"/>
        <v>-632.32016948158525</v>
      </c>
      <c r="AL46">
        <f t="shared" si="40"/>
        <v>-1622.0298393532794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-0.48192390257304601</v>
      </c>
      <c r="AR46">
        <f t="shared" si="45"/>
        <v>-0.48192636560579571</v>
      </c>
      <c r="AS46">
        <f t="shared" si="46"/>
        <v>-18.883505230677709</v>
      </c>
      <c r="AT46">
        <f t="shared" si="47"/>
        <v>-12.372469787663579</v>
      </c>
      <c r="AU46">
        <f t="shared" si="48"/>
        <v>-31.737901383947083</v>
      </c>
      <c r="AW46">
        <v>43</v>
      </c>
      <c r="AX46">
        <f>IF(Z46&gt;0, (R46*SUMPRODUCT(K46:$K$98, X46:$X$98)-K46*$AZ$3)/Z46, 0)</f>
        <v>-3204708974.7929583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2000000</v>
      </c>
      <c r="S47">
        <f t="shared" si="32"/>
        <v>-17303999635.669071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-8068.0654330721118</v>
      </c>
      <c r="AC47">
        <f t="shared" si="33"/>
        <v>-7204.0510210037646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-4.1521343438912073</v>
      </c>
      <c r="AI47">
        <f t="shared" si="38"/>
        <v>-4.1521551600353721</v>
      </c>
      <c r="AJ47">
        <f t="shared" si="39"/>
        <v>-864.01441206834716</v>
      </c>
      <c r="AK47">
        <f t="shared" si="61"/>
        <v>-564.76458031504785</v>
      </c>
      <c r="AL47">
        <f t="shared" si="40"/>
        <v>-1432.9311475434304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-7.253919657933329E-2</v>
      </c>
      <c r="AR47">
        <f t="shared" si="45"/>
        <v>-7.2539560244438639E-2</v>
      </c>
      <c r="AS47">
        <f t="shared" si="46"/>
        <v>-15.094625099646123</v>
      </c>
      <c r="AT47">
        <f t="shared" si="47"/>
        <v>-9.8666289477822673</v>
      </c>
      <c r="AU47">
        <f t="shared" si="48"/>
        <v>-25.03379360767283</v>
      </c>
      <c r="AW47">
        <v>44</v>
      </c>
      <c r="AX47">
        <f>IF(Z47&gt;0, (R47*SUMPRODUCT(K47:$K$98, X47:$X$98)-K47*$AZ$3)/Z47, 0)</f>
        <v>-17303999635.669071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2000000</v>
      </c>
      <c r="S48">
        <f t="shared" si="32"/>
        <v>-95121314613.248383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-7204.0510210037646</v>
      </c>
      <c r="AC48">
        <f t="shared" si="33"/>
        <v>-6432.2518316548812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-0.68907618582364727</v>
      </c>
      <c r="AI48">
        <f t="shared" si="38"/>
        <v>-0.68907956690172523</v>
      </c>
      <c r="AJ48">
        <f t="shared" si="39"/>
        <v>-771.79918934888337</v>
      </c>
      <c r="AK48">
        <f t="shared" si="61"/>
        <v>-504.28357147026355</v>
      </c>
      <c r="AL48">
        <f t="shared" si="40"/>
        <v>-1276.7718403860486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-1.074856687327627E-2</v>
      </c>
      <c r="AR48">
        <f t="shared" si="45"/>
        <v>-1.0748619613081494E-2</v>
      </c>
      <c r="AS48">
        <f t="shared" si="46"/>
        <v>-12.038923082998524</v>
      </c>
      <c r="AT48">
        <f t="shared" si="47"/>
        <v>-7.8660760632205706</v>
      </c>
      <c r="AU48">
        <f t="shared" si="48"/>
        <v>-19.915747765832176</v>
      </c>
      <c r="AW48">
        <v>45</v>
      </c>
      <c r="AX48">
        <f>IF(Z48&gt;0, (R48*SUMPRODUCT(K48:$K$98, X48:$X$98)-K48*$AZ$3)/Z48, 0)</f>
        <v>-95121314613.248383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2000000</v>
      </c>
      <c r="S49">
        <f t="shared" si="32"/>
        <v>-533570314900.8808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-6432.2518316548812</v>
      </c>
      <c r="AC49">
        <f t="shared" si="33"/>
        <v>-5743.0913940204482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-0.1123636644872624</v>
      </c>
      <c r="AI49">
        <f t="shared" si="38"/>
        <v>-0.11236420266294737</v>
      </c>
      <c r="AJ49">
        <f t="shared" si="39"/>
        <v>-689.16043763443304</v>
      </c>
      <c r="AK49">
        <f t="shared" si="61"/>
        <v>-450.25762821584175</v>
      </c>
      <c r="AL49">
        <f t="shared" si="40"/>
        <v>-1139.5304300529378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-1.5649165852084496E-3</v>
      </c>
      <c r="AR49">
        <f t="shared" si="45"/>
        <v>-1.5649240805145079E-3</v>
      </c>
      <c r="AS49">
        <f t="shared" si="46"/>
        <v>-9.5981081041184311</v>
      </c>
      <c r="AT49">
        <f t="shared" si="47"/>
        <v>-6.2708495066166723</v>
      </c>
      <c r="AU49">
        <f t="shared" si="48"/>
        <v>-15.87052253481562</v>
      </c>
      <c r="AW49">
        <v>46</v>
      </c>
      <c r="AX49">
        <f>IF(Z49&gt;0, (R49*SUMPRODUCT(K49:$K$98, X49:$X$98)-K49*$AZ$3)/Z49, 0)</f>
        <v>-533570314900.8808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2000000</v>
      </c>
      <c r="S50">
        <f t="shared" si="32"/>
        <v>-3054995521552.7144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-5743.0913940204482</v>
      </c>
      <c r="AC50">
        <f t="shared" si="33"/>
        <v>-5127.7615426858656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-1.7954788836932474E-2</v>
      </c>
      <c r="AI50">
        <f t="shared" si="38"/>
        <v>-1.7954872761139669E-2</v>
      </c>
      <c r="AJ50">
        <f t="shared" si="39"/>
        <v>-615.3298513345826</v>
      </c>
      <c r="AK50">
        <f t="shared" si="61"/>
        <v>-402.01639758143142</v>
      </c>
      <c r="AL50">
        <f t="shared" si="40"/>
        <v>-1017.3642037887752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-2.2326856350003235E-4</v>
      </c>
      <c r="AR50">
        <f t="shared" si="45"/>
        <v>-2.2326960710112136E-4</v>
      </c>
      <c r="AS50">
        <f t="shared" si="46"/>
        <v>-7.6516528951633367</v>
      </c>
      <c r="AT50">
        <f t="shared" si="47"/>
        <v>-4.9990910172574834</v>
      </c>
      <c r="AU50">
        <f t="shared" si="48"/>
        <v>-12.650967182027921</v>
      </c>
      <c r="AW50">
        <v>47</v>
      </c>
      <c r="AX50">
        <f>IF(Z50&gt;0, (R50*SUMPRODUCT(K50:$K$98, X50:$X$98)-K50*$AZ$3)/Z50, 0)</f>
        <v>-3054995521552.7144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2000000</v>
      </c>
      <c r="S51">
        <f t="shared" si="32"/>
        <v>-17891921240642.418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-5127.7615426858656</v>
      </c>
      <c r="AC51">
        <f t="shared" si="33"/>
        <v>-4578.3587157301727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-2.8116191650594522E-3</v>
      </c>
      <c r="AI51">
        <f t="shared" si="38"/>
        <v>-2.8116319595454498E-3</v>
      </c>
      <c r="AJ51">
        <f t="shared" si="39"/>
        <v>-549.40282695569294</v>
      </c>
      <c r="AK51">
        <f t="shared" si="61"/>
        <v>-358.94330798801064</v>
      </c>
      <c r="AL51">
        <f t="shared" si="40"/>
        <v>-908.34894657566315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-3.1216610718397905E-5</v>
      </c>
      <c r="AR51">
        <f t="shared" si="45"/>
        <v>-3.1216752771949715E-5</v>
      </c>
      <c r="AS51">
        <f t="shared" si="46"/>
        <v>-6.0998638755190528</v>
      </c>
      <c r="AT51">
        <f t="shared" si="47"/>
        <v>-3.9852458166036158</v>
      </c>
      <c r="AU51">
        <f t="shared" si="48"/>
        <v>-10.08514090887544</v>
      </c>
      <c r="AW51">
        <v>48</v>
      </c>
      <c r="AX51">
        <f>IF(Z51&gt;0, (R51*SUMPRODUCT(K51:$K$98, X51:$X$98)-K51*$AZ$3)/Z51, 0)</f>
        <v>-17891921240642.418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2000000</v>
      </c>
      <c r="S52">
        <f t="shared" si="32"/>
        <v>-107360652374484.69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-4578.3587157301727</v>
      </c>
      <c r="AC52">
        <f t="shared" si="33"/>
        <v>-4087.8203092465546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-4.3051046313997819E-4</v>
      </c>
      <c r="AI52">
        <f t="shared" si="38"/>
        <v>-4.3051236691953748E-4</v>
      </c>
      <c r="AJ52">
        <f t="shared" si="39"/>
        <v>-490.53840648361802</v>
      </c>
      <c r="AK52">
        <f t="shared" si="61"/>
        <v>-320.48511010111213</v>
      </c>
      <c r="AL52">
        <f t="shared" si="40"/>
        <v>-811.02394709709711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-4.267710407712486E-6</v>
      </c>
      <c r="AR52">
        <f t="shared" si="45"/>
        <v>-4.2677292801454111E-6</v>
      </c>
      <c r="AS52">
        <f t="shared" si="46"/>
        <v>-4.8627758021578025</v>
      </c>
      <c r="AT52">
        <f t="shared" si="47"/>
        <v>-3.1770137011761443</v>
      </c>
      <c r="AU52">
        <f t="shared" si="48"/>
        <v>-8.039793771063227</v>
      </c>
      <c r="AW52">
        <v>49</v>
      </c>
      <c r="AX52">
        <f>IF(Z52&gt;0, (R52*SUMPRODUCT(K52:$K$98, X52:$X$98)-K52*$AZ$3)/Z52, 0)</f>
        <v>-107360652374484.69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2000000</v>
      </c>
      <c r="S53">
        <f t="shared" si="32"/>
        <v>-660999192270962.5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-4087.8203092465546</v>
      </c>
      <c r="AC53">
        <f t="shared" si="33"/>
        <v>-3649.8395655676322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-6.4346269562599236E-5</v>
      </c>
      <c r="AI53">
        <f t="shared" si="38"/>
        <v>-6.4346545647623869E-5</v>
      </c>
      <c r="AJ53">
        <f t="shared" si="39"/>
        <v>-437.98074367892241</v>
      </c>
      <c r="AK53">
        <f t="shared" si="61"/>
        <v>-286.14742164725885</v>
      </c>
      <c r="AL53">
        <f t="shared" si="40"/>
        <v>-724.12822967272689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-5.6952996961458592E-7</v>
      </c>
      <c r="AR53">
        <f t="shared" si="45"/>
        <v>-5.6953241324802042E-7</v>
      </c>
      <c r="AS53">
        <f t="shared" si="46"/>
        <v>-3.8765753063052051</v>
      </c>
      <c r="AT53">
        <f t="shared" si="47"/>
        <v>-2.5326958884152657</v>
      </c>
      <c r="AU53">
        <f t="shared" si="48"/>
        <v>-6.4092717642528836</v>
      </c>
      <c r="AW53">
        <v>50</v>
      </c>
      <c r="AX53">
        <f>IF(Z53&gt;0, (R53*SUMPRODUCT(K53:$K$98, X53:$X$98)-K53*$AZ$3)/Z53, 0)</f>
        <v>-660999192270962.5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2000000</v>
      </c>
      <c r="S54">
        <f t="shared" si="32"/>
        <v>-4186658976027780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-3649.8395655676322</v>
      </c>
      <c r="AC54">
        <f t="shared" si="33"/>
        <v>-3258.7853268990975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-9.3762195327795196E-6</v>
      </c>
      <c r="AI54">
        <f t="shared" si="38"/>
        <v>-9.3762584514655832E-6</v>
      </c>
      <c r="AJ54">
        <f t="shared" si="39"/>
        <v>-391.05423866853471</v>
      </c>
      <c r="AK54">
        <f t="shared" si="61"/>
        <v>-255.48876958973429</v>
      </c>
      <c r="AL54">
        <f t="shared" si="40"/>
        <v>-646.54301763452747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-7.4097397202653601E-8</v>
      </c>
      <c r="AR54">
        <f t="shared" si="45"/>
        <v>-7.4097704765134382E-8</v>
      </c>
      <c r="AS54">
        <f t="shared" si="46"/>
        <v>-3.090382125664024</v>
      </c>
      <c r="AT54">
        <f t="shared" si="47"/>
        <v>-2.019049658012412</v>
      </c>
      <c r="AU54">
        <f t="shared" si="48"/>
        <v>-5.1094318577741413</v>
      </c>
      <c r="AW54">
        <v>51</v>
      </c>
      <c r="AX54">
        <f>IF(Z54&gt;0, (R54*SUMPRODUCT(K54:$K$98, X54:$X$98)-K54*$AZ$3)/Z54, 0)</f>
        <v>-4186658976027780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2000000</v>
      </c>
      <c r="S55">
        <f t="shared" si="32"/>
        <v>-2.7325600699156992E+16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-3258.7853268990975</v>
      </c>
      <c r="AC55">
        <f t="shared" si="33"/>
        <v>-2909.6297562249229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-1.3282199832271075E-6</v>
      </c>
      <c r="AI55">
        <f t="shared" si="38"/>
        <v>-1.3282253072267302E-6</v>
      </c>
      <c r="AJ55">
        <f t="shared" si="39"/>
        <v>-349.15557067417467</v>
      </c>
      <c r="AK55">
        <f t="shared" si="61"/>
        <v>-228.11497288293685</v>
      </c>
      <c r="AL55">
        <f t="shared" si="40"/>
        <v>-577.2705448853369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-9.3718897927291047E-9</v>
      </c>
      <c r="AR55">
        <f t="shared" si="45"/>
        <v>-9.371927358748552E-9</v>
      </c>
      <c r="AS55">
        <f t="shared" si="46"/>
        <v>-2.463633712937666</v>
      </c>
      <c r="AT55">
        <f t="shared" si="47"/>
        <v>-1.6095740260856519</v>
      </c>
      <c r="AU55">
        <f t="shared" si="48"/>
        <v>-4.0732077483952454</v>
      </c>
      <c r="AW55">
        <v>52</v>
      </c>
      <c r="AX55">
        <f>IF(Z55&gt;0, (R55*SUMPRODUCT(K55:$K$98, X55:$X$98)-K55*$AZ$3)/Z55, 0)</f>
        <v>-2.7325600699156992E+16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2000000</v>
      </c>
      <c r="S56">
        <f t="shared" si="32"/>
        <v>-1.8429727015673808E+17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-2909.6297562249229</v>
      </c>
      <c r="AC56">
        <f t="shared" si="33"/>
        <v>-2597.8837109233373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-1.8263806610744517E-7</v>
      </c>
      <c r="AI56">
        <f t="shared" si="38"/>
        <v>-1.8263877091541893E-7</v>
      </c>
      <c r="AJ56">
        <f t="shared" si="39"/>
        <v>-311.74604530158558</v>
      </c>
      <c r="AK56">
        <f t="shared" si="61"/>
        <v>-203.67408293574462</v>
      </c>
      <c r="AL56">
        <f t="shared" si="40"/>
        <v>-515.42012841996893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-1.1506160830789702E-9</v>
      </c>
      <c r="AR56">
        <f t="shared" si="45"/>
        <v>-1.1506205233547974E-9</v>
      </c>
      <c r="AS56">
        <f t="shared" si="46"/>
        <v>-1.9639937128399505</v>
      </c>
      <c r="AT56">
        <f t="shared" si="47"/>
        <v>-1.2831425590892991</v>
      </c>
      <c r="AU56">
        <f t="shared" si="48"/>
        <v>-3.2471362730798701</v>
      </c>
      <c r="AW56">
        <v>53</v>
      </c>
      <c r="AX56">
        <f>IF(Z56&gt;0, (R56*SUMPRODUCT(K56:$K$98, X56:$X$98)-K56*$AZ$3)/Z56, 0)</f>
        <v>-1.8429727015673808E+17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2000000</v>
      </c>
      <c r="S57">
        <f t="shared" si="32"/>
        <v>-1.2884796677280709E+18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-2597.8837109233373</v>
      </c>
      <c r="AC57">
        <f t="shared" si="33"/>
        <v>-2319.5390276111334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-2.4309967929469555E-8</v>
      </c>
      <c r="AI57">
        <f t="shared" si="38"/>
        <v>-2.4310057940165327E-8</v>
      </c>
      <c r="AJ57">
        <f t="shared" si="39"/>
        <v>-278.34468331220387</v>
      </c>
      <c r="AK57">
        <f t="shared" si="61"/>
        <v>-181.85185976463362</v>
      </c>
      <c r="AL57">
        <f t="shared" si="40"/>
        <v>-460.19654310114754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-1.3674312591356701E-10</v>
      </c>
      <c r="AR57">
        <f t="shared" si="45"/>
        <v>-1.367436322220879E-10</v>
      </c>
      <c r="AS57">
        <f t="shared" si="46"/>
        <v>-1.5656837634652994</v>
      </c>
      <c r="AT57">
        <f t="shared" si="47"/>
        <v>-1.0229133921343772</v>
      </c>
      <c r="AU57">
        <f t="shared" si="48"/>
        <v>-2.5885971557364202</v>
      </c>
      <c r="AW57">
        <v>54</v>
      </c>
      <c r="AX57">
        <f>IF(Z57&gt;0, (R57*SUMPRODUCT(K57:$K$98, X57:$X$98)-K57*$AZ$3)/Z57, 0)</f>
        <v>-1.2884796677280709E+18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2000000</v>
      </c>
      <c r="S58">
        <f t="shared" si="32"/>
        <v>-9.3569075526442045E+18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-2319.5390276111334</v>
      </c>
      <c r="AC58">
        <f t="shared" si="33"/>
        <v>-2071.016988938632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-3.1217523009324139E-9</v>
      </c>
      <c r="AI58">
        <f t="shared" si="38"/>
        <v>-3.1217633677137052E-9</v>
      </c>
      <c r="AJ58">
        <f t="shared" si="39"/>
        <v>-248.52203867250137</v>
      </c>
      <c r="AK58">
        <f t="shared" si="61"/>
        <v>-162.36773193277935</v>
      </c>
      <c r="AL58">
        <f t="shared" si="40"/>
        <v>-410.8897706084025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-1.5678392604067257E-11</v>
      </c>
      <c r="AR58">
        <f t="shared" si="45"/>
        <v>-1.5678448184819737E-11</v>
      </c>
      <c r="AS58">
        <f t="shared" si="46"/>
        <v>-1.2481535104200505</v>
      </c>
      <c r="AT58">
        <f t="shared" si="47"/>
        <v>-0.81546029347482696</v>
      </c>
      <c r="AU58">
        <f t="shared" si="48"/>
        <v>-2.063613803910556</v>
      </c>
      <c r="AW58">
        <v>55</v>
      </c>
      <c r="AX58">
        <f>IF(Z58&gt;0, (R58*SUMPRODUCT(K58:$K$98, X58:$X$98)-K58*$AZ$3)/Z58, 0)</f>
        <v>-9.3569075526442045E+18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2000000</v>
      </c>
      <c r="S59">
        <f t="shared" si="32"/>
        <v>-7.0814679158235759E+19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-2071.016988938632</v>
      </c>
      <c r="AC59">
        <f t="shared" si="33"/>
        <v>-1849.1223115523635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-3.8602027338446049E-10</v>
      </c>
      <c r="AI59">
        <f t="shared" si="38"/>
        <v>-3.8602157899110413E-10</v>
      </c>
      <c r="AJ59">
        <f t="shared" si="39"/>
        <v>-221.89467738626854</v>
      </c>
      <c r="AK59">
        <f t="shared" si="61"/>
        <v>-144.97118922570425</v>
      </c>
      <c r="AL59">
        <f t="shared" si="40"/>
        <v>-366.86586661235879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-1.7309925003164956E-12</v>
      </c>
      <c r="AR59">
        <f t="shared" si="45"/>
        <v>-1.7309983549191274E-12</v>
      </c>
      <c r="AS59">
        <f t="shared" si="46"/>
        <v>-0.99502033675115586</v>
      </c>
      <c r="AT59">
        <f t="shared" si="47"/>
        <v>-0.65007995334412805</v>
      </c>
      <c r="AU59">
        <f t="shared" si="48"/>
        <v>-1.6451002900970149</v>
      </c>
      <c r="AW59">
        <v>56</v>
      </c>
      <c r="AX59">
        <f>IF(Z59&gt;0, (R59*SUMPRODUCT(K59:$K$98, X59:$X$98)-K59*$AZ$3)/Z59, 0)</f>
        <v>-7.0814679158235759E+19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2000000</v>
      </c>
      <c r="S60">
        <f t="shared" si="32"/>
        <v>-5.5969605688679498E+20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-1849.1223115523635</v>
      </c>
      <c r="AC60">
        <f t="shared" si="33"/>
        <v>-1651.0020638860403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-4.580238508514707E-11</v>
      </c>
      <c r="AI60">
        <f t="shared" si="38"/>
        <v>-4.5802532576097163E-11</v>
      </c>
      <c r="AJ60">
        <f t="shared" si="39"/>
        <v>-198.12024766632317</v>
      </c>
      <c r="AK60">
        <f t="shared" si="61"/>
        <v>-129.43856180866547</v>
      </c>
      <c r="AL60">
        <f t="shared" si="40"/>
        <v>-327.55880947503442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-1.8338134064425731E-13</v>
      </c>
      <c r="AR60">
        <f t="shared" si="45"/>
        <v>-1.8338193116128193E-13</v>
      </c>
      <c r="AS60">
        <f t="shared" si="46"/>
        <v>-0.793224120496824</v>
      </c>
      <c r="AT60">
        <f t="shared" si="47"/>
        <v>-0.51823975872459571</v>
      </c>
      <c r="AU60">
        <f t="shared" si="48"/>
        <v>-1.3114638792216029</v>
      </c>
      <c r="AW60">
        <v>57</v>
      </c>
      <c r="AX60">
        <f>IF(Z60&gt;0, (R60*SUMPRODUCT(K60:$K$98, X60:$X$98)-K60*$AZ$3)/Z60, 0)</f>
        <v>-5.5969605688679498E+20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2000000</v>
      </c>
      <c r="S61">
        <f t="shared" si="32"/>
        <v>-4.6253416834034775E+21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-1651.0020638860403</v>
      </c>
      <c r="AC61">
        <f t="shared" si="33"/>
        <v>-1474.1089856125361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-5.2032361793338692E-12</v>
      </c>
      <c r="AI61">
        <f t="shared" si="38"/>
        <v>-5.2032521144699792E-12</v>
      </c>
      <c r="AJ61">
        <f t="shared" si="39"/>
        <v>-176.89307827350422</v>
      </c>
      <c r="AK61">
        <f t="shared" si="61"/>
        <v>-115.57014447202283</v>
      </c>
      <c r="AL61">
        <f t="shared" si="40"/>
        <v>-292.46322274553222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-1.8600412099585245E-14</v>
      </c>
      <c r="AR61">
        <f t="shared" si="45"/>
        <v>-1.8600469064152733E-14</v>
      </c>
      <c r="AS61">
        <f t="shared" si="46"/>
        <v>-0.63235341238586584</v>
      </c>
      <c r="AT61">
        <f t="shared" si="47"/>
        <v>-0.41313756275876595</v>
      </c>
      <c r="AU61">
        <f t="shared" si="48"/>
        <v>-1.0454909751446504</v>
      </c>
      <c r="AW61">
        <v>58</v>
      </c>
      <c r="AX61">
        <f>IF(Z61&gt;0, (R61*SUMPRODUCT(K61:$K$98, X61:$X$98)-K61*$AZ$3)/Z61, 0)</f>
        <v>-4.6253416834034775E+21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2000000</v>
      </c>
      <c r="S62">
        <f t="shared" si="32"/>
        <v>-4.0095731431031972E+22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-1474.1089856125361</v>
      </c>
      <c r="AC62">
        <f t="shared" si="33"/>
        <v>-1316.1687371540499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-5.6538007545832965E-13</v>
      </c>
      <c r="AI62">
        <f t="shared" si="38"/>
        <v>-5.6538171674119213E-13</v>
      </c>
      <c r="AJ62">
        <f t="shared" si="39"/>
        <v>-157.94024845848617</v>
      </c>
      <c r="AK62">
        <f t="shared" si="61"/>
        <v>-103.18762899287753</v>
      </c>
      <c r="AL62">
        <f t="shared" si="40"/>
        <v>-261.12787745136427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-1.804560736332161E-15</v>
      </c>
      <c r="AR62">
        <f t="shared" si="45"/>
        <v>-1.8045659749225173E-15</v>
      </c>
      <c r="AS62">
        <f t="shared" si="46"/>
        <v>-0.5041082688025087</v>
      </c>
      <c r="AT62">
        <f t="shared" si="47"/>
        <v>-0.32935073561763867</v>
      </c>
      <c r="AU62">
        <f t="shared" si="48"/>
        <v>-0.83345900442014909</v>
      </c>
      <c r="AW62">
        <v>59</v>
      </c>
      <c r="AX62">
        <f>IF(Z62&gt;0, (R62*SUMPRODUCT(K62:$K$98, X62:$X$98)-K62*$AZ$3)/Z62, 0)</f>
        <v>-4.0095731431031972E+22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2000000</v>
      </c>
      <c r="S63">
        <f t="shared" si="32"/>
        <v>-3.6580492163449219E+23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-1316.1687371540499</v>
      </c>
      <c r="AC63">
        <f t="shared" si="33"/>
        <v>-1175.150658173259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-5.856978852125457E-14</v>
      </c>
      <c r="AI63">
        <f t="shared" si="38"/>
        <v>-5.856994914657543E-14</v>
      </c>
      <c r="AJ63">
        <f t="shared" si="39"/>
        <v>-141.01807898079096</v>
      </c>
      <c r="AK63">
        <f t="shared" si="61"/>
        <v>-92.131811600783507</v>
      </c>
      <c r="AL63">
        <f t="shared" si="40"/>
        <v>-233.14989058157454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-1.6691164506690079E-16</v>
      </c>
      <c r="AR63">
        <f t="shared" si="45"/>
        <v>-1.6691210281546402E-16</v>
      </c>
      <c r="AS63">
        <f t="shared" si="46"/>
        <v>-0.40187202551220319</v>
      </c>
      <c r="AT63">
        <f t="shared" si="47"/>
        <v>-0.26255639000130632</v>
      </c>
      <c r="AU63">
        <f t="shared" si="48"/>
        <v>-0.66442841551350973</v>
      </c>
      <c r="AW63">
        <v>60</v>
      </c>
      <c r="AX63">
        <f>IF(Z63&gt;0, (R63*SUMPRODUCT(K63:$K$98, X63:$X$98)-K63*$AZ$3)/Z63, 0)</f>
        <v>-3.6580492163449219E+23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2000000</v>
      </c>
      <c r="S64">
        <f t="shared" si="32"/>
        <v>-3.5241324754843397E+24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-1175.150658173259</v>
      </c>
      <c r="AC64">
        <f t="shared" si="33"/>
        <v>-1049.241659083267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-5.7653017427797499E-15</v>
      </c>
      <c r="AI64">
        <f t="shared" si="38"/>
        <v>-5.7653166293038289E-15</v>
      </c>
      <c r="AJ64">
        <f t="shared" si="39"/>
        <v>-125.90899908999199</v>
      </c>
      <c r="AK64">
        <f t="shared" si="61"/>
        <v>-82.260546072128136</v>
      </c>
      <c r="AL64">
        <f t="shared" si="40"/>
        <v>-208.16954516212013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-1.4669557074104055E-17</v>
      </c>
      <c r="AR64">
        <f t="shared" si="45"/>
        <v>-1.4669594952210762E-17</v>
      </c>
      <c r="AS64">
        <f t="shared" si="46"/>
        <v>-0.32036991829735606</v>
      </c>
      <c r="AT64">
        <f t="shared" si="47"/>
        <v>-0.20930834662093936</v>
      </c>
      <c r="AU64">
        <f t="shared" si="48"/>
        <v>-0.52967826491829539</v>
      </c>
      <c r="AW64">
        <v>61</v>
      </c>
      <c r="AX64">
        <f>IF(Z64&gt;0, (R64*SUMPRODUCT(K64:$K$98, X64:$X$98)-K64*$AZ$3)/Z64, 0)</f>
        <v>-3.5241324754843397E+24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2000000</v>
      </c>
      <c r="S65">
        <f t="shared" si="32"/>
        <v>-3.597326630028887E+25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-1049.241659083267</v>
      </c>
      <c r="AC65">
        <f t="shared" si="33"/>
        <v>-936.82290989577405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-5.3742195829895202E-16</v>
      </c>
      <c r="AI65">
        <f t="shared" si="38"/>
        <v>-5.3742326040883285E-16</v>
      </c>
      <c r="AJ65">
        <f t="shared" si="39"/>
        <v>-112.41874918749295</v>
      </c>
      <c r="AK65">
        <f t="shared" si="61"/>
        <v>-73.446916135828701</v>
      </c>
      <c r="AL65">
        <f t="shared" si="40"/>
        <v>-185.86566532332165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-1.220934437029831E-18</v>
      </c>
      <c r="AR65">
        <f t="shared" si="45"/>
        <v>-1.2209373952096556E-18</v>
      </c>
      <c r="AS65">
        <f t="shared" si="46"/>
        <v>-0.2553969374181731</v>
      </c>
      <c r="AT65">
        <f t="shared" si="47"/>
        <v>-0.16685933244653969</v>
      </c>
      <c r="AU65">
        <f t="shared" si="48"/>
        <v>-0.42225626986471276</v>
      </c>
      <c r="AW65">
        <v>62</v>
      </c>
      <c r="AX65">
        <f>IF(Z65&gt;0, (R65*SUMPRODUCT(K65:$K$98, X65:$X$98)-K65*$AZ$3)/Z65, 0)</f>
        <v>-3.597326630028887E+25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2000000</v>
      </c>
      <c r="S66">
        <f t="shared" si="32"/>
        <v>-3.9059067292022683E+26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-936.82290989577405</v>
      </c>
      <c r="AC66">
        <f t="shared" si="33"/>
        <v>-836.44902669265525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-4.7280555885425294E-17</v>
      </c>
      <c r="AI66">
        <f t="shared" si="38"/>
        <v>-4.7280662960310167E-17</v>
      </c>
      <c r="AJ66">
        <f t="shared" si="39"/>
        <v>-100.37388320311879</v>
      </c>
      <c r="AK66">
        <f t="shared" si="61"/>
        <v>-65.577603692704187</v>
      </c>
      <c r="AL66">
        <f t="shared" si="40"/>
        <v>-165.951486895823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-9.5905052536679282E-20</v>
      </c>
      <c r="AR66">
        <f t="shared" si="45"/>
        <v>-9.5905269730032166E-20</v>
      </c>
      <c r="AS66">
        <f t="shared" si="46"/>
        <v>-0.20360087485504885</v>
      </c>
      <c r="AT66">
        <f t="shared" si="47"/>
        <v>-0.13301923823863174</v>
      </c>
      <c r="AU66">
        <f t="shared" si="48"/>
        <v>-0.33662011309368062</v>
      </c>
      <c r="AW66">
        <v>63</v>
      </c>
      <c r="AX66">
        <f>IF(Z66&gt;0, (R66*SUMPRODUCT(K66:$K$98, X66:$X$98)-K66*$AZ$3)/Z66, 0)</f>
        <v>-3.9059067292022683E+26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-4.531619436104975E+27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-836.44902669265525</v>
      </c>
      <c r="AC67">
        <f t="shared" ref="AC67:AC79" si="64">S67*Z67</f>
        <v>-746.8294881184421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-3.9105572296789834E-18</v>
      </c>
      <c r="AI67">
        <f t="shared" ref="AI67:AI79" si="69">SUM(AE67:AH67)</f>
        <v>-3.910565469884264E-18</v>
      </c>
      <c r="AJ67">
        <f t="shared" ref="AJ67:AJ79" si="70">AB67-AC67</f>
        <v>-89.619538574213152</v>
      </c>
      <c r="AK67">
        <f t="shared" si="61"/>
        <v>-58.551431868485871</v>
      </c>
      <c r="AL67">
        <f t="shared" ref="AL67:AL79" si="71">SUM(AI67:AK67)</f>
        <v>-148.17097044269903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-7.0823850904574572E-21</v>
      </c>
      <c r="AR67">
        <f t="shared" ref="AR67:AR79" si="76">AI67*$K67</f>
        <v>-7.0824000142403334E-21</v>
      </c>
      <c r="AS67">
        <f t="shared" ref="AS67:AS79" si="77">AJ67*$K67</f>
        <v>-0.16230937089847633</v>
      </c>
      <c r="AT67">
        <f t="shared" ref="AT67:AT79" si="78">AK67*$K67</f>
        <v>-0.10604212232033776</v>
      </c>
      <c r="AU67">
        <f t="shared" ref="AU67:AU79" si="79">AL67*$K67</f>
        <v>-0.26835149321881407</v>
      </c>
      <c r="AW67">
        <v>64</v>
      </c>
      <c r="AX67">
        <f>IF(Z67&gt;0, (R67*SUMPRODUCT(K67:$K$98, X67:$X$98)-K67*$AZ$3)/Z67, 0)</f>
        <v>-4.531619436104975E+27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2000000</v>
      </c>
      <c r="S68">
        <f t="shared" si="63"/>
        <v>-5.6449976836437272E+28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-746.8294881184421</v>
      </c>
      <c r="AC68">
        <f t="shared" si="64"/>
        <v>-666.81204296289468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-3.0268724631770413E-19</v>
      </c>
      <c r="AI68">
        <f t="shared" si="69"/>
        <v>-3.0268783693977372E-19</v>
      </c>
      <c r="AJ68">
        <f t="shared" si="70"/>
        <v>-80.017445155547421</v>
      </c>
      <c r="AK68">
        <f t="shared" si="61"/>
        <v>-52.278064168290953</v>
      </c>
      <c r="AL68">
        <f t="shared" si="71"/>
        <v>-132.29550932383836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-4.8945975746898476E-22</v>
      </c>
      <c r="AR68">
        <f t="shared" si="76"/>
        <v>-4.8946071253312587E-22</v>
      </c>
      <c r="AS68">
        <f t="shared" si="77"/>
        <v>-0.12939203674942301</v>
      </c>
      <c r="AT68">
        <f t="shared" si="78"/>
        <v>-8.4536130676289664E-2</v>
      </c>
      <c r="AU68">
        <f t="shared" si="79"/>
        <v>-0.21392816742571266</v>
      </c>
      <c r="AW68">
        <v>65</v>
      </c>
      <c r="AX68">
        <f>IF(Z68&gt;0, (R68*SUMPRODUCT(K68:$K$98, X68:$X$98)-K68*$AZ$3)/Z68, 0)</f>
        <v>-5.6449976836437272E+28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2000000</v>
      </c>
      <c r="S69">
        <f t="shared" si="63"/>
        <v>-7.5886510146383594E+29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-666.81204296289468</v>
      </c>
      <c r="AC69">
        <f t="shared" si="64"/>
        <v>-595.36789550258447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-2.1819533217918362E-20</v>
      </c>
      <c r="AI69">
        <f t="shared" si="69"/>
        <v>-2.181957244543682E-20</v>
      </c>
      <c r="AJ69">
        <f t="shared" si="70"/>
        <v>-71.444147460310205</v>
      </c>
      <c r="AK69">
        <f t="shared" si="61"/>
        <v>-46.676843007402631</v>
      </c>
      <c r="AL69">
        <f t="shared" si="71"/>
        <v>-118.12099046771283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-3.1502883064391386E-23</v>
      </c>
      <c r="AR69">
        <f t="shared" si="76"/>
        <v>-3.1502939700796694E-23</v>
      </c>
      <c r="AS69">
        <f t="shared" si="77"/>
        <v>-0.10315053950049667</v>
      </c>
      <c r="AT69">
        <f t="shared" si="78"/>
        <v>-6.7391685806991106E-2</v>
      </c>
      <c r="AU69">
        <f t="shared" si="79"/>
        <v>-0.17054222530748778</v>
      </c>
      <c r="AW69">
        <v>66</v>
      </c>
      <c r="AX69">
        <f>IF(Z69&gt;0, (R69*SUMPRODUCT(K69:$K$98, X69:$X$98)-K69*$AZ$3)/Z69, 0)</f>
        <v>-7.5886510146383594E+29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2000000</v>
      </c>
      <c r="S70">
        <f t="shared" si="63"/>
        <v>-1.1234146725879441E+31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-595.36789550258447</v>
      </c>
      <c r="AC70">
        <f t="shared" si="64"/>
        <v>-531.57847812730756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-1.4587735309648683E-21</v>
      </c>
      <c r="AI70">
        <f t="shared" si="69"/>
        <v>-1.458775896869868E-21</v>
      </c>
      <c r="AJ70">
        <f t="shared" si="70"/>
        <v>-63.789417375276912</v>
      </c>
      <c r="AK70">
        <f t="shared" si="61"/>
        <v>-41.675752685180917</v>
      </c>
      <c r="AL70">
        <f t="shared" si="71"/>
        <v>-105.46517006045784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-1.8805058876294138E-24</v>
      </c>
      <c r="AR70">
        <f t="shared" si="76"/>
        <v>-1.8805089375190551E-24</v>
      </c>
      <c r="AS70">
        <f t="shared" si="77"/>
        <v>-8.223097855588056E-2</v>
      </c>
      <c r="AT70">
        <f t="shared" si="78"/>
        <v>-5.3724239323175306E-2</v>
      </c>
      <c r="AU70">
        <f t="shared" si="79"/>
        <v>-0.13595521787905587</v>
      </c>
      <c r="AW70">
        <v>67</v>
      </c>
      <c r="AX70">
        <f>IF(Z70&gt;0, (R70*SUMPRODUCT(K70:$K$98, X70:$X$98)-K70*$AZ$3)/Z70, 0)</f>
        <v>-1.1234146725879441E+31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2000000</v>
      </c>
      <c r="S71">
        <f t="shared" si="63"/>
        <v>-1.8492572750686924E+32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-531.57847812730756</v>
      </c>
      <c r="AC71">
        <f t="shared" si="64"/>
        <v>-474.62364118509606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-8.8556710786141057E-23</v>
      </c>
      <c r="AI71">
        <f t="shared" si="69"/>
        <v>-8.8556839114321124E-23</v>
      </c>
      <c r="AJ71">
        <f t="shared" si="70"/>
        <v>-56.9548369422115</v>
      </c>
      <c r="AK71">
        <f t="shared" si="61"/>
        <v>-37.21049346891153</v>
      </c>
      <c r="AL71">
        <f t="shared" si="71"/>
        <v>-94.165330411123023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-1.0192724309125474E-25</v>
      </c>
      <c r="AR71">
        <f t="shared" si="76"/>
        <v>-1.0192739079477138E-25</v>
      </c>
      <c r="AS71">
        <f t="shared" si="77"/>
        <v>-6.5554032649777202E-2</v>
      </c>
      <c r="AT71">
        <f t="shared" si="78"/>
        <v>-4.2828634664521123E-2</v>
      </c>
      <c r="AU71">
        <f t="shared" si="79"/>
        <v>-0.10838266731429831</v>
      </c>
      <c r="AW71">
        <v>68</v>
      </c>
      <c r="AX71">
        <f>IF(Z71&gt;0, (R71*SUMPRODUCT(K71:$K$98, X71:$X$98)-K71*$AZ$3)/Z71, 0)</f>
        <v>-1.8492572750686924E+32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2000000</v>
      </c>
      <c r="S72">
        <f t="shared" si="63"/>
        <v>-3.4248854175151608E+33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-474.62364118509606</v>
      </c>
      <c r="AC72">
        <f t="shared" si="64"/>
        <v>-423.77110820097852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-4.8343300704727482E-24</v>
      </c>
      <c r="AI72">
        <f t="shared" si="69"/>
        <v>-4.8343362571192568E-24</v>
      </c>
      <c r="AJ72">
        <f t="shared" si="70"/>
        <v>-50.852532984117545</v>
      </c>
      <c r="AK72">
        <f t="shared" ref="AK72:AK79" si="92">G72*SUM(AB72:AB72, AE72:AF72)</f>
        <v>-33.22365488295673</v>
      </c>
      <c r="AL72">
        <f t="shared" si="71"/>
        <v>-84.076187867074282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-4.9680627966104647E-27</v>
      </c>
      <c r="AR72">
        <f t="shared" si="76"/>
        <v>-4.9680691543990118E-27</v>
      </c>
      <c r="AS72">
        <f t="shared" si="77"/>
        <v>-5.2259273477182212E-2</v>
      </c>
      <c r="AT72">
        <f t="shared" si="78"/>
        <v>-3.4142725338425647E-2</v>
      </c>
      <c r="AU72">
        <f t="shared" si="79"/>
        <v>-8.6401998815607867E-2</v>
      </c>
      <c r="AW72">
        <v>69</v>
      </c>
      <c r="AX72">
        <f>IF(Z72&gt;0, (R72*SUMPRODUCT(K72:$K$98, X72:$X$98)-K72*$AZ$3)/Z72, 0)</f>
        <v>-3.4248854175151608E+33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2000000</v>
      </c>
      <c r="S73">
        <f t="shared" si="63"/>
        <v>-7.2417008868853494E+34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-423.77110820097852</v>
      </c>
      <c r="AC73">
        <f t="shared" si="64"/>
        <v>-378.36706089373087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-2.3454152791268286E-25</v>
      </c>
      <c r="AI73">
        <f t="shared" si="69"/>
        <v>-2.3454178915452837E-25</v>
      </c>
      <c r="AJ73">
        <f t="shared" si="70"/>
        <v>-45.404047307247652</v>
      </c>
      <c r="AK73">
        <f t="shared" si="92"/>
        <v>-29.6639775740685</v>
      </c>
      <c r="AL73">
        <f t="shared" si="71"/>
        <v>-75.068024881316148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-2.152050731245426E-28</v>
      </c>
      <c r="AR73">
        <f t="shared" si="76"/>
        <v>-2.1520531282866223E-28</v>
      </c>
      <c r="AS73">
        <f t="shared" si="77"/>
        <v>-4.166077286127394E-2</v>
      </c>
      <c r="AT73">
        <f t="shared" si="78"/>
        <v>-2.7218371602699007E-2</v>
      </c>
      <c r="AU73">
        <f t="shared" si="79"/>
        <v>-6.8879144463972947E-2</v>
      </c>
      <c r="AW73">
        <v>70</v>
      </c>
      <c r="AX73">
        <f>IF(Z73&gt;0, (R73*SUMPRODUCT(K73:$K$98, X73:$X$98)-K73*$AZ$3)/Z73, 0)</f>
        <v>-7.2417008868853494E+34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2000000</v>
      </c>
      <c r="S74">
        <f t="shared" si="63"/>
        <v>-1.7812413421959072E+36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-378.36706089373087</v>
      </c>
      <c r="AC74">
        <f t="shared" si="64"/>
        <v>-337.82773294083114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-9.9658598900552982E-27</v>
      </c>
      <c r="AI74">
        <f t="shared" si="69"/>
        <v>-9.9658693729851217E-27</v>
      </c>
      <c r="AJ74">
        <f t="shared" si="70"/>
        <v>-40.539327952899725</v>
      </c>
      <c r="AK74">
        <f t="shared" si="92"/>
        <v>-26.485694262561164</v>
      </c>
      <c r="AL74">
        <f t="shared" si="71"/>
        <v>-67.025022215460893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-8.1644984208858974E-30</v>
      </c>
      <c r="AR74">
        <f t="shared" si="76"/>
        <v>-8.1645061897454266E-30</v>
      </c>
      <c r="AS74">
        <f t="shared" si="77"/>
        <v>-3.3211713059051323E-2</v>
      </c>
      <c r="AT74">
        <f t="shared" si="78"/>
        <v>-2.1698319198580205E-2</v>
      </c>
      <c r="AU74">
        <f t="shared" si="79"/>
        <v>-5.4910032257631532E-2</v>
      </c>
      <c r="AW74">
        <v>71</v>
      </c>
      <c r="AX74">
        <f>IF(Z74&gt;0, (R74*SUMPRODUCT(K74:$K$98, X74:$X$98)-K74*$AZ$3)/Z74, 0)</f>
        <v>-1.7812413421959072E+36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2000000</v>
      </c>
      <c r="S75">
        <f t="shared" si="63"/>
        <v>-5.2311741103412152E+37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-337.82773294083114</v>
      </c>
      <c r="AC75">
        <f t="shared" si="64"/>
        <v>-301.63190441145633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-3.6399192906008035E-28</v>
      </c>
      <c r="AI75">
        <f t="shared" si="69"/>
        <v>-3.6399221736237925E-28</v>
      </c>
      <c r="AJ75">
        <f t="shared" si="70"/>
        <v>-36.195828529374808</v>
      </c>
      <c r="AK75">
        <f t="shared" si="92"/>
        <v>-23.647941305858183</v>
      </c>
      <c r="AL75">
        <f t="shared" si="71"/>
        <v>-59.84376983523299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-2.6624929319515222E-31</v>
      </c>
      <c r="AR75">
        <f t="shared" si="76"/>
        <v>-2.6624950407972732E-31</v>
      </c>
      <c r="AS75">
        <f t="shared" si="77"/>
        <v>-2.6476174313657022E-2</v>
      </c>
      <c r="AT75">
        <f t="shared" si="78"/>
        <v>-1.7297767218255902E-2</v>
      </c>
      <c r="AU75">
        <f t="shared" si="79"/>
        <v>-4.377394153191292E-2</v>
      </c>
      <c r="AW75">
        <v>72</v>
      </c>
      <c r="AX75">
        <f>IF(Z75&gt;0, (R75*SUMPRODUCT(K75:$K$98, X75:$X$98)-K75*$AZ$3)/Z75, 0)</f>
        <v>-5.2311741103412152E+37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2000000</v>
      </c>
      <c r="S76">
        <f t="shared" si="63"/>
        <v>-1.9059958980825563E+39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-301.63190441145633</v>
      </c>
      <c r="AC76">
        <f t="shared" si="64"/>
        <v>-269.31420036737171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-1.1134174206175351E-29</v>
      </c>
      <c r="AI76">
        <f t="shared" si="69"/>
        <v>-1.1134181271096126E-29</v>
      </c>
      <c r="AJ76">
        <f t="shared" si="70"/>
        <v>-32.317704044084621</v>
      </c>
      <c r="AK76">
        <f t="shared" si="92"/>
        <v>-21.114233308801946</v>
      </c>
      <c r="AL76">
        <f t="shared" si="71"/>
        <v>-53.431937352886564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-7.2717124828468195E-33</v>
      </c>
      <c r="AR76">
        <f t="shared" si="76"/>
        <v>-7.2717170969359863E-33</v>
      </c>
      <c r="AS76">
        <f t="shared" si="77"/>
        <v>-2.1106644063820946E-2</v>
      </c>
      <c r="AT76">
        <f t="shared" si="78"/>
        <v>-1.3789674121696347E-2</v>
      </c>
      <c r="AU76">
        <f t="shared" si="79"/>
        <v>-3.4896318185517292E-2</v>
      </c>
      <c r="AW76">
        <v>73</v>
      </c>
      <c r="AX76">
        <f>IF(Z76&gt;0, (R76*SUMPRODUCT(K76:$K$98, X76:$X$98)-K76*$AZ$3)/Z76, 0)</f>
        <v>-1.9059958980825563E+39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2000000</v>
      </c>
      <c r="S77">
        <f t="shared" si="63"/>
        <v>-9.1454013878791723E+40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-269.31420036737171</v>
      </c>
      <c r="AC77">
        <f t="shared" si="64"/>
        <v>-240.45910747086759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-2.7451228307432168E-31</v>
      </c>
      <c r="AI77">
        <f t="shared" si="69"/>
        <v>-2.7451241453881258E-31</v>
      </c>
      <c r="AJ77">
        <f t="shared" si="70"/>
        <v>-28.855092896504118</v>
      </c>
      <c r="AK77">
        <f t="shared" si="92"/>
        <v>-18.851994025716021</v>
      </c>
      <c r="AL77">
        <f t="shared" si="71"/>
        <v>-47.707086922220142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-1.6007460763867889E-34</v>
      </c>
      <c r="AR77">
        <f t="shared" si="76"/>
        <v>-1.6007468429873418E-34</v>
      </c>
      <c r="AS77">
        <f t="shared" si="77"/>
        <v>-1.6826087423326641E-2</v>
      </c>
      <c r="AT77">
        <f t="shared" si="78"/>
        <v>-1.0993043783240071E-2</v>
      </c>
      <c r="AU77">
        <f t="shared" si="79"/>
        <v>-2.7819131206566716E-2</v>
      </c>
      <c r="AW77">
        <v>74</v>
      </c>
      <c r="AX77">
        <f>IF(Z77&gt;0, (R77*SUMPRODUCT(K77:$K$98, X77:$X$98)-K77*$AZ$3)/Z77, 0)</f>
        <v>-9.1454013878791723E+40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2000000</v>
      </c>
      <c r="S78">
        <f t="shared" si="63"/>
        <v>-6.4240562477949883E+42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-240.45910747086759</v>
      </c>
      <c r="AC78">
        <f t="shared" si="64"/>
        <v>-214.69563167041753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-5.1391526957012114E-33</v>
      </c>
      <c r="AI78">
        <f t="shared" si="69"/>
        <v>-5.1391543667297903E-33</v>
      </c>
      <c r="AJ78">
        <f t="shared" si="70"/>
        <v>-25.763475800450067</v>
      </c>
      <c r="AK78">
        <f t="shared" si="92"/>
        <v>-16.832137522960732</v>
      </c>
      <c r="AL78">
        <f t="shared" si="71"/>
        <v>-42.595613323410802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-2.6756799437774742E-36</v>
      </c>
      <c r="AR78">
        <f t="shared" si="76"/>
        <v>-2.675680813792031E-36</v>
      </c>
      <c r="AS78">
        <f t="shared" si="77"/>
        <v>-1.3413653877014204E-2</v>
      </c>
      <c r="AT78">
        <f t="shared" si="78"/>
        <v>-8.7635871996492917E-3</v>
      </c>
      <c r="AU78">
        <f t="shared" si="79"/>
        <v>-2.2177241076663495E-2</v>
      </c>
      <c r="AW78">
        <v>75</v>
      </c>
      <c r="AX78">
        <f>IF(Z78&gt;0, (R78*SUMPRODUCT(K78:$K$98, X78:$X$98)-K78*$AZ$3)/Z78, 0)</f>
        <v>-6.4240562477949883E+42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-214.69563167041753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-214.69563167041753</v>
      </c>
      <c r="AK79">
        <f t="shared" si="92"/>
        <v>-15.028694216929228</v>
      </c>
      <c r="AL79">
        <f t="shared" si="71"/>
        <v>-229.72432588734677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-3.107194845420912E-38</v>
      </c>
      <c r="AR79">
        <f t="shared" si="76"/>
        <v>-3.107194845420912E-38</v>
      </c>
      <c r="AS79">
        <f t="shared" si="77"/>
        <v>-9.9803972299212965E-2</v>
      </c>
      <c r="AT79">
        <f t="shared" si="78"/>
        <v>-6.9862780609449083E-3</v>
      </c>
      <c r="AU79">
        <f t="shared" si="79"/>
        <v>-0.10679025036015788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507703.8325661539</v>
      </c>
      <c r="AO81" s="6">
        <f t="shared" si="93"/>
        <v>-50770.383256615394</v>
      </c>
      <c r="AP81" s="6">
        <f t="shared" si="93"/>
        <v>-812.44818923891444</v>
      </c>
      <c r="AQ81" s="6">
        <f t="shared" si="93"/>
        <v>-412363.83178797067</v>
      </c>
      <c r="AR81" s="6">
        <f t="shared" si="93"/>
        <v>43757.169332329089</v>
      </c>
      <c r="AS81" s="6">
        <f t="shared" si="93"/>
        <v>-56461.575524945933</v>
      </c>
      <c r="AT81" s="6">
        <f t="shared" si="93"/>
        <v>12704.40619261668</v>
      </c>
      <c r="AU81" s="6">
        <f t="shared" si="93"/>
        <v>-1.7409565455928089E-10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875823.28547410085</v>
      </c>
      <c r="K3">
        <v>1</v>
      </c>
      <c r="L3" s="2">
        <v>0</v>
      </c>
      <c r="O3">
        <f>$C$3</f>
        <v>875823.28547410085</v>
      </c>
      <c r="P3" s="2">
        <f>O3*C5</f>
        <v>87582.328547410085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875823.28547410085</v>
      </c>
      <c r="AF3">
        <f t="shared" ref="AF3:AF34" si="4">-$Z3*P3</f>
        <v>-87582.328547410085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787840.95692669076</v>
      </c>
      <c r="AJ3">
        <f t="shared" ref="AJ3:AJ34" si="8">AB3-AC3</f>
        <v>0</v>
      </c>
      <c r="AL3">
        <f t="shared" ref="AL3:AL34" si="9">SUM(AI3:AK3)</f>
        <v>787840.95692669076</v>
      </c>
      <c r="AN3">
        <f t="shared" ref="AN3:AN34" si="10">AE3*$K3</f>
        <v>875823.28547410085</v>
      </c>
      <c r="AO3">
        <f t="shared" ref="AO3:AO34" si="11">AF3*$K3</f>
        <v>-87582.328547410085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787840.95692669076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787840.95692669076</v>
      </c>
      <c r="AW3">
        <v>0</v>
      </c>
      <c r="AX3">
        <f>IF(Z3&gt;0, (R3*SUMPRODUCT(K3:$K$98, X3:$X$98)-K3*$AZ$3)/Z3, 0)</f>
        <v>0</v>
      </c>
      <c r="AZ3">
        <f>C6*ABS(SUMPRODUCT(X4:X69, K4:K69))/1</f>
        <v>789222.01107674732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54680.221046449617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52938.765366562293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-52938.765366562293</v>
      </c>
      <c r="AK4">
        <f>G4*SUM(AB4, AE4:AF4)</f>
        <v>0</v>
      </c>
      <c r="AL4">
        <f t="shared" si="9"/>
        <v>-96634.765366562293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-40764.996734770037</v>
      </c>
      <c r="AR4">
        <f t="shared" si="14"/>
        <v>-40764.996734770037</v>
      </c>
      <c r="AS4">
        <f t="shared" si="15"/>
        <v>-49387.783717289196</v>
      </c>
      <c r="AT4">
        <f t="shared" si="16"/>
        <v>0</v>
      </c>
      <c r="AU4">
        <f t="shared" si="17"/>
        <v>-90152.780452059233</v>
      </c>
      <c r="AW4">
        <v>1</v>
      </c>
      <c r="AX4">
        <f>IF(Z4&gt;0, (R4*SUMPRODUCT(K4:$K$98, X4:$X$98)-K4*$AZ$3)/Z4, 0)</f>
        <v>54680.221046449617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2000000</v>
      </c>
      <c r="S5">
        <f t="shared" si="1"/>
        <v>78803.91423535491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52938.765366562293</v>
      </c>
      <c r="AC5">
        <f t="shared" si="2"/>
        <v>73586.944946757169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-49344.771135999996</v>
      </c>
      <c r="AI5">
        <f t="shared" si="7"/>
        <v>-49391.461040721595</v>
      </c>
      <c r="AJ5">
        <f t="shared" si="8"/>
        <v>-20648.179580194876</v>
      </c>
      <c r="AK5">
        <f>G5*SUM(AB5, AE5:AF5)</f>
        <v>2170.4893800290542</v>
      </c>
      <c r="AL5">
        <f t="shared" si="9"/>
        <v>-67869.151240887411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-42195.109428600575</v>
      </c>
      <c r="AR5">
        <f t="shared" si="14"/>
        <v>-42235.034340472375</v>
      </c>
      <c r="AS5">
        <f t="shared" si="15"/>
        <v>-17656.423909363064</v>
      </c>
      <c r="AT5">
        <f t="shared" si="16"/>
        <v>1856.0028711355249</v>
      </c>
      <c r="AU5">
        <f t="shared" si="17"/>
        <v>-58035.455378699909</v>
      </c>
      <c r="AW5">
        <v>2</v>
      </c>
      <c r="AX5">
        <f>IF(Z5&gt;0, (R5*SUMPRODUCT(K5:$K$98, X5:$X$98)-K5*$AZ$3)/Z5, 0)</f>
        <v>78803.91423535491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2000000</v>
      </c>
      <c r="S6">
        <f t="shared" si="1"/>
        <v>108622.91029967554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73586.944946757169</v>
      </c>
      <c r="AC6">
        <f t="shared" si="2"/>
        <v>97448.130086836172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-54673.878428993601</v>
      </c>
      <c r="AI6">
        <f t="shared" si="7"/>
        <v>-54718.734587707258</v>
      </c>
      <c r="AJ6">
        <f t="shared" si="8"/>
        <v>-23861.185140079004</v>
      </c>
      <c r="AK6">
        <f>G6*SUM(AB6, AE6:AF6)</f>
        <v>4304.8362793852948</v>
      </c>
      <c r="AL6">
        <f t="shared" si="9"/>
        <v>-74275.083448400968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-42175.978170388436</v>
      </c>
      <c r="AR6">
        <f t="shared" si="14"/>
        <v>-42210.580661103842</v>
      </c>
      <c r="AS6">
        <f t="shared" si="15"/>
        <v>-18406.7575322019</v>
      </c>
      <c r="AT6">
        <f t="shared" si="16"/>
        <v>3320.7938811629756</v>
      </c>
      <c r="AU6">
        <f t="shared" si="17"/>
        <v>-57296.544312142767</v>
      </c>
      <c r="AW6">
        <v>3</v>
      </c>
      <c r="AX6">
        <f>IF(Z6&gt;0, (R6*SUMPRODUCT(K6:$K$98, X6:$X$98)-K6*$AZ$3)/Z6, 0)</f>
        <v>108622.91029967554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2000000</v>
      </c>
      <c r="S7">
        <f t="shared" si="1"/>
        <v>128360.80420022015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97448.130086836172</v>
      </c>
      <c r="AC7">
        <f t="shared" si="2"/>
        <v>110165.65122070606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-59804.025043398942</v>
      </c>
      <c r="AI7">
        <f t="shared" si="7"/>
        <v>-59846.93753989938</v>
      </c>
      <c r="AJ7">
        <f t="shared" si="8"/>
        <v>-12717.521133869886</v>
      </c>
      <c r="AK7">
        <f>G7*SUM(AB7, AE7:AF7)</f>
        <v>4784.7031872636562</v>
      </c>
      <c r="AL7">
        <f t="shared" si="9"/>
        <v>-67779.755486505601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-41973.81923520584</v>
      </c>
      <c r="AR7">
        <f t="shared" si="14"/>
        <v>-42003.937632249072</v>
      </c>
      <c r="AS7">
        <f t="shared" si="15"/>
        <v>-8925.8696685648047</v>
      </c>
      <c r="AT7">
        <f t="shared" si="16"/>
        <v>3358.173074982441</v>
      </c>
      <c r="AU7">
        <f t="shared" si="17"/>
        <v>-47571.634225831433</v>
      </c>
      <c r="AW7">
        <v>4</v>
      </c>
      <c r="AX7">
        <f>IF(Z7&gt;0, (R7*SUMPRODUCT(K7:$K$98, X7:$X$98)-K7*$AZ$3)/Z7, 0)</f>
        <v>128360.80420022015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2000000</v>
      </c>
      <c r="S8">
        <f t="shared" si="1"/>
        <v>128554.36284528732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110165.65122070606</v>
      </c>
      <c r="AC8">
        <f t="shared" si="2"/>
        <v>105057.80383721169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-64885.411208521662</v>
      </c>
      <c r="AI8">
        <f t="shared" si="7"/>
        <v>-64926.272444776885</v>
      </c>
      <c r="AJ8">
        <f t="shared" si="8"/>
        <v>5107.8473834943725</v>
      </c>
      <c r="AK8">
        <f t="shared" ref="AK8:AK39" si="30">G8*SUM(AB8:AB8, AE8:AF8)</f>
        <v>2346.528371001039</v>
      </c>
      <c r="AL8">
        <f t="shared" si="9"/>
        <v>-57471.896690281472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-42509.307444465499</v>
      </c>
      <c r="AR8">
        <f t="shared" si="14"/>
        <v>-42536.077450575991</v>
      </c>
      <c r="AS8">
        <f t="shared" si="15"/>
        <v>3346.3771094334106</v>
      </c>
      <c r="AT8">
        <f t="shared" si="16"/>
        <v>1537.3146920419529</v>
      </c>
      <c r="AU8">
        <f t="shared" si="17"/>
        <v>-37652.38564910063</v>
      </c>
      <c r="AW8">
        <v>5</v>
      </c>
      <c r="AX8">
        <f>IF(Z8&gt;0, (R8*SUMPRODUCT(K8:$K$98, X8:$X$98)-K8*$AZ$3)/Z8, 0)</f>
        <v>128554.36284528732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2000000</v>
      </c>
      <c r="S9">
        <f t="shared" si="1"/>
        <v>116209.26984237447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105057.80383721169</v>
      </c>
      <c r="AC9">
        <f t="shared" si="2"/>
        <v>89921.67148052447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-70523.224877609609</v>
      </c>
      <c r="AI9">
        <f t="shared" si="7"/>
        <v>-70561.914420880334</v>
      </c>
      <c r="AJ9">
        <f t="shared" si="8"/>
        <v>15136.132356687216</v>
      </c>
      <c r="AK9">
        <f t="shared" si="30"/>
        <v>619.84104263954896</v>
      </c>
      <c r="AL9">
        <f t="shared" si="9"/>
        <v>-54805.941021553568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-43756.879388412948</v>
      </c>
      <c r="AR9">
        <f t="shared" si="14"/>
        <v>-43780.884723980453</v>
      </c>
      <c r="AS9">
        <f t="shared" si="15"/>
        <v>9391.3731127303236</v>
      </c>
      <c r="AT9">
        <f t="shared" si="16"/>
        <v>384.58691856245395</v>
      </c>
      <c r="AU9">
        <f t="shared" si="17"/>
        <v>-34004.92469268768</v>
      </c>
      <c r="AW9">
        <v>6</v>
      </c>
      <c r="AX9">
        <f>IF(Z9&gt;0, (R9*SUMPRODUCT(K9:$K$98, X9:$X$98)-K9*$AZ$3)/Z9, 0)</f>
        <v>116209.26984237447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2000000</v>
      </c>
      <c r="S10">
        <f t="shared" si="1"/>
        <v>97901.130420822388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89921.67148052447</v>
      </c>
      <c r="AC10">
        <f t="shared" si="2"/>
        <v>71296.894412886701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-75597.819969271179</v>
      </c>
      <c r="AI10">
        <f t="shared" si="7"/>
        <v>-75634.232671609963</v>
      </c>
      <c r="AJ10">
        <f t="shared" si="8"/>
        <v>18624.77706763777</v>
      </c>
      <c r="AK10">
        <f t="shared" si="30"/>
        <v>368.67885307015035</v>
      </c>
      <c r="AL10">
        <f t="shared" si="9"/>
        <v>-56640.776750902041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-44498.117337532167</v>
      </c>
      <c r="AR10">
        <f t="shared" si="14"/>
        <v>-44519.550451633957</v>
      </c>
      <c r="AS10">
        <f t="shared" si="15"/>
        <v>10962.849400657311</v>
      </c>
      <c r="AT10">
        <f t="shared" si="16"/>
        <v>217.01042266100805</v>
      </c>
      <c r="AU10">
        <f t="shared" si="17"/>
        <v>-33339.690628315635</v>
      </c>
      <c r="AW10">
        <v>7</v>
      </c>
      <c r="AX10">
        <f>IF(Z10&gt;0, (R10*SUMPRODUCT(K10:$K$98, X10:$X$98)-K10*$AZ$3)/Z10, 0)</f>
        <v>97901.130420822388</v>
      </c>
    </row>
    <row r="11" spans="1:52" x14ac:dyDescent="0.3">
      <c r="A11" t="s">
        <v>33</v>
      </c>
      <c r="C11" s="25">
        <f>AU71</f>
        <v>2.3956725492269015E-10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2000000</v>
      </c>
      <c r="S11">
        <f t="shared" si="1"/>
        <v>73289.233517250308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71296.894412886701</v>
      </c>
      <c r="AC11">
        <f t="shared" si="2"/>
        <v>49929.116277302084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-79420.473325178784</v>
      </c>
      <c r="AI11">
        <f t="shared" si="7"/>
        <v>-79454.536388661058</v>
      </c>
      <c r="AJ11">
        <f t="shared" si="8"/>
        <v>21367.778135584616</v>
      </c>
      <c r="AK11">
        <f t="shared" si="30"/>
        <v>171.11254659092808</v>
      </c>
      <c r="AL11">
        <f t="shared" si="9"/>
        <v>-57915.645706485513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-44420.556660679031</v>
      </c>
      <c r="AR11">
        <f t="shared" si="14"/>
        <v>-44439.60842627674</v>
      </c>
      <c r="AS11">
        <f t="shared" si="15"/>
        <v>11951.182858080987</v>
      </c>
      <c r="AT11">
        <f t="shared" si="16"/>
        <v>95.70472515410799</v>
      </c>
      <c r="AU11">
        <f t="shared" si="17"/>
        <v>-32392.720843041647</v>
      </c>
      <c r="AW11">
        <v>8</v>
      </c>
      <c r="AX11">
        <f>IF(Z11&gt;0, (R11*SUMPRODUCT(K11:$K$98, X11:$X$98)-K11*$AZ$3)/Z11, 0)</f>
        <v>73289.233517250308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2000000</v>
      </c>
      <c r="S12">
        <f t="shared" si="1"/>
        <v>43357.672301568891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49929.116277302084</v>
      </c>
      <c r="AC12">
        <f t="shared" si="2"/>
        <v>27447.357804631756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-82807.307325401591</v>
      </c>
      <c r="AI12">
        <f t="shared" si="7"/>
        <v>-82838.95957556591</v>
      </c>
      <c r="AJ12">
        <f t="shared" si="8"/>
        <v>22481.758472670328</v>
      </c>
      <c r="AK12">
        <f t="shared" si="30"/>
        <v>114.8369674377948</v>
      </c>
      <c r="AL12">
        <f t="shared" si="9"/>
        <v>-60242.364135457785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-44012.964143338089</v>
      </c>
      <c r="AR12">
        <f t="shared" si="14"/>
        <v>-44029.787650786093</v>
      </c>
      <c r="AS12">
        <f t="shared" si="15"/>
        <v>11949.293625120634</v>
      </c>
      <c r="AT12">
        <f t="shared" si="16"/>
        <v>61.037068990877657</v>
      </c>
      <c r="AU12">
        <f t="shared" si="17"/>
        <v>-32019.456956674578</v>
      </c>
      <c r="AW12">
        <v>9</v>
      </c>
      <c r="AX12">
        <f>IF(Z12&gt;0, (R12*SUMPRODUCT(K12:$K$98, X12:$X$98)-K12*$AZ$3)/Z12, 0)</f>
        <v>43357.672301568891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2000000</v>
      </c>
      <c r="S13">
        <f t="shared" si="1"/>
        <v>7138.5164472705474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27447.357804631756</v>
      </c>
      <c r="AC13">
        <f t="shared" si="2"/>
        <v>4169.1410199887468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-85359.788243120827</v>
      </c>
      <c r="AI13">
        <f t="shared" si="7"/>
        <v>-85388.989976077413</v>
      </c>
      <c r="AJ13">
        <f t="shared" si="8"/>
        <v>23278.216784643009</v>
      </c>
      <c r="AK13">
        <f t="shared" si="30"/>
        <v>54.894715609263514</v>
      </c>
      <c r="AL13">
        <f t="shared" si="9"/>
        <v>-62055.878475825142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-43127.02935909915</v>
      </c>
      <c r="AR13">
        <f t="shared" si="14"/>
        <v>-43141.783191324786</v>
      </c>
      <c r="AS13">
        <f t="shared" si="15"/>
        <v>11761.045327800235</v>
      </c>
      <c r="AT13">
        <f t="shared" si="16"/>
        <v>27.734909615721769</v>
      </c>
      <c r="AU13">
        <f t="shared" si="17"/>
        <v>-31353.002953908832</v>
      </c>
      <c r="AW13">
        <v>10</v>
      </c>
      <c r="AX13">
        <f>IF(Z13&gt;0, (R13*SUMPRODUCT(K13:$K$98, X13:$X$98)-K13*$AZ$3)/Z13, 0)</f>
        <v>7138.5164472705474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2000000</v>
      </c>
      <c r="S14">
        <f t="shared" si="1"/>
        <v>-36146.30143628017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4169.1410199887468</v>
      </c>
      <c r="AC14">
        <f t="shared" si="2"/>
        <v>-19320.126093063212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-87392.610253853243</v>
      </c>
      <c r="AI14">
        <f t="shared" si="7"/>
        <v>-87419.335154223925</v>
      </c>
      <c r="AJ14">
        <f t="shared" si="8"/>
        <v>23489.267113051959</v>
      </c>
      <c r="AK14">
        <f t="shared" si="30"/>
        <v>7.5044538359797439</v>
      </c>
      <c r="AL14">
        <f t="shared" si="9"/>
        <v>-63922.563587335986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-41979.548182478007</v>
      </c>
      <c r="AR14">
        <f t="shared" si="14"/>
        <v>-41992.385643672089</v>
      </c>
      <c r="AS14">
        <f t="shared" si="15"/>
        <v>11283.205956192205</v>
      </c>
      <c r="AT14">
        <f t="shared" si="16"/>
        <v>3.604808009231002</v>
      </c>
      <c r="AU14">
        <f t="shared" si="17"/>
        <v>-30705.574879470649</v>
      </c>
      <c r="AW14">
        <v>11</v>
      </c>
      <c r="AX14">
        <f>IF(Z14&gt;0, (R14*SUMPRODUCT(K14:$K$98, X14:$X$98)-K14*$AZ$3)/Z14, 0)</f>
        <v>-36146.30143628017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2000000</v>
      </c>
      <c r="S15">
        <f t="shared" si="1"/>
        <v>-86344.228665914969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-19320.126093063212</v>
      </c>
      <c r="AC15">
        <f t="shared" si="2"/>
        <v>-41842.593146272702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-89101.886831862474</v>
      </c>
      <c r="AI15">
        <f t="shared" si="7"/>
        <v>-89126.11693605865</v>
      </c>
      <c r="AJ15">
        <f t="shared" si="8"/>
        <v>22522.46705320949</v>
      </c>
      <c r="AK15">
        <f t="shared" si="30"/>
        <v>-79.212516981559176</v>
      </c>
      <c r="AL15">
        <f t="shared" si="9"/>
        <v>-66682.862399830716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-40603.93617256311</v>
      </c>
      <c r="AR15">
        <f t="shared" si="14"/>
        <v>-40614.977887157693</v>
      </c>
      <c r="AS15">
        <f t="shared" si="15"/>
        <v>10263.540393963374</v>
      </c>
      <c r="AT15">
        <f t="shared" si="16"/>
        <v>-36.097327429851354</v>
      </c>
      <c r="AU15">
        <f t="shared" si="17"/>
        <v>-30387.534820624169</v>
      </c>
      <c r="AW15">
        <v>12</v>
      </c>
      <c r="AX15">
        <f>IF(Z15&gt;0, (R15*SUMPRODUCT(K15:$K$98, X15:$X$98)-K15*$AZ$3)/Z15, 0)</f>
        <v>-86344.228665914969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2000000</v>
      </c>
      <c r="S16">
        <f t="shared" si="1"/>
        <v>-144892.02000955009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-41842.593146272702</v>
      </c>
      <c r="AC16">
        <f t="shared" si="2"/>
        <v>-63019.765508711338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-89626.186217490118</v>
      </c>
      <c r="AI16">
        <f t="shared" si="7"/>
        <v>-89647.933365988894</v>
      </c>
      <c r="AJ16">
        <f t="shared" si="8"/>
        <v>21177.172362438636</v>
      </c>
      <c r="AK16">
        <f t="shared" si="30"/>
        <v>-297.08241133853619</v>
      </c>
      <c r="AL16">
        <f t="shared" si="9"/>
        <v>-68767.84341488879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-38636.70477416784</v>
      </c>
      <c r="AR16">
        <f t="shared" si="14"/>
        <v>-38646.079692277017</v>
      </c>
      <c r="AS16">
        <f t="shared" si="15"/>
        <v>9129.2086727164242</v>
      </c>
      <c r="AT16">
        <f t="shared" si="16"/>
        <v>-128.06843518512878</v>
      </c>
      <c r="AU16">
        <f t="shared" si="17"/>
        <v>-29644.939454745723</v>
      </c>
      <c r="AW16">
        <v>13</v>
      </c>
      <c r="AX16">
        <f>IF(Z16&gt;0, (R16*SUMPRODUCT(K16:$K$98, X16:$X$98)-K16*$AZ$3)/Z16, 0)</f>
        <v>-144892.02000955009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2000000</v>
      </c>
      <c r="S17">
        <f t="shared" si="1"/>
        <v>-210411.53895101178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-63019.765508711338</v>
      </c>
      <c r="AC17">
        <f t="shared" si="2"/>
        <v>-81252.013157365262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-88871.897055105277</v>
      </c>
      <c r="AI17">
        <f t="shared" si="7"/>
        <v>-88891.204934692694</v>
      </c>
      <c r="AJ17">
        <f t="shared" si="8"/>
        <v>18232.247648653924</v>
      </c>
      <c r="AK17">
        <f t="shared" si="30"/>
        <v>-869.6727640202165</v>
      </c>
      <c r="AL17">
        <f t="shared" si="9"/>
        <v>-71528.630050058986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-36013.856312260832</v>
      </c>
      <c r="AR17">
        <f t="shared" si="14"/>
        <v>-36021.680508932637</v>
      </c>
      <c r="AS17">
        <f t="shared" si="15"/>
        <v>7388.3147409472158</v>
      </c>
      <c r="AT17">
        <f t="shared" si="16"/>
        <v>-352.42040509938226</v>
      </c>
      <c r="AU17">
        <f t="shared" si="17"/>
        <v>-28985.786173084802</v>
      </c>
      <c r="AW17">
        <v>14</v>
      </c>
      <c r="AX17">
        <f>IF(Z17&gt;0, (R17*SUMPRODUCT(K17:$K$98, X17:$X$98)-K17*$AZ$3)/Z17, 0)</f>
        <v>-210411.53895101178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2000000</v>
      </c>
      <c r="S18">
        <f t="shared" si="1"/>
        <v>-283191.53320607042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-81252.013157365262</v>
      </c>
      <c r="AC18">
        <f t="shared" si="2"/>
        <v>-95896.845647591166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-87334.173264967118</v>
      </c>
      <c r="AI18">
        <f t="shared" si="7"/>
        <v>-87351.104711427033</v>
      </c>
      <c r="AJ18">
        <f t="shared" si="8"/>
        <v>14644.832490225905</v>
      </c>
      <c r="AK18">
        <f t="shared" si="30"/>
        <v>-1755.0434841990898</v>
      </c>
      <c r="AL18">
        <f t="shared" si="9"/>
        <v>-74461.315705400222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-33026.053894898083</v>
      </c>
      <c r="AR18">
        <f t="shared" si="14"/>
        <v>-33032.456644731268</v>
      </c>
      <c r="AS18">
        <f t="shared" si="15"/>
        <v>5538.0501013796065</v>
      </c>
      <c r="AT18">
        <f t="shared" si="16"/>
        <v>-663.68247995197498</v>
      </c>
      <c r="AU18">
        <f t="shared" si="17"/>
        <v>-28158.089023303641</v>
      </c>
      <c r="AW18">
        <v>15</v>
      </c>
      <c r="AX18">
        <f>IF(Z18&gt;0, (R18*SUMPRODUCT(K18:$K$98, X18:$X$98)-K18*$AZ$3)/Z18, 0)</f>
        <v>-283191.53320607042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2000000</v>
      </c>
      <c r="S19">
        <f t="shared" si="1"/>
        <v>-371607.10738097946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-95896.845647591166</v>
      </c>
      <c r="AC19">
        <f t="shared" si="2"/>
        <v>-108799.85668190802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-84921.362864344992</v>
      </c>
      <c r="AI19">
        <f t="shared" si="7"/>
        <v>-84936.001962268696</v>
      </c>
      <c r="AJ19">
        <f t="shared" si="8"/>
        <v>12903.011034316849</v>
      </c>
      <c r="AK19">
        <f t="shared" si="30"/>
        <v>-2138.4996579412832</v>
      </c>
      <c r="AL19">
        <f t="shared" si="9"/>
        <v>-74171.490585893131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-29948.365255364712</v>
      </c>
      <c r="AR19">
        <f t="shared" si="14"/>
        <v>-29953.527879195048</v>
      </c>
      <c r="AS19">
        <f t="shared" si="15"/>
        <v>4550.3754805137014</v>
      </c>
      <c r="AT19">
        <f t="shared" si="16"/>
        <v>-754.16322459172102</v>
      </c>
      <c r="AU19">
        <f t="shared" si="17"/>
        <v>-26157.315623273069</v>
      </c>
      <c r="AW19">
        <v>16</v>
      </c>
      <c r="AX19">
        <f>IF(Z19&gt;0, (R19*SUMPRODUCT(K19:$K$98, X19:$X$98)-K19*$AZ$3)/Z19, 0)</f>
        <v>-371607.10738097946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2000000</v>
      </c>
      <c r="S20">
        <f t="shared" si="1"/>
        <v>-499616.68959196249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-108799.85668190802</v>
      </c>
      <c r="AC20">
        <f t="shared" si="2"/>
        <v>-124413.44372307858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-81672.698444191337</v>
      </c>
      <c r="AI20">
        <f t="shared" si="7"/>
        <v>-81685.149333674708</v>
      </c>
      <c r="AJ20">
        <f t="shared" si="8"/>
        <v>15613.587041170569</v>
      </c>
      <c r="AK20">
        <f t="shared" si="30"/>
        <v>-467.83938373220445</v>
      </c>
      <c r="AL20">
        <f t="shared" si="9"/>
        <v>-66539.401676236346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-27319.255770994467</v>
      </c>
      <c r="AR20">
        <f t="shared" si="14"/>
        <v>-27323.420553606677</v>
      </c>
      <c r="AS20">
        <f t="shared" si="15"/>
        <v>5222.6948050687361</v>
      </c>
      <c r="AT20">
        <f t="shared" si="16"/>
        <v>-156.49077387418592</v>
      </c>
      <c r="AU20">
        <f t="shared" si="17"/>
        <v>-22257.216522412127</v>
      </c>
      <c r="AW20">
        <v>17</v>
      </c>
      <c r="AX20">
        <f>IF(Z20&gt;0, (R20*SUMPRODUCT(K20:$K$98, X20:$X$98)-K20*$AZ$3)/Z20, 0)</f>
        <v>-499616.68959196249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2000000</v>
      </c>
      <c r="S21">
        <f t="shared" si="1"/>
        <v>-668018.73954609933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-124413.44372307858</v>
      </c>
      <c r="AC21">
        <f t="shared" si="2"/>
        <v>-138779.105744578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-77560.574876511877</v>
      </c>
      <c r="AI21">
        <f t="shared" si="7"/>
        <v>-77570.962242728492</v>
      </c>
      <c r="AJ21">
        <f t="shared" si="8"/>
        <v>14365.662021499418</v>
      </c>
      <c r="AK21">
        <f t="shared" si="30"/>
        <v>-199.06150995692573</v>
      </c>
      <c r="AL21">
        <f t="shared" si="9"/>
        <v>-63404.361731186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-24670.752778504389</v>
      </c>
      <c r="AR21">
        <f t="shared" si="14"/>
        <v>-24674.056830135749</v>
      </c>
      <c r="AS21">
        <f t="shared" si="15"/>
        <v>4569.4825856595126</v>
      </c>
      <c r="AT21">
        <f t="shared" si="16"/>
        <v>-63.318216860591257</v>
      </c>
      <c r="AU21">
        <f t="shared" si="17"/>
        <v>-20167.892461336825</v>
      </c>
      <c r="AW21">
        <v>18</v>
      </c>
      <c r="AX21">
        <f>IF(Z21&gt;0, (R21*SUMPRODUCT(K21:$K$98, X21:$X$98)-K21*$AZ$3)/Z21, 0)</f>
        <v>-668018.73954609933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2000000</v>
      </c>
      <c r="S22">
        <f t="shared" si="1"/>
        <v>-866512.98476599425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-138779.105744578</v>
      </c>
      <c r="AC22">
        <f t="shared" si="2"/>
        <v>-146807.70788117425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-72492.597836479792</v>
      </c>
      <c r="AI22">
        <f t="shared" si="7"/>
        <v>-72501.069014088338</v>
      </c>
      <c r="AJ22">
        <f t="shared" si="8"/>
        <v>8028.6021365962515</v>
      </c>
      <c r="AK22">
        <f t="shared" si="30"/>
        <v>-2914.3612206361381</v>
      </c>
      <c r="AL22">
        <f t="shared" si="9"/>
        <v>-67386.82809812823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-21530.076574353036</v>
      </c>
      <c r="AR22">
        <f t="shared" si="14"/>
        <v>-21532.592487812202</v>
      </c>
      <c r="AS22">
        <f t="shared" si="15"/>
        <v>2384.4699175471778</v>
      </c>
      <c r="AT22">
        <f t="shared" si="16"/>
        <v>-865.55623771625574</v>
      </c>
      <c r="AU22">
        <f t="shared" si="17"/>
        <v>-20013.678807981283</v>
      </c>
      <c r="AW22">
        <v>19</v>
      </c>
      <c r="AX22">
        <f>IF(Z22&gt;0, (R22*SUMPRODUCT(K22:$K$98, X22:$X$98)-K22*$AZ$3)/Z22, 0)</f>
        <v>-866512.98476599425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2000000</v>
      </c>
      <c r="S23">
        <f t="shared" si="1"/>
        <v>-1065756.1222688823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-146807.70788117425</v>
      </c>
      <c r="AC23">
        <f t="shared" si="2"/>
        <v>-143223.87503614894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-66684.432440216915</v>
      </c>
      <c r="AI23">
        <f t="shared" si="7"/>
        <v>-66691.151795238358</v>
      </c>
      <c r="AJ23">
        <f t="shared" si="8"/>
        <v>-3583.8328450253175</v>
      </c>
      <c r="AK23">
        <f t="shared" si="30"/>
        <v>-10276.539551682199</v>
      </c>
      <c r="AL23">
        <f t="shared" si="9"/>
        <v>-80551.524191945879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-17683.097747757922</v>
      </c>
      <c r="AR23">
        <f t="shared" si="14"/>
        <v>-17684.879558104025</v>
      </c>
      <c r="AS23">
        <f t="shared" si="15"/>
        <v>-950.34574324408709</v>
      </c>
      <c r="AT23">
        <f t="shared" si="16"/>
        <v>-2725.0896011450791</v>
      </c>
      <c r="AU23">
        <f t="shared" si="17"/>
        <v>-21360.314902493192</v>
      </c>
      <c r="AW23">
        <v>20</v>
      </c>
      <c r="AX23">
        <f>IF(Z23&gt;0, (R23*SUMPRODUCT(K23:$K$98, X23:$X$98)-K23*$AZ$3)/Z23, 0)</f>
        <v>-1065756.1222688823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2000000</v>
      </c>
      <c r="S24">
        <f t="shared" si="1"/>
        <v>-1342731.4398758172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-143223.87503614894</v>
      </c>
      <c r="AC24">
        <f t="shared" si="2"/>
        <v>-138483.83937374753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-59814.623304135712</v>
      </c>
      <c r="AI24">
        <f t="shared" si="7"/>
        <v>-59819.780100024342</v>
      </c>
      <c r="AJ24">
        <f t="shared" si="8"/>
        <v>-4740.0356624014094</v>
      </c>
      <c r="AK24">
        <f t="shared" si="30"/>
        <v>-10025.671252530427</v>
      </c>
      <c r="AL24">
        <f t="shared" si="9"/>
        <v>-74585.487014956176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-14161.955903016385</v>
      </c>
      <c r="AR24">
        <f t="shared" si="14"/>
        <v>-14163.176847192601</v>
      </c>
      <c r="AS24">
        <f t="shared" si="15"/>
        <v>-1122.2703132030331</v>
      </c>
      <c r="AT24">
        <f t="shared" si="16"/>
        <v>-2373.7191063553505</v>
      </c>
      <c r="AU24">
        <f t="shared" si="17"/>
        <v>-17659.166266750985</v>
      </c>
      <c r="AW24">
        <v>21</v>
      </c>
      <c r="AX24">
        <f>IF(Z24&gt;0, (R24*SUMPRODUCT(K24:$K$98, X24:$X$98)-K24*$AZ$3)/Z24, 0)</f>
        <v>-1342731.4398758172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2000000</v>
      </c>
      <c r="S25">
        <f t="shared" si="1"/>
        <v>-1742716.1213023532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-138483.83937374753</v>
      </c>
      <c r="AC25">
        <f t="shared" si="2"/>
        <v>-132625.14044626459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-52004.017546653988</v>
      </c>
      <c r="AI25">
        <f t="shared" si="7"/>
        <v>-52007.822674145064</v>
      </c>
      <c r="AJ25">
        <f t="shared" si="8"/>
        <v>-5858.6989274829393</v>
      </c>
      <c r="AK25">
        <f t="shared" si="30"/>
        <v>-9693.8687561623283</v>
      </c>
      <c r="AL25">
        <f t="shared" si="9"/>
        <v>-67560.390357790326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-10993.468572933916</v>
      </c>
      <c r="AR25">
        <f t="shared" si="14"/>
        <v>-10994.272963661067</v>
      </c>
      <c r="AS25">
        <f t="shared" si="15"/>
        <v>-1238.508591759934</v>
      </c>
      <c r="AT25">
        <f t="shared" si="16"/>
        <v>-2049.2501646706592</v>
      </c>
      <c r="AU25">
        <f t="shared" si="17"/>
        <v>-14282.03172009166</v>
      </c>
      <c r="AW25">
        <v>22</v>
      </c>
      <c r="AX25">
        <f>IF(Z25&gt;0, (R25*SUMPRODUCT(K25:$K$98, X25:$X$98)-K25*$AZ$3)/Z25, 0)</f>
        <v>-1742716.1213023532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2000000</v>
      </c>
      <c r="S26">
        <f t="shared" si="1"/>
        <v>-2347891.4326710706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-132625.14044626459</v>
      </c>
      <c r="AC26">
        <f t="shared" si="2"/>
        <v>-125743.02434910979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-43571.601669741722</v>
      </c>
      <c r="AI26">
        <f t="shared" si="7"/>
        <v>-43574.279455916148</v>
      </c>
      <c r="AJ26">
        <f t="shared" si="8"/>
        <v>-6882.1160971547943</v>
      </c>
      <c r="AK26">
        <f t="shared" si="30"/>
        <v>-9283.7598312385217</v>
      </c>
      <c r="AL26">
        <f t="shared" si="9"/>
        <v>-59740.155384309466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-8224.0046096812202</v>
      </c>
      <c r="AR26">
        <f t="shared" si="14"/>
        <v>-8224.5100335123007</v>
      </c>
      <c r="AS26">
        <f t="shared" si="15"/>
        <v>-1298.9780576890566</v>
      </c>
      <c r="AT26">
        <f t="shared" si="16"/>
        <v>-1752.2808600423784</v>
      </c>
      <c r="AU26">
        <f t="shared" si="17"/>
        <v>-11275.768951243736</v>
      </c>
      <c r="AW26">
        <v>23</v>
      </c>
      <c r="AX26">
        <f>IF(Z26&gt;0, (R26*SUMPRODUCT(K26:$K$98, X26:$X$98)-K26*$AZ$3)/Z26, 0)</f>
        <v>-2347891.4326710706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2000000</v>
      </c>
      <c r="S27">
        <f t="shared" si="1"/>
        <v>-3310741.3594584204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-125743.02434910979</v>
      </c>
      <c r="AC27">
        <f t="shared" si="2"/>
        <v>-118006.68550335466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-34753.165863252361</v>
      </c>
      <c r="AI27">
        <f t="shared" si="7"/>
        <v>-34754.948042418458</v>
      </c>
      <c r="AJ27">
        <f t="shared" si="8"/>
        <v>-7736.3388457551337</v>
      </c>
      <c r="AK27">
        <f t="shared" si="30"/>
        <v>-8802.0117044376857</v>
      </c>
      <c r="AL27">
        <f t="shared" si="9"/>
        <v>-51293.298592611274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-5856.7430494463097</v>
      </c>
      <c r="AR27">
        <f t="shared" si="14"/>
        <v>-5857.0433894350463</v>
      </c>
      <c r="AS27">
        <f t="shared" si="15"/>
        <v>-1303.7588846243193</v>
      </c>
      <c r="AT27">
        <f t="shared" si="16"/>
        <v>-1483.3503535751288</v>
      </c>
      <c r="AU27">
        <f t="shared" si="17"/>
        <v>-8644.1526276344939</v>
      </c>
      <c r="AW27">
        <v>24</v>
      </c>
      <c r="AX27">
        <f>IF(Z27&gt;0, (R27*SUMPRODUCT(K27:$K$98, X27:$X$98)-K27*$AZ$3)/Z27, 0)</f>
        <v>-3310741.3594584204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2000000</v>
      </c>
      <c r="S28">
        <f t="shared" si="1"/>
        <v>-4935903.4194818465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-118006.68550335466</v>
      </c>
      <c r="AC28">
        <f t="shared" si="2"/>
        <v>-109613.12189616138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-26159.681245994892</v>
      </c>
      <c r="AI28">
        <f t="shared" si="7"/>
        <v>-26160.79161133818</v>
      </c>
      <c r="AJ28">
        <f t="shared" si="8"/>
        <v>-8393.5636071932822</v>
      </c>
      <c r="AK28">
        <f t="shared" si="30"/>
        <v>-8260.4679852348272</v>
      </c>
      <c r="AL28">
        <f t="shared" si="9"/>
        <v>-42814.823203766289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-3936.1915338074177</v>
      </c>
      <c r="AR28">
        <f t="shared" si="14"/>
        <v>-3936.3586081162589</v>
      </c>
      <c r="AS28">
        <f t="shared" si="15"/>
        <v>-1262.9616430883134</v>
      </c>
      <c r="AT28">
        <f t="shared" si="16"/>
        <v>-1242.9350282602022</v>
      </c>
      <c r="AU28">
        <f t="shared" si="17"/>
        <v>-6442.2552794647745</v>
      </c>
      <c r="AW28">
        <v>25</v>
      </c>
      <c r="AX28">
        <f>IF(Z28&gt;0, (R28*SUMPRODUCT(K28:$K$98, X28:$X$98)-K28*$AZ$3)/Z28, 0)</f>
        <v>-4935903.4194818465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2000000</v>
      </c>
      <c r="S29">
        <f t="shared" si="1"/>
        <v>-7873464.1616080618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-109613.12189616138</v>
      </c>
      <c r="AC29">
        <f t="shared" si="2"/>
        <v>-100825.82534368345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-18358.913829760619</v>
      </c>
      <c r="AI29">
        <f t="shared" si="7"/>
        <v>-18359.55411860473</v>
      </c>
      <c r="AJ29">
        <f t="shared" si="8"/>
        <v>-8787.2965524779283</v>
      </c>
      <c r="AK29">
        <f t="shared" si="30"/>
        <v>-7672.9185327312971</v>
      </c>
      <c r="AL29">
        <f t="shared" si="9"/>
        <v>-34819.769203813958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-2466.4523850879532</v>
      </c>
      <c r="AR29">
        <f t="shared" si="14"/>
        <v>-2466.5384055334625</v>
      </c>
      <c r="AS29">
        <f t="shared" si="15"/>
        <v>-1180.5408937211039</v>
      </c>
      <c r="AT29">
        <f t="shared" si="16"/>
        <v>-1030.8283153964467</v>
      </c>
      <c r="AU29">
        <f t="shared" si="17"/>
        <v>-4677.9076146510133</v>
      </c>
      <c r="AW29">
        <v>26</v>
      </c>
      <c r="AX29">
        <f>IF(Z29&gt;0, (R29*SUMPRODUCT(K29:$K$98, X29:$X$98)-K29*$AZ$3)/Z29, 0)</f>
        <v>-7873464.1616080618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2000000</v>
      </c>
      <c r="S30">
        <f t="shared" si="1"/>
        <v>-13657201.816931108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-100825.82534368345</v>
      </c>
      <c r="AC30">
        <f t="shared" si="2"/>
        <v>-91932.020508873771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-11892.648155853503</v>
      </c>
      <c r="AI30">
        <f t="shared" si="7"/>
        <v>-11892.984725605276</v>
      </c>
      <c r="AJ30">
        <f t="shared" si="8"/>
        <v>-8893.8048348096781</v>
      </c>
      <c r="AK30">
        <f t="shared" si="30"/>
        <v>-7057.8077740578419</v>
      </c>
      <c r="AL30">
        <f t="shared" si="9"/>
        <v>-27844.597334472794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-1426.5477075319743</v>
      </c>
      <c r="AR30">
        <f t="shared" si="14"/>
        <v>-1426.5880797687987</v>
      </c>
      <c r="AS30">
        <f t="shared" si="15"/>
        <v>-1066.8302578252801</v>
      </c>
      <c r="AT30">
        <f t="shared" si="16"/>
        <v>-846.59861860354408</v>
      </c>
      <c r="AU30">
        <f t="shared" si="17"/>
        <v>-3340.0169561976227</v>
      </c>
      <c r="AW30">
        <v>27</v>
      </c>
      <c r="AX30">
        <f>IF(Z30&gt;0, (R30*SUMPRODUCT(K30:$K$98, X30:$X$98)-K30*$AZ$3)/Z30, 0)</f>
        <v>-13657201.816931108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2000000</v>
      </c>
      <c r="S31">
        <f t="shared" si="1"/>
        <v>-26398911.668764979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-91932.020508873771</v>
      </c>
      <c r="AC31">
        <f t="shared" si="2"/>
        <v>-83215.481412925699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-7023.6991334880977</v>
      </c>
      <c r="AI31">
        <f t="shared" si="7"/>
        <v>-7023.8567450640157</v>
      </c>
      <c r="AJ31">
        <f t="shared" si="8"/>
        <v>-8716.5390959480719</v>
      </c>
      <c r="AK31">
        <f t="shared" si="30"/>
        <v>-6435.2414356211648</v>
      </c>
      <c r="AL31">
        <f t="shared" si="9"/>
        <v>-22175.63727663325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-752.23858636115074</v>
      </c>
      <c r="AR31">
        <f t="shared" si="14"/>
        <v>-752.25546657011319</v>
      </c>
      <c r="AS31">
        <f t="shared" si="15"/>
        <v>-933.54184495676066</v>
      </c>
      <c r="AT31">
        <f t="shared" si="16"/>
        <v>-689.21473263908422</v>
      </c>
      <c r="AU31">
        <f t="shared" si="17"/>
        <v>-2375.0120441659578</v>
      </c>
      <c r="AW31">
        <v>28</v>
      </c>
      <c r="AX31">
        <f>IF(Z31&gt;0, (R31*SUMPRODUCT(K31:$K$98, X31:$X$98)-K31*$AZ$3)/Z31, 0)</f>
        <v>-26398911.668764979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2000000</v>
      </c>
      <c r="S32">
        <f t="shared" si="1"/>
        <v>-58849386.333383583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-83215.481412925699</v>
      </c>
      <c r="AC32">
        <f t="shared" si="2"/>
        <v>-74911.392496179687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-3695.5501428753282</v>
      </c>
      <c r="AI32">
        <f t="shared" si="7"/>
        <v>-3695.6137895819156</v>
      </c>
      <c r="AJ32">
        <f t="shared" si="8"/>
        <v>-8304.0889167460118</v>
      </c>
      <c r="AK32">
        <f t="shared" si="30"/>
        <v>-5825.0836989047993</v>
      </c>
      <c r="AL32">
        <f t="shared" si="9"/>
        <v>-17824.786405232728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-353.38717463007657</v>
      </c>
      <c r="AR32">
        <f t="shared" si="14"/>
        <v>-353.39326084970446</v>
      </c>
      <c r="AS32">
        <f t="shared" si="15"/>
        <v>-794.07893458660226</v>
      </c>
      <c r="AT32">
        <f t="shared" si="16"/>
        <v>-557.02393168938477</v>
      </c>
      <c r="AU32">
        <f t="shared" si="17"/>
        <v>-1704.4961271256916</v>
      </c>
      <c r="AW32">
        <v>29</v>
      </c>
      <c r="AX32">
        <f>IF(Z32&gt;0, (R32*SUMPRODUCT(K32:$K$98, X32:$X$98)-K32*$AZ$3)/Z32, 0)</f>
        <v>-58849386.333383583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2000000</v>
      </c>
      <c r="S33">
        <f t="shared" si="1"/>
        <v>-159385420.22151995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-74911.392496179687</v>
      </c>
      <c r="AC33">
        <f t="shared" si="2"/>
        <v>-67178.77297160693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-1677.4369566616335</v>
      </c>
      <c r="AI33">
        <f t="shared" si="7"/>
        <v>-1677.4580309772384</v>
      </c>
      <c r="AJ33">
        <f t="shared" si="8"/>
        <v>-7732.6195245727577</v>
      </c>
      <c r="AK33">
        <f t="shared" si="30"/>
        <v>-5243.7974747325788</v>
      </c>
      <c r="AL33">
        <f t="shared" si="9"/>
        <v>-14653.875030282576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-143.21874663369562</v>
      </c>
      <c r="AR33">
        <f t="shared" si="14"/>
        <v>-143.22054594845088</v>
      </c>
      <c r="AS33">
        <f t="shared" si="15"/>
        <v>-660.20727163932736</v>
      </c>
      <c r="AT33">
        <f t="shared" si="16"/>
        <v>-447.71286273957372</v>
      </c>
      <c r="AU33">
        <f t="shared" si="17"/>
        <v>-1251.1406803273519</v>
      </c>
      <c r="AW33">
        <v>30</v>
      </c>
      <c r="AX33">
        <f>IF(Z33&gt;0, (R33*SUMPRODUCT(K33:$K$98, X33:$X$98)-K33*$AZ$3)/Z33, 0)</f>
        <v>-159385420.22151995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2000000</v>
      </c>
      <c r="S34">
        <f t="shared" si="1"/>
        <v>-564571933.41990817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-67178.77297160693</v>
      </c>
      <c r="AC34">
        <f t="shared" si="2"/>
        <v>-60102.342879666678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-621.62993037265892</v>
      </c>
      <c r="AI34">
        <f t="shared" si="7"/>
        <v>-621.63525319684857</v>
      </c>
      <c r="AJ34">
        <f t="shared" si="8"/>
        <v>-7076.4300919402522</v>
      </c>
      <c r="AK34">
        <f t="shared" si="30"/>
        <v>-4702.5141080124858</v>
      </c>
      <c r="AL34">
        <f t="shared" si="9"/>
        <v>-12400.579453149587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-47.38791009637027</v>
      </c>
      <c r="AR34">
        <f t="shared" si="14"/>
        <v>-47.388315864339013</v>
      </c>
      <c r="AS34">
        <f t="shared" si="15"/>
        <v>-539.44833833706116</v>
      </c>
      <c r="AT34">
        <f t="shared" si="16"/>
        <v>-358.48067296859</v>
      </c>
      <c r="AU34">
        <f t="shared" si="17"/>
        <v>-945.31732716999011</v>
      </c>
      <c r="AW34">
        <v>31</v>
      </c>
      <c r="AX34">
        <f>IF(Z34&gt;0, (R34*SUMPRODUCT(K34:$K$98, X34:$X$98)-K34*$AZ$3)/Z34, 0)</f>
        <v>-564571933.41990817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-2958602698.4008746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-60102.342879666678</v>
      </c>
      <c r="AC35">
        <f t="shared" ref="AC35:AC69" si="33">S35*Z35</f>
        <v>-53703.615755322011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-174.48047363173086</v>
      </c>
      <c r="AI35">
        <f t="shared" ref="AI35:AI66" si="38">SUM(AE35:AH35)</f>
        <v>-174.48138121583779</v>
      </c>
      <c r="AJ35">
        <f t="shared" ref="AJ35:AJ69" si="39">AB35-AC35</f>
        <v>-6398.7271243446667</v>
      </c>
      <c r="AK35">
        <f t="shared" si="30"/>
        <v>-4207.1640015766679</v>
      </c>
      <c r="AL35">
        <f t="shared" ref="AL35:AL66" si="40">SUM(AI35:AK35)</f>
        <v>-10780.372507137174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-11.875843008562082</v>
      </c>
      <c r="AR35">
        <f t="shared" ref="AR35:AR69" si="45">AI35*$K35</f>
        <v>-11.87590478238781</v>
      </c>
      <c r="AS35">
        <f t="shared" ref="AS35:AS69" si="46">AJ35*$K35</f>
        <v>-435.5231115645347</v>
      </c>
      <c r="AT35">
        <f t="shared" ref="AT35:AT69" si="47">AK35*$K35</f>
        <v>-286.3565082901747</v>
      </c>
      <c r="AU35">
        <f t="shared" ref="AU35:AU69" si="48">AL35*$K35</f>
        <v>-733.75552463709732</v>
      </c>
      <c r="AW35">
        <v>32</v>
      </c>
      <c r="AX35">
        <f>IF(Z35&gt;0, (R35*SUMPRODUCT(K35:$K$98, X35:$X$98)-K35*$AZ$3)/Z35, 0)</f>
        <v>-2958602698.4008746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2000000</v>
      </c>
      <c r="S36">
        <f t="shared" si="32"/>
        <v>-15723833818.105038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-53703.615755322011</v>
      </c>
      <c r="AC36">
        <f t="shared" si="33"/>
        <v>-47960.031746151079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-29.84003317474339</v>
      </c>
      <c r="AI36">
        <f t="shared" si="38"/>
        <v>-29.840185682179875</v>
      </c>
      <c r="AJ36">
        <f t="shared" si="39"/>
        <v>-5743.5840091709324</v>
      </c>
      <c r="AK36">
        <f t="shared" si="30"/>
        <v>-3759.2531028725411</v>
      </c>
      <c r="AL36">
        <f t="shared" si="40"/>
        <v>-9532.6772977256533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-1.8134220632737204</v>
      </c>
      <c r="AR36">
        <f t="shared" si="45"/>
        <v>-1.813431331371665</v>
      </c>
      <c r="AS36">
        <f t="shared" si="46"/>
        <v>-349.04592442988354</v>
      </c>
      <c r="AT36">
        <f t="shared" si="47"/>
        <v>-228.45525935772969</v>
      </c>
      <c r="AU36">
        <f t="shared" si="48"/>
        <v>-579.31461511898488</v>
      </c>
      <c r="AW36">
        <v>33</v>
      </c>
      <c r="AX36">
        <f>IF(Z36&gt;0, (R36*SUMPRODUCT(K36:$K$98, X36:$X$98)-K36*$AZ$3)/Z36, 0)</f>
        <v>-15723833818.105038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2000000</v>
      </c>
      <c r="S37">
        <f t="shared" si="32"/>
        <v>-84899870509.6147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-47960.031746151079</v>
      </c>
      <c r="AC37">
        <f t="shared" si="33"/>
        <v>-42823.041728768374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-5.0305051551508466</v>
      </c>
      <c r="AI37">
        <f t="shared" si="38"/>
        <v>-5.0305303748840879</v>
      </c>
      <c r="AJ37">
        <f t="shared" si="39"/>
        <v>-5136.9900173827045</v>
      </c>
      <c r="AK37">
        <f t="shared" si="30"/>
        <v>-3357.2022222305759</v>
      </c>
      <c r="AL37">
        <f t="shared" si="40"/>
        <v>-8499.2227699881641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-0.27295632946775078</v>
      </c>
      <c r="AR37">
        <f t="shared" si="45"/>
        <v>-0.27295769789609015</v>
      </c>
      <c r="AS37">
        <f t="shared" si="46"/>
        <v>-278.73422179510999</v>
      </c>
      <c r="AT37">
        <f t="shared" si="47"/>
        <v>-182.16253986396234</v>
      </c>
      <c r="AU37">
        <f t="shared" si="48"/>
        <v>-461.16971935696841</v>
      </c>
      <c r="AW37">
        <v>34</v>
      </c>
      <c r="AX37">
        <f>IF(Z37&gt;0, (R37*SUMPRODUCT(K37:$K$98, X37:$X$98)-K37*$AZ$3)/Z37, 0)</f>
        <v>-84899870509.6147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2000000</v>
      </c>
      <c r="S38">
        <f t="shared" si="32"/>
        <v>-466698927586.36041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-42823.041728768374</v>
      </c>
      <c r="AC38">
        <f t="shared" si="33"/>
        <v>-38235.097328449658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-0.83484806077564699</v>
      </c>
      <c r="AI38">
        <f t="shared" si="38"/>
        <v>-0.83485215711003613</v>
      </c>
      <c r="AJ38">
        <f t="shared" si="39"/>
        <v>-4587.9444003187164</v>
      </c>
      <c r="AK38">
        <f t="shared" si="30"/>
        <v>-2997.6129210137865</v>
      </c>
      <c r="AL38">
        <f t="shared" si="40"/>
        <v>-7586.3921734896121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-4.0445572864312981E-2</v>
      </c>
      <c r="AR38">
        <f t="shared" si="45"/>
        <v>-4.0445771317898484E-2</v>
      </c>
      <c r="AS38">
        <f t="shared" si="46"/>
        <v>-222.27043250014137</v>
      </c>
      <c r="AT38">
        <f t="shared" si="47"/>
        <v>-145.22423601634341</v>
      </c>
      <c r="AU38">
        <f t="shared" si="48"/>
        <v>-367.53511428780268</v>
      </c>
      <c r="AW38">
        <v>35</v>
      </c>
      <c r="AX38">
        <f>IF(Z38&gt;0, (R38*SUMPRODUCT(K38:$K$98, X38:$X$98)-K38*$AZ$3)/Z38, 0)</f>
        <v>-466698927586.36041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2000000</v>
      </c>
      <c r="S39">
        <f t="shared" si="32"/>
        <v>-2617883753757.7104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-38235.097328449658</v>
      </c>
      <c r="AC39">
        <f t="shared" si="33"/>
        <v>-34138.515134158064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-0.13613384024686639</v>
      </c>
      <c r="AI39">
        <f t="shared" si="38"/>
        <v>-0.13613449227190541</v>
      </c>
      <c r="AJ39">
        <f t="shared" si="39"/>
        <v>-4096.5821942915936</v>
      </c>
      <c r="AK39">
        <f t="shared" si="30"/>
        <v>-2676.4568129914765</v>
      </c>
      <c r="AL39">
        <f t="shared" si="40"/>
        <v>-6773.1751417753421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-5.8885941279283828E-3</v>
      </c>
      <c r="AR39">
        <f t="shared" si="45"/>
        <v>-5.8886223318695124E-3</v>
      </c>
      <c r="AS39">
        <f t="shared" si="46"/>
        <v>-177.20142038259092</v>
      </c>
      <c r="AT39">
        <f t="shared" si="47"/>
        <v>-115.77259441190493</v>
      </c>
      <c r="AU39">
        <f t="shared" si="48"/>
        <v>-292.97990341682777</v>
      </c>
      <c r="AW39">
        <v>36</v>
      </c>
      <c r="AX39">
        <f>IF(Z39&gt;0, (R39*SUMPRODUCT(K39:$K$98, X39:$X$98)-K39*$AZ$3)/Z39, 0)</f>
        <v>-2617883753757.7104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2000000</v>
      </c>
      <c r="S40">
        <f t="shared" si="32"/>
        <v>-14988881758428.211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-34138.515134158064</v>
      </c>
      <c r="AC40">
        <f t="shared" si="33"/>
        <v>-30480.822237158929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-2.175306729579175E-2</v>
      </c>
      <c r="AI40">
        <f t="shared" si="38"/>
        <v>-2.175316897389799E-2</v>
      </c>
      <c r="AJ40">
        <f t="shared" si="39"/>
        <v>-3657.692896999135</v>
      </c>
      <c r="AK40">
        <f t="shared" ref="AK40:AK69" si="61">G40*SUM(AB40:AB40, AE40:AF40)</f>
        <v>-2389.6960593910649</v>
      </c>
      <c r="AL40">
        <f t="shared" si="40"/>
        <v>-6047.4107095591735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-8.4013292746984967E-4</v>
      </c>
      <c r="AR40">
        <f t="shared" si="45"/>
        <v>-8.401368544160543E-4</v>
      </c>
      <c r="AS40">
        <f t="shared" si="46"/>
        <v>-141.26505469580547</v>
      </c>
      <c r="AT40">
        <f t="shared" si="47"/>
        <v>-92.293299093860313</v>
      </c>
      <c r="AU40">
        <f t="shared" si="48"/>
        <v>-233.55919392652018</v>
      </c>
      <c r="AW40">
        <v>37</v>
      </c>
      <c r="AX40">
        <f>IF(Z40&gt;0, (R40*SUMPRODUCT(K40:$K$98, X40:$X$98)-K40*$AZ$3)/Z40, 0)</f>
        <v>-14988881758428.211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2000000</v>
      </c>
      <c r="S41">
        <f t="shared" si="32"/>
        <v>-87784052648602.422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-30480.822237158929</v>
      </c>
      <c r="AC41">
        <f t="shared" si="33"/>
        <v>-27215.020590155007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-3.4064082548199625E-3</v>
      </c>
      <c r="AI41">
        <f t="shared" si="38"/>
        <v>-3.4064237559387699E-3</v>
      </c>
      <c r="AJ41">
        <f t="shared" si="39"/>
        <v>-3265.801647003922</v>
      </c>
      <c r="AK41">
        <f t="shared" si="61"/>
        <v>-2133.6575566011252</v>
      </c>
      <c r="AL41">
        <f t="shared" si="40"/>
        <v>-5399.4626100288033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-1.1746437625344657E-4</v>
      </c>
      <c r="AR41">
        <f t="shared" si="45"/>
        <v>-1.1746491078398892E-4</v>
      </c>
      <c r="AS41">
        <f t="shared" si="46"/>
        <v>-112.61578904700876</v>
      </c>
      <c r="AT41">
        <f t="shared" si="47"/>
        <v>-73.575665415315996</v>
      </c>
      <c r="AU41">
        <f t="shared" si="48"/>
        <v>-186.19157192723554</v>
      </c>
      <c r="AW41">
        <v>38</v>
      </c>
      <c r="AX41">
        <f>IF(Z41&gt;0, (R41*SUMPRODUCT(K41:$K$98, X41:$X$98)-K41*$AZ$3)/Z41, 0)</f>
        <v>-87784052648602.422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2000000</v>
      </c>
      <c r="S42">
        <f t="shared" si="32"/>
        <v>-526749084714634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-27215.020590155007</v>
      </c>
      <c r="AC42">
        <f t="shared" si="33"/>
        <v>-24299.125629818631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-5.2158358203372769E-4</v>
      </c>
      <c r="AI42">
        <f t="shared" si="38"/>
        <v>-5.2158588855179624E-4</v>
      </c>
      <c r="AJ42">
        <f t="shared" si="39"/>
        <v>-2915.8949603363762</v>
      </c>
      <c r="AK42">
        <f t="shared" si="61"/>
        <v>-1905.0514413108506</v>
      </c>
      <c r="AL42">
        <f t="shared" si="40"/>
        <v>-4820.9469232331157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-1.6058884341881477E-5</v>
      </c>
      <c r="AR42">
        <f t="shared" si="45"/>
        <v>-1.6058955356591625E-5</v>
      </c>
      <c r="AS42">
        <f t="shared" si="46"/>
        <v>-89.776637022460918</v>
      </c>
      <c r="AT42">
        <f t="shared" si="47"/>
        <v>-58.65407159109408</v>
      </c>
      <c r="AU42">
        <f t="shared" si="48"/>
        <v>-148.43072467251037</v>
      </c>
      <c r="AW42">
        <v>39</v>
      </c>
      <c r="AX42">
        <f>IF(Z42&gt;0, (R42*SUMPRODUCT(K42:$K$98, X42:$X$98)-K42*$AZ$3)/Z42, 0)</f>
        <v>-526749084714634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2000000</v>
      </c>
      <c r="S43">
        <f t="shared" si="32"/>
        <v>-3243094296599568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-24299.125629818631</v>
      </c>
      <c r="AC43">
        <f t="shared" si="33"/>
        <v>-21695.647897841132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-7.7958518183693614E-5</v>
      </c>
      <c r="AI43">
        <f t="shared" si="38"/>
        <v>-7.7958852673626897E-5</v>
      </c>
      <c r="AJ43">
        <f t="shared" si="39"/>
        <v>-2603.4777319774985</v>
      </c>
      <c r="AK43">
        <f t="shared" si="61"/>
        <v>-1700.9387940873044</v>
      </c>
      <c r="AL43">
        <f t="shared" si="40"/>
        <v>-4304.416604023656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-2.1430732260435222E-6</v>
      </c>
      <c r="AR43">
        <f t="shared" si="45"/>
        <v>-2.1430824211441616E-6</v>
      </c>
      <c r="AS43">
        <f t="shared" si="46"/>
        <v>-71.569387823081129</v>
      </c>
      <c r="AT43">
        <f t="shared" si="47"/>
        <v>-46.758666963858772</v>
      </c>
      <c r="AU43">
        <f t="shared" si="48"/>
        <v>-118.32805693002233</v>
      </c>
      <c r="AW43">
        <v>40</v>
      </c>
      <c r="AX43">
        <f>IF(Z43&gt;0, (R43*SUMPRODUCT(K43:$K$98, X43:$X$98)-K43*$AZ$3)/Z43, 0)</f>
        <v>-3243094296599568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2000000</v>
      </c>
      <c r="S44">
        <f t="shared" si="32"/>
        <v>-2.05412200271397E+16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-21695.647897841132</v>
      </c>
      <c r="AC44">
        <f t="shared" si="33"/>
        <v>-19371.114196380291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-1.1359728946359275E-5</v>
      </c>
      <c r="AI44">
        <f t="shared" si="38"/>
        <v>-1.1359776098169564E-5</v>
      </c>
      <c r="AJ44">
        <f t="shared" si="39"/>
        <v>-2324.5337014608413</v>
      </c>
      <c r="AK44">
        <f t="shared" si="61"/>
        <v>-1518.6953528488793</v>
      </c>
      <c r="AL44">
        <f t="shared" si="40"/>
        <v>-3843.2290656694968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-2.7881965223354283E-7</v>
      </c>
      <c r="AR44">
        <f t="shared" si="45"/>
        <v>-2.788208095544093E-7</v>
      </c>
      <c r="AS44">
        <f t="shared" si="46"/>
        <v>-57.054678091961179</v>
      </c>
      <c r="AT44">
        <f t="shared" si="47"/>
        <v>-37.275723050217039</v>
      </c>
      <c r="AU44">
        <f t="shared" si="48"/>
        <v>-94.330401420999038</v>
      </c>
      <c r="AW44">
        <v>41</v>
      </c>
      <c r="AX44">
        <f>IF(Z44&gt;0, (R44*SUMPRODUCT(K44:$K$98, X44:$X$98)-K44*$AZ$3)/Z44, 0)</f>
        <v>-2.05412200271397E+16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2000000</v>
      </c>
      <c r="S45">
        <f t="shared" si="32"/>
        <v>-1.3406899858442619E+17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-19371.114196380291</v>
      </c>
      <c r="AC45">
        <f t="shared" si="33"/>
        <v>-17295.637675584185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-1.6092006952107914E-6</v>
      </c>
      <c r="AI45">
        <f t="shared" si="38"/>
        <v>-1.609207145485597E-6</v>
      </c>
      <c r="AJ45">
        <f t="shared" si="39"/>
        <v>-2075.4765207961063</v>
      </c>
      <c r="AK45">
        <f t="shared" si="61"/>
        <v>-1355.9779937466205</v>
      </c>
      <c r="AL45">
        <f t="shared" si="40"/>
        <v>-3431.4545161519341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-3.5265301500850004E-8</v>
      </c>
      <c r="AR45">
        <f t="shared" si="45"/>
        <v>-3.5265442857292654E-8</v>
      </c>
      <c r="AS45">
        <f t="shared" si="46"/>
        <v>-45.483640096378601</v>
      </c>
      <c r="AT45">
        <f t="shared" si="47"/>
        <v>-29.715978199803352</v>
      </c>
      <c r="AU45">
        <f t="shared" si="48"/>
        <v>-75.199618331447397</v>
      </c>
      <c r="AW45">
        <v>42</v>
      </c>
      <c r="AX45">
        <f>IF(Z45&gt;0, (R45*SUMPRODUCT(K45:$K$98, X45:$X$98)-K45*$AZ$3)/Z45, 0)</f>
        <v>-1.3406899858442619E+17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2000000</v>
      </c>
      <c r="S46">
        <f t="shared" si="32"/>
        <v>-9.0422716498564928E+17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-17295.637675584185</v>
      </c>
      <c r="AC46">
        <f t="shared" si="33"/>
        <v>-15442.53363894541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-2.2127456796575093E-7</v>
      </c>
      <c r="AI46">
        <f t="shared" si="38"/>
        <v>-2.2127542187360931E-7</v>
      </c>
      <c r="AJ46">
        <f t="shared" si="39"/>
        <v>-1853.1040366387751</v>
      </c>
      <c r="AK46">
        <f t="shared" si="61"/>
        <v>-1210.6946372908931</v>
      </c>
      <c r="AL46">
        <f t="shared" si="40"/>
        <v>-3063.798674150944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-4.3296308406216259E-9</v>
      </c>
      <c r="AR46">
        <f t="shared" si="45"/>
        <v>-4.3296475488490227E-9</v>
      </c>
      <c r="AS46">
        <f t="shared" si="46"/>
        <v>-36.259279417748154</v>
      </c>
      <c r="AT46">
        <f t="shared" si="47"/>
        <v>-23.689395886657898</v>
      </c>
      <c r="AU46">
        <f t="shared" si="48"/>
        <v>-59.948675308735709</v>
      </c>
      <c r="AW46">
        <v>43</v>
      </c>
      <c r="AX46">
        <f>IF(Z46&gt;0, (R46*SUMPRODUCT(K46:$K$98, X46:$X$98)-K46*$AZ$3)/Z46, 0)</f>
        <v>-9.0422716498564928E+17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2000000</v>
      </c>
      <c r="S47">
        <f t="shared" si="32"/>
        <v>-6.3217339904186429E+18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-15442.53363894541</v>
      </c>
      <c r="AC47">
        <f t="shared" si="33"/>
        <v>-13787.976463347919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-2.9452664307615322E-8</v>
      </c>
      <c r="AI47">
        <f t="shared" si="38"/>
        <v>-2.9452773359787435E-8</v>
      </c>
      <c r="AJ47">
        <f t="shared" si="39"/>
        <v>-1654.5571755974906</v>
      </c>
      <c r="AK47">
        <f t="shared" si="61"/>
        <v>-1080.9773547261789</v>
      </c>
      <c r="AL47">
        <f t="shared" si="40"/>
        <v>-2735.5345303531221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-5.1454804422175986E-10</v>
      </c>
      <c r="AR47">
        <f t="shared" si="45"/>
        <v>-5.1454994940022843E-10</v>
      </c>
      <c r="AS47">
        <f t="shared" si="46"/>
        <v>-28.905675556714975</v>
      </c>
      <c r="AT47">
        <f t="shared" si="47"/>
        <v>-18.885041363763865</v>
      </c>
      <c r="AU47">
        <f t="shared" si="48"/>
        <v>-47.790716920993383</v>
      </c>
      <c r="AW47">
        <v>44</v>
      </c>
      <c r="AX47">
        <f>IF(Z47&gt;0, (R47*SUMPRODUCT(K47:$K$98, X47:$X$98)-K47*$AZ$3)/Z47, 0)</f>
        <v>-6.3217339904186429E+18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2000000</v>
      </c>
      <c r="S48">
        <f t="shared" si="32"/>
        <v>-4.5908276243935535E+19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-13787.976463347919</v>
      </c>
      <c r="AC48">
        <f t="shared" si="33"/>
        <v>-12310.693270846808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-3.7821490689598919E-9</v>
      </c>
      <c r="AI48">
        <f t="shared" si="38"/>
        <v>-3.7821624768835586E-9</v>
      </c>
      <c r="AJ48">
        <f t="shared" si="39"/>
        <v>-1477.2831925011105</v>
      </c>
      <c r="AK48">
        <f t="shared" si="61"/>
        <v>-965.15835243435447</v>
      </c>
      <c r="AL48">
        <f t="shared" si="40"/>
        <v>-2442.4415449392473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-5.8995918054871038E-11</v>
      </c>
      <c r="AR48">
        <f t="shared" si="45"/>
        <v>-5.8996127198601629E-11</v>
      </c>
      <c r="AS48">
        <f t="shared" si="46"/>
        <v>-23.043427580341632</v>
      </c>
      <c r="AT48">
        <f t="shared" si="47"/>
        <v>-15.055039352494477</v>
      </c>
      <c r="AU48">
        <f t="shared" si="48"/>
        <v>-38.098466932895107</v>
      </c>
      <c r="AW48">
        <v>45</v>
      </c>
      <c r="AX48">
        <f>IF(Z48&gt;0, (R48*SUMPRODUCT(K48:$K$98, X48:$X$98)-K48*$AZ$3)/Z48, 0)</f>
        <v>-4.5908276243935535E+19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2000000</v>
      </c>
      <c r="S49">
        <f t="shared" si="32"/>
        <v>-3.4744169851322669E+20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-12310.693270846808</v>
      </c>
      <c r="AC49">
        <f t="shared" si="33"/>
        <v>-10991.690420398985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-4.6768163417213058E-10</v>
      </c>
      <c r="AI49">
        <f t="shared" si="38"/>
        <v>-4.676832159757062E-10</v>
      </c>
      <c r="AJ49">
        <f t="shared" si="39"/>
        <v>-1319.0028504478232</v>
      </c>
      <c r="AK49">
        <f t="shared" si="61"/>
        <v>-861.74852895927665</v>
      </c>
      <c r="AL49">
        <f t="shared" si="40"/>
        <v>-2180.7513794075676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-6.5135179530952779E-12</v>
      </c>
      <c r="AR49">
        <f t="shared" si="45"/>
        <v>-6.5135399832654521E-12</v>
      </c>
      <c r="AS49">
        <f t="shared" si="46"/>
        <v>-18.370079384844285</v>
      </c>
      <c r="AT49">
        <f t="shared" si="47"/>
        <v>-12.001785198098714</v>
      </c>
      <c r="AU49">
        <f t="shared" si="48"/>
        <v>-30.371864582949513</v>
      </c>
      <c r="AW49">
        <v>46</v>
      </c>
      <c r="AX49">
        <f>IF(Z49&gt;0, (R49*SUMPRODUCT(K49:$K$98, X49:$X$98)-K49*$AZ$3)/Z49, 0)</f>
        <v>-3.4744169851322669E+20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2000000</v>
      </c>
      <c r="S50">
        <f t="shared" si="32"/>
        <v>-2.7460655187235669E+21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-10991.690420398985</v>
      </c>
      <c r="AC50">
        <f t="shared" si="33"/>
        <v>-9814.0093039276708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-5.5491733938720954E-11</v>
      </c>
      <c r="AI50">
        <f t="shared" si="38"/>
        <v>-5.5491912630912327E-11</v>
      </c>
      <c r="AJ50">
        <f t="shared" si="39"/>
        <v>-1177.6811164713145</v>
      </c>
      <c r="AK50">
        <f t="shared" si="61"/>
        <v>-769.41832942792905</v>
      </c>
      <c r="AL50">
        <f t="shared" si="40"/>
        <v>-1947.0994458992991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-6.9004207374131065E-13</v>
      </c>
      <c r="AR50">
        <f t="shared" si="45"/>
        <v>-6.9004429578631703E-13</v>
      </c>
      <c r="AS50">
        <f t="shared" si="46"/>
        <v>-14.644514815724621</v>
      </c>
      <c r="AT50">
        <f t="shared" si="47"/>
        <v>-9.5677496796067967</v>
      </c>
      <c r="AU50">
        <f t="shared" si="48"/>
        <v>-24.212264495332111</v>
      </c>
      <c r="AW50">
        <v>47</v>
      </c>
      <c r="AX50">
        <f>IF(Z50&gt;0, (R50*SUMPRODUCT(K50:$K$98, X50:$X$98)-K50*$AZ$3)/Z50, 0)</f>
        <v>-2.7460655187235669E+21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2000000</v>
      </c>
      <c r="S51">
        <f t="shared" si="32"/>
        <v>-2.2693551531806014E+22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-9814.0093039276708</v>
      </c>
      <c r="AC51">
        <f t="shared" si="33"/>
        <v>-8762.5083070782766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-6.3039642400097239E-12</v>
      </c>
      <c r="AI51">
        <f t="shared" si="38"/>
        <v>-6.3039835461731838E-12</v>
      </c>
      <c r="AJ51">
        <f t="shared" si="39"/>
        <v>-1051.5009968493941</v>
      </c>
      <c r="AK51">
        <f t="shared" si="61"/>
        <v>-686.98065127493703</v>
      </c>
      <c r="AL51">
        <f t="shared" si="40"/>
        <v>-1738.4816481243374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-6.9991128282454827E-14</v>
      </c>
      <c r="AR51">
        <f t="shared" si="45"/>
        <v>-6.9991342633315948E-14</v>
      </c>
      <c r="AS51">
        <f t="shared" si="46"/>
        <v>-11.674517550800946</v>
      </c>
      <c r="AT51">
        <f t="shared" si="47"/>
        <v>-7.6273514665232796</v>
      </c>
      <c r="AU51">
        <f t="shared" si="48"/>
        <v>-19.301869017324297</v>
      </c>
      <c r="AW51">
        <v>48</v>
      </c>
      <c r="AX51">
        <f>IF(Z51&gt;0, (R51*SUMPRODUCT(K51:$K$98, X51:$X$98)-K51*$AZ$3)/Z51, 0)</f>
        <v>-2.2693551531806014E+22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2000000</v>
      </c>
      <c r="S52">
        <f t="shared" si="32"/>
        <v>-1.9672374706943464E+23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-8762.5083070782766</v>
      </c>
      <c r="AC52">
        <f t="shared" si="33"/>
        <v>-7823.6681313198906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-6.8498443177714771E-13</v>
      </c>
      <c r="AI52">
        <f t="shared" si="38"/>
        <v>-6.8498642026817838E-13</v>
      </c>
      <c r="AJ52">
        <f t="shared" si="39"/>
        <v>-938.84017575838607</v>
      </c>
      <c r="AK52">
        <f t="shared" si="61"/>
        <v>-613.37558149547942</v>
      </c>
      <c r="AL52">
        <f t="shared" si="40"/>
        <v>-1552.2157572538663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-6.7903464350083779E-15</v>
      </c>
      <c r="AR52">
        <f t="shared" si="45"/>
        <v>-6.790366147197962E-15</v>
      </c>
      <c r="AS52">
        <f t="shared" si="46"/>
        <v>-9.306853914860433</v>
      </c>
      <c r="AT52">
        <f t="shared" si="47"/>
        <v>-6.080477891042154</v>
      </c>
      <c r="AU52">
        <f t="shared" si="48"/>
        <v>-15.387331805902594</v>
      </c>
      <c r="AW52">
        <v>49</v>
      </c>
      <c r="AX52">
        <f>IF(Z52&gt;0, (R52*SUMPRODUCT(K52:$K$98, X52:$X$98)-K52*$AZ$3)/Z52, 0)</f>
        <v>-1.9672374706943464E+23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2000000</v>
      </c>
      <c r="S53">
        <f t="shared" si="32"/>
        <v>-1.794767480527442E+24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-7823.6681313198906</v>
      </c>
      <c r="AC53">
        <f t="shared" si="33"/>
        <v>-6985.417974392758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-7.096004095477923E-14</v>
      </c>
      <c r="AI53">
        <f t="shared" si="38"/>
        <v>-7.0960235559875723E-14</v>
      </c>
      <c r="AJ53">
        <f t="shared" si="39"/>
        <v>-838.25015692713259</v>
      </c>
      <c r="AK53">
        <f t="shared" si="61"/>
        <v>-547.6567691923924</v>
      </c>
      <c r="AL53">
        <f t="shared" si="40"/>
        <v>-1385.906926119525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-6.2806857714585266E-16</v>
      </c>
      <c r="AR53">
        <f t="shared" si="45"/>
        <v>-6.2807029959900259E-16</v>
      </c>
      <c r="AS53">
        <f t="shared" si="46"/>
        <v>-7.4193669601885004</v>
      </c>
      <c r="AT53">
        <f t="shared" si="47"/>
        <v>-4.8473197473231453</v>
      </c>
      <c r="AU53">
        <f t="shared" si="48"/>
        <v>-12.266686707511646</v>
      </c>
      <c r="AW53">
        <v>50</v>
      </c>
      <c r="AX53">
        <f>IF(Z53&gt;0, (R53*SUMPRODUCT(K53:$K$98, X53:$X$98)-K53*$AZ$3)/Z53, 0)</f>
        <v>-1.794767480527442E+24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2000000</v>
      </c>
      <c r="S54">
        <f t="shared" si="32"/>
        <v>-1.7290632219513514E+25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-6985.417974392758</v>
      </c>
      <c r="AC54">
        <f t="shared" si="33"/>
        <v>-6236.9803342792484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-6.9849329853026393E-15</v>
      </c>
      <c r="AI54">
        <f t="shared" si="38"/>
        <v>-6.9849510210235287E-15</v>
      </c>
      <c r="AJ54">
        <f t="shared" si="39"/>
        <v>-748.43764011350959</v>
      </c>
      <c r="AK54">
        <f t="shared" si="61"/>
        <v>-488.9792582074931</v>
      </c>
      <c r="AL54">
        <f t="shared" si="40"/>
        <v>-1237.4168983210027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-5.5199790495141887E-17</v>
      </c>
      <c r="AR54">
        <f t="shared" si="45"/>
        <v>-5.5199933025931601E-17</v>
      </c>
      <c r="AS54">
        <f t="shared" si="46"/>
        <v>-5.9146739159665849</v>
      </c>
      <c r="AT54">
        <f t="shared" si="47"/>
        <v>-3.8642536250981703</v>
      </c>
      <c r="AU54">
        <f t="shared" si="48"/>
        <v>-9.7789275410647551</v>
      </c>
      <c r="AW54">
        <v>51</v>
      </c>
      <c r="AX54">
        <f>IF(Z54&gt;0, (R54*SUMPRODUCT(K54:$K$98, X54:$X$98)-K54*$AZ$3)/Z54, 0)</f>
        <v>-1.7290632219513514E+25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2000000</v>
      </c>
      <c r="S55">
        <f t="shared" si="32"/>
        <v>-1.7649748460361984E+26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-6236.9803342792484</v>
      </c>
      <c r="AC55">
        <f t="shared" si="33"/>
        <v>-5568.7324413207562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-6.5111186387589836E-16</v>
      </c>
      <c r="AI55">
        <f t="shared" si="38"/>
        <v>-6.5111344144298202E-16</v>
      </c>
      <c r="AJ55">
        <f t="shared" si="39"/>
        <v>-668.24789295849223</v>
      </c>
      <c r="AK55">
        <f t="shared" si="61"/>
        <v>-436.58862339954743</v>
      </c>
      <c r="AL55">
        <f t="shared" si="40"/>
        <v>-1104.8365163580397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-4.5942304046331834E-18</v>
      </c>
      <c r="AR55">
        <f t="shared" si="45"/>
        <v>-4.5942415359104078E-18</v>
      </c>
      <c r="AS55">
        <f t="shared" si="46"/>
        <v>-4.7151418335192901</v>
      </c>
      <c r="AT55">
        <f t="shared" si="47"/>
        <v>-3.080559331232597</v>
      </c>
      <c r="AU55">
        <f t="shared" si="48"/>
        <v>-7.7957011647518879</v>
      </c>
      <c r="AW55">
        <v>52</v>
      </c>
      <c r="AX55">
        <f>IF(Z55&gt;0, (R55*SUMPRODUCT(K55:$K$98, X55:$X$98)-K55*$AZ$3)/Z55, 0)</f>
        <v>-1.7649748460361984E+26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2000000</v>
      </c>
      <c r="S56">
        <f t="shared" si="32"/>
        <v>-1.9163750854478745E+27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-5568.7324413207562</v>
      </c>
      <c r="AC56">
        <f t="shared" si="33"/>
        <v>-4972.0825368935321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-5.7282607069291193E-17</v>
      </c>
      <c r="AI56">
        <f t="shared" si="38"/>
        <v>-5.7282736795527321E-17</v>
      </c>
      <c r="AJ56">
        <f t="shared" si="39"/>
        <v>-596.6499044272241</v>
      </c>
      <c r="AK56">
        <f t="shared" si="61"/>
        <v>-389.81127089245297</v>
      </c>
      <c r="AL56">
        <f t="shared" si="40"/>
        <v>-986.46117531967707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-3.6087925359352428E-19</v>
      </c>
      <c r="AR56">
        <f t="shared" si="45"/>
        <v>-3.6088007086616009E-19</v>
      </c>
      <c r="AS56">
        <f t="shared" si="46"/>
        <v>-3.7588822014662635</v>
      </c>
      <c r="AT56">
        <f t="shared" si="47"/>
        <v>-2.4558030382912914</v>
      </c>
      <c r="AU56">
        <f t="shared" si="48"/>
        <v>-6.2146852397575554</v>
      </c>
      <c r="AW56">
        <v>53</v>
      </c>
      <c r="AX56">
        <f>IF(Z56&gt;0, (R56*SUMPRODUCT(K56:$K$98, X56:$X$98)-K56*$AZ$3)/Z56, 0)</f>
        <v>-1.9163750854478745E+27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2000000</v>
      </c>
      <c r="S57">
        <f t="shared" si="32"/>
        <v>-2.2233717254832081E+28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-4972.0825368935321</v>
      </c>
      <c r="AC57">
        <f t="shared" si="33"/>
        <v>-4439.359407940653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-4.7378231709566174E-18</v>
      </c>
      <c r="AI57">
        <f t="shared" si="38"/>
        <v>-4.7378331543511105E-18</v>
      </c>
      <c r="AJ57">
        <f t="shared" si="39"/>
        <v>-532.72312895287905</v>
      </c>
      <c r="AK57">
        <f t="shared" si="61"/>
        <v>-348.04577758254726</v>
      </c>
      <c r="AL57">
        <f t="shared" si="40"/>
        <v>-880.76890653542637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-2.6650168864968652E-20</v>
      </c>
      <c r="AR57">
        <f t="shared" si="45"/>
        <v>-2.6650225021380465E-20</v>
      </c>
      <c r="AS57">
        <f t="shared" si="46"/>
        <v>-2.9965578774444084</v>
      </c>
      <c r="AT57">
        <f t="shared" si="47"/>
        <v>-1.9577511465970114</v>
      </c>
      <c r="AU57">
        <f t="shared" si="48"/>
        <v>-4.9543090240414198</v>
      </c>
      <c r="AW57">
        <v>54</v>
      </c>
      <c r="AX57">
        <f>IF(Z57&gt;0, (R57*SUMPRODUCT(K57:$K$98, X57:$X$98)-K57*$AZ$3)/Z57, 0)</f>
        <v>-2.2233717254832081E+28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2000000</v>
      </c>
      <c r="S58">
        <f t="shared" si="32"/>
        <v>-2.7696342151404198E+29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-4439.359407940653</v>
      </c>
      <c r="AC58">
        <f t="shared" si="33"/>
        <v>-3963.713757089869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-3.6671977033687206E-19</v>
      </c>
      <c r="AI58">
        <f t="shared" si="38"/>
        <v>-3.6672048590316155E-19</v>
      </c>
      <c r="AJ58">
        <f t="shared" si="39"/>
        <v>-475.64565085078402</v>
      </c>
      <c r="AK58">
        <f t="shared" si="61"/>
        <v>-310.75515855584575</v>
      </c>
      <c r="AL58">
        <f t="shared" si="40"/>
        <v>-786.40080940662983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-1.8417785848344078E-21</v>
      </c>
      <c r="AR58">
        <f t="shared" si="45"/>
        <v>-1.8417821786266565E-21</v>
      </c>
      <c r="AS58">
        <f t="shared" si="46"/>
        <v>-2.3888375936259592</v>
      </c>
      <c r="AT58">
        <f t="shared" si="47"/>
        <v>-1.5607072278356275</v>
      </c>
      <c r="AU58">
        <f t="shared" si="48"/>
        <v>-3.9495448214615871</v>
      </c>
      <c r="AW58">
        <v>55</v>
      </c>
      <c r="AX58">
        <f>IF(Z58&gt;0, (R58*SUMPRODUCT(K58:$K$98, X58:$X$98)-K58*$AZ$3)/Z58, 0)</f>
        <v>-2.7696342151404198E+29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2000000</v>
      </c>
      <c r="S59">
        <f t="shared" si="32"/>
        <v>-3.7232588345963561E+30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-3963.713757089869</v>
      </c>
      <c r="AC59">
        <f t="shared" si="33"/>
        <v>-3539.0301402588111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-2.6435386055658707E-20</v>
      </c>
      <c r="AI59">
        <f t="shared" si="38"/>
        <v>-2.6435433581633902E-20</v>
      </c>
      <c r="AJ59">
        <f t="shared" si="39"/>
        <v>-424.68361683105786</v>
      </c>
      <c r="AK59">
        <f t="shared" si="61"/>
        <v>-277.45996299629087</v>
      </c>
      <c r="AL59">
        <f t="shared" si="40"/>
        <v>-702.14357982734873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-1.1854158488650656E-22</v>
      </c>
      <c r="AR59">
        <f t="shared" si="45"/>
        <v>-1.185417980025326E-22</v>
      </c>
      <c r="AS59">
        <f t="shared" si="46"/>
        <v>-1.90436670410233</v>
      </c>
      <c r="AT59">
        <f t="shared" si="47"/>
        <v>-1.2441862466801878</v>
      </c>
      <c r="AU59">
        <f t="shared" si="48"/>
        <v>-3.1485529507825181</v>
      </c>
      <c r="AW59">
        <v>56</v>
      </c>
      <c r="AX59">
        <f>IF(Z59&gt;0, (R59*SUMPRODUCT(K59:$K$98, X59:$X$98)-K59*$AZ$3)/Z59, 0)</f>
        <v>-3.7232588345963561E+30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2000000</v>
      </c>
      <c r="S60">
        <f t="shared" si="32"/>
        <v>-5.5118671244200942E+31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-3539.0301402588111</v>
      </c>
      <c r="AC60">
        <f t="shared" si="33"/>
        <v>-3159.848339516795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-1.767372430642295E-21</v>
      </c>
      <c r="AI60">
        <f t="shared" si="38"/>
        <v>-1.7673752970469709E-21</v>
      </c>
      <c r="AJ60">
        <f t="shared" si="39"/>
        <v>-379.18180074201609</v>
      </c>
      <c r="AK60">
        <f t="shared" si="61"/>
        <v>-247.73210981811681</v>
      </c>
      <c r="AL60">
        <f t="shared" si="40"/>
        <v>-626.91391056013288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-7.0761189651231688E-24</v>
      </c>
      <c r="AR60">
        <f t="shared" si="45"/>
        <v>-7.0761304414934781E-24</v>
      </c>
      <c r="AS60">
        <f t="shared" si="46"/>
        <v>-1.5181494771223938</v>
      </c>
      <c r="AT60">
        <f t="shared" si="47"/>
        <v>-0.99185765838662909</v>
      </c>
      <c r="AU60">
        <f t="shared" si="48"/>
        <v>-2.510007135509023</v>
      </c>
      <c r="AW60">
        <v>57</v>
      </c>
      <c r="AX60">
        <f>IF(Z60&gt;0, (R60*SUMPRODUCT(K60:$K$98, X60:$X$98)-K60*$AZ$3)/Z60, 0)</f>
        <v>-5.5118671244200942E+31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2000000</v>
      </c>
      <c r="S61">
        <f t="shared" si="32"/>
        <v>-9.0731059756991778E+32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-3159.848339516795</v>
      </c>
      <c r="AC61">
        <f t="shared" si="33"/>
        <v>-2821.293160282853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-1.0729060122736635E-22</v>
      </c>
      <c r="AI61">
        <f t="shared" si="38"/>
        <v>-1.0729075670296466E-22</v>
      </c>
      <c r="AJ61">
        <f t="shared" si="39"/>
        <v>-338.555179233942</v>
      </c>
      <c r="AK61">
        <f t="shared" si="61"/>
        <v>-221.18938376617567</v>
      </c>
      <c r="AL61">
        <f t="shared" si="40"/>
        <v>-559.74456300011764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-3.835400370960613E-25</v>
      </c>
      <c r="AR61">
        <f t="shared" si="45"/>
        <v>-3.8354059288674623E-25</v>
      </c>
      <c r="AS61">
        <f t="shared" si="46"/>
        <v>-1.2102594683692518</v>
      </c>
      <c r="AT61">
        <f t="shared" si="47"/>
        <v>-0.79070285266791196</v>
      </c>
      <c r="AU61">
        <f t="shared" si="48"/>
        <v>-2.0009623210371639</v>
      </c>
      <c r="AW61">
        <v>58</v>
      </c>
      <c r="AX61">
        <f>IF(Z61&gt;0, (R61*SUMPRODUCT(K61:$K$98, X61:$X$98)-K61*$AZ$3)/Z61, 0)</f>
        <v>-9.0731059756991778E+32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2000000</v>
      </c>
      <c r="S62">
        <f t="shared" si="32"/>
        <v>-1.6803691280104603E+34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-2821.293160282853</v>
      </c>
      <c r="AC62">
        <f t="shared" si="33"/>
        <v>-2519.0117502525472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-5.8570172174205181E-24</v>
      </c>
      <c r="AI62">
        <f t="shared" si="38"/>
        <v>-5.857024712832414E-24</v>
      </c>
      <c r="AJ62">
        <f t="shared" si="39"/>
        <v>-302.28141003030578</v>
      </c>
      <c r="AK62">
        <f t="shared" si="61"/>
        <v>-197.49052121979972</v>
      </c>
      <c r="AL62">
        <f t="shared" si="40"/>
        <v>-499.77193125010547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-1.8694226700526008E-26</v>
      </c>
      <c r="AR62">
        <f t="shared" si="45"/>
        <v>-1.8694250624124659E-26</v>
      </c>
      <c r="AS62">
        <f t="shared" si="46"/>
        <v>-0.96481143843212158</v>
      </c>
      <c r="AT62">
        <f t="shared" si="47"/>
        <v>-0.63034347310898597</v>
      </c>
      <c r="AU62">
        <f t="shared" si="48"/>
        <v>-1.5951549115411074</v>
      </c>
      <c r="AW62">
        <v>59</v>
      </c>
      <c r="AX62">
        <f>IF(Z62&gt;0, (R62*SUMPRODUCT(K62:$K$98, X62:$X$98)-K62*$AZ$3)/Z62, 0)</f>
        <v>-1.6803691280104603E+34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2000000</v>
      </c>
      <c r="S63">
        <f t="shared" si="32"/>
        <v>-3.553032910933653E+35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-2519.0117502525472</v>
      </c>
      <c r="AC63">
        <f t="shared" si="33"/>
        <v>-2249.1176341540599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-2.841580419953335E-25</v>
      </c>
      <c r="AI63">
        <f t="shared" si="38"/>
        <v>-2.8415835850206034E-25</v>
      </c>
      <c r="AJ63">
        <f t="shared" si="39"/>
        <v>-269.8941160984873</v>
      </c>
      <c r="AK63">
        <f t="shared" si="61"/>
        <v>-176.33082251767831</v>
      </c>
      <c r="AL63">
        <f t="shared" si="40"/>
        <v>-446.22493861616562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-8.097909766435102E-28</v>
      </c>
      <c r="AR63">
        <f t="shared" si="45"/>
        <v>-8.097918786214716E-28</v>
      </c>
      <c r="AS63">
        <f t="shared" si="46"/>
        <v>-0.76914177170928055</v>
      </c>
      <c r="AT63">
        <f t="shared" si="47"/>
        <v>-0.50250595751672988</v>
      </c>
      <c r="AU63">
        <f t="shared" si="48"/>
        <v>-1.2716477292260104</v>
      </c>
      <c r="AW63">
        <v>60</v>
      </c>
      <c r="AX63">
        <f>IF(Z63&gt;0, (R63*SUMPRODUCT(K63:$K$98, X63:$X$98)-K63*$AZ$3)/Z63, 0)</f>
        <v>-3.553032910933653E+35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2000000</v>
      </c>
      <c r="S64">
        <f t="shared" si="32"/>
        <v>-8.7393959098740307E+36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-2249.1176341540599</v>
      </c>
      <c r="AC64">
        <f t="shared" si="33"/>
        <v>-2008.1407447804106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-1.2074105845393057E-26</v>
      </c>
      <c r="AI64">
        <f t="shared" si="38"/>
        <v>-1.2074117334406517E-26</v>
      </c>
      <c r="AJ64">
        <f t="shared" si="39"/>
        <v>-240.97688937364933</v>
      </c>
      <c r="AK64">
        <f t="shared" si="61"/>
        <v>-157.4382343907842</v>
      </c>
      <c r="AL64">
        <f t="shared" si="40"/>
        <v>-398.41512376443353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-3.0722032032336827E-29</v>
      </c>
      <c r="AR64">
        <f t="shared" si="45"/>
        <v>-3.0722061265626985E-29</v>
      </c>
      <c r="AS64">
        <f t="shared" si="46"/>
        <v>-0.61315511137538303</v>
      </c>
      <c r="AT64">
        <f t="shared" si="47"/>
        <v>-0.40059467276525018</v>
      </c>
      <c r="AU64">
        <f t="shared" si="48"/>
        <v>-1.0137497841406331</v>
      </c>
      <c r="AW64">
        <v>61</v>
      </c>
      <c r="AX64">
        <f>IF(Z64&gt;0, (R64*SUMPRODUCT(K64:$K$98, X64:$X$98)-K64*$AZ$3)/Z64, 0)</f>
        <v>-8.7393959098740307E+36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2000000</v>
      </c>
      <c r="S65">
        <f t="shared" si="32"/>
        <v>-2.5665978293202523E+38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-2008.1407447804106</v>
      </c>
      <c r="AC65">
        <f t="shared" si="33"/>
        <v>-1792.9828078396524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-4.4099326368472769E-28</v>
      </c>
      <c r="AI65">
        <f t="shared" si="38"/>
        <v>-4.409936129764608E-28</v>
      </c>
      <c r="AJ65">
        <f t="shared" si="39"/>
        <v>-215.15793694075819</v>
      </c>
      <c r="AK65">
        <f t="shared" si="61"/>
        <v>-140.56985213462875</v>
      </c>
      <c r="AL65">
        <f t="shared" si="40"/>
        <v>-355.72778907538691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-1.0018642778108287E-30</v>
      </c>
      <c r="AR65">
        <f t="shared" si="45"/>
        <v>-1.0018650713442877E-30</v>
      </c>
      <c r="AS65">
        <f t="shared" si="46"/>
        <v>-0.48880350077756907</v>
      </c>
      <c r="AT65">
        <f t="shared" si="47"/>
        <v>-0.31935162050801191</v>
      </c>
      <c r="AU65">
        <f t="shared" si="48"/>
        <v>-0.80815512128558087</v>
      </c>
      <c r="AW65">
        <v>62</v>
      </c>
      <c r="AX65">
        <f>IF(Z65&gt;0, (R65*SUMPRODUCT(K65:$K$98, X65:$X$98)-K65*$AZ$3)/Z65, 0)</f>
        <v>-2.5665978293202523E+38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2000000</v>
      </c>
      <c r="S66">
        <f t="shared" si="32"/>
        <v>-9.3514855967829655E+39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-1792.9828078396524</v>
      </c>
      <c r="AC66">
        <f t="shared" si="33"/>
        <v>-1600.8775069996893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-1.3489573338328351E-29</v>
      </c>
      <c r="AI66">
        <f t="shared" si="38"/>
        <v>-1.348958189781064E-29</v>
      </c>
      <c r="AJ66">
        <f t="shared" si="39"/>
        <v>-192.10530083996309</v>
      </c>
      <c r="AK66">
        <f t="shared" si="61"/>
        <v>-125.50879654877568</v>
      </c>
      <c r="AL66">
        <f t="shared" si="40"/>
        <v>-317.61409738873874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-2.7362585220969668E-32</v>
      </c>
      <c r="AR66">
        <f t="shared" si="45"/>
        <v>-2.7362602583235896E-32</v>
      </c>
      <c r="AS66">
        <f t="shared" si="46"/>
        <v>-0.38967115814538428</v>
      </c>
      <c r="AT66">
        <f t="shared" si="47"/>
        <v>-0.25458515665498399</v>
      </c>
      <c r="AU66">
        <f t="shared" si="48"/>
        <v>-0.64425631480036816</v>
      </c>
      <c r="AW66">
        <v>63</v>
      </c>
      <c r="AX66">
        <f>IF(Z66&gt;0, (R66*SUMPRODUCT(K66:$K$98, X66:$X$98)-K66*$AZ$3)/Z66, 0)</f>
        <v>-9.3514855967829655E+39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2000000</v>
      </c>
      <c r="S67">
        <f t="shared" si="32"/>
        <v>-4.487055268145522E+41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-1600.8775069996893</v>
      </c>
      <c r="AC67">
        <f t="shared" si="33"/>
        <v>-1429.3549169640082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-3.325844832523994E-31</v>
      </c>
      <c r="AI67">
        <f t="shared" ref="AI67:AI69" si="62">SUM(AE67:AH67)</f>
        <v>-3.325846425277851E-31</v>
      </c>
      <c r="AJ67">
        <f t="shared" si="39"/>
        <v>-171.52259003568111</v>
      </c>
      <c r="AK67">
        <f t="shared" si="61"/>
        <v>-112.06142548997826</v>
      </c>
      <c r="AL67">
        <f t="shared" ref="AL67:AL69" si="63">SUM(AI67:AK67)</f>
        <v>-283.58401552565937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-6.0234162221879898E-34</v>
      </c>
      <c r="AR67">
        <f t="shared" si="45"/>
        <v>-6.023419106814274E-34</v>
      </c>
      <c r="AS67">
        <f t="shared" si="46"/>
        <v>-0.31064346153171535</v>
      </c>
      <c r="AT67">
        <f t="shared" si="47"/>
        <v>-0.20295372820072058</v>
      </c>
      <c r="AU67">
        <f t="shared" si="48"/>
        <v>-0.51359718973243595</v>
      </c>
      <c r="AW67">
        <v>64</v>
      </c>
      <c r="AX67">
        <f>IF(Z67&gt;0, (R67*SUMPRODUCT(K67:$K$98, X67:$X$98)-K67*$AZ$3)/Z67, 0)</f>
        <v>-4.487055268145522E+41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2000000</v>
      </c>
      <c r="S68">
        <f t="shared" si="32"/>
        <v>-3.1518677209438636E+43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-1429.3549169640082</v>
      </c>
      <c r="AC68">
        <f t="shared" si="33"/>
        <v>-1276.2097472892929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-6.2263240992834353E-33</v>
      </c>
      <c r="AI68">
        <f t="shared" si="62"/>
        <v>-6.2263261238127936E-33</v>
      </c>
      <c r="AJ68">
        <f t="shared" si="39"/>
        <v>-153.14516967471536</v>
      </c>
      <c r="AK68">
        <f t="shared" si="61"/>
        <v>-100.05484418748058</v>
      </c>
      <c r="AL68">
        <f t="shared" si="63"/>
        <v>-253.20001386219593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-1.0068263927974805E-35</v>
      </c>
      <c r="AR68">
        <f t="shared" si="45"/>
        <v>-1.0068267201735629E-35</v>
      </c>
      <c r="AS68">
        <f t="shared" si="46"/>
        <v>-0.24764306563433952</v>
      </c>
      <c r="AT68">
        <f t="shared" si="47"/>
        <v>-0.1617934695477683</v>
      </c>
      <c r="AU68">
        <f t="shared" si="48"/>
        <v>-0.40943653518210782</v>
      </c>
      <c r="AW68">
        <v>65</v>
      </c>
      <c r="AX68">
        <f>IF(Z68&gt;0, (R68*SUMPRODUCT(K68:$K$98, X68:$X$98)-K68*$AZ$3)/Z68, 0)</f>
        <v>-3.1518677209438636E+43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-1276.2097472892929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-1276.2097472892929</v>
      </c>
      <c r="AK69">
        <f t="shared" si="61"/>
        <v>-89.334682310250514</v>
      </c>
      <c r="AL69">
        <f t="shared" si="63"/>
        <v>-1365.5444295995435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-1.1692002943810409E-37</v>
      </c>
      <c r="AR69">
        <f t="shared" si="45"/>
        <v>-1.1692002943810409E-37</v>
      </c>
      <c r="AS69">
        <f t="shared" si="46"/>
        <v>-1.8425823335888332</v>
      </c>
      <c r="AT69">
        <f t="shared" si="47"/>
        <v>-0.12898076335121833</v>
      </c>
      <c r="AU69">
        <f t="shared" si="48"/>
        <v>-1.9715630969400515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875823.28547410085</v>
      </c>
      <c r="AO71" s="6">
        <f t="shared" si="70"/>
        <v>-87582.328547410085</v>
      </c>
      <c r="AP71" s="6">
        <f t="shared" si="70"/>
        <v>-695.04339283083243</v>
      </c>
      <c r="AQ71" s="6">
        <f t="shared" si="70"/>
        <v>-789222.01107674697</v>
      </c>
      <c r="AR71" s="6">
        <f t="shared" si="70"/>
        <v>-1676.097542887296</v>
      </c>
      <c r="AS71" s="6">
        <f t="shared" si="70"/>
        <v>10802.961152174028</v>
      </c>
      <c r="AT71" s="6">
        <f t="shared" si="70"/>
        <v>-9126.8636092864399</v>
      </c>
      <c r="AU71" s="6">
        <f t="shared" si="70"/>
        <v>2.3956725492269015E-10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'T.26.04.A'!C3*(1+C12)</f>
        <v>203.45869842741558</v>
      </c>
      <c r="K3">
        <v>1</v>
      </c>
      <c r="L3" s="2">
        <v>0</v>
      </c>
      <c r="O3">
        <f>$C$3</f>
        <v>203.45869842741558</v>
      </c>
      <c r="P3">
        <f>O3*B5</f>
        <v>162.76695874193248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13.321073360508521</v>
      </c>
      <c r="AE3">
        <f t="shared" ref="AE3:AE23" si="1">$Z3*O3</f>
        <v>203.45869842741558</v>
      </c>
      <c r="AF3">
        <f t="shared" ref="AF3:AF23" si="2">-$Z3*P3</f>
        <v>-162.76695874193248</v>
      </c>
      <c r="AG3">
        <f t="shared" ref="AG3:AG23" si="3">-$Z3*Q3</f>
        <v>-400</v>
      </c>
      <c r="AH3">
        <f t="shared" ref="AH3:AH23" si="4">-X3*R3</f>
        <v>0</v>
      </c>
      <c r="AI3">
        <f t="shared" ref="AI3:AI23" si="5">SUM(AE3:AH3)</f>
        <v>-359.30826031451693</v>
      </c>
      <c r="AJ3">
        <f t="shared" ref="AJ3:AJ23" si="6">AB3-AC3</f>
        <v>-13.321073360508521</v>
      </c>
      <c r="AL3">
        <f t="shared" ref="AL3:AL23" si="7">SUM(AI3:AK3)</f>
        <v>-372.62933367502546</v>
      </c>
      <c r="AN3">
        <f t="shared" ref="AN3:AN23" si="8">AE3*$K3</f>
        <v>203.45869842741558</v>
      </c>
      <c r="AO3">
        <f t="shared" ref="AO3:AO23" si="9">AF3*$K3</f>
        <v>-162.76695874193248</v>
      </c>
      <c r="AP3">
        <f t="shared" ref="AP3:AP23" si="10">AG3*$K3</f>
        <v>-400</v>
      </c>
      <c r="AQ3">
        <f t="shared" ref="AQ3:AQ23" si="11">AH3*$K3</f>
        <v>0</v>
      </c>
      <c r="AR3">
        <f t="shared" ref="AR3:AR23" si="12">AI3*$K3</f>
        <v>-359.30826031451693</v>
      </c>
      <c r="AS3">
        <f t="shared" ref="AS3:AS23" si="13">AJ3*$K3</f>
        <v>-13.321073360508521</v>
      </c>
      <c r="AT3">
        <f t="shared" ref="AT3:AT23" si="14">AK3*$K3</f>
        <v>0</v>
      </c>
      <c r="AU3">
        <f t="shared" ref="AU3:AU23" si="15">AL3*$K3</f>
        <v>-372.62933367502546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70.492721715514136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13.321073360508521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13.321073360508521</v>
      </c>
      <c r="AC4">
        <f t="shared" ref="AC4:AC23" si="27">AX5</f>
        <v>26.472674622450963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-13.151601261942442</v>
      </c>
      <c r="AK4">
        <f>G4*MAX(0, SUM(AB4:AB4, AE4:AF4))</f>
        <v>0.29173150659513658</v>
      </c>
      <c r="AL4">
        <f t="shared" si="7"/>
        <v>-73.958469755347295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-57.321137067267088</v>
      </c>
      <c r="AR4">
        <f t="shared" si="12"/>
        <v>-57.321137067267088</v>
      </c>
      <c r="AS4">
        <f t="shared" si="13"/>
        <v>-12.338494475975645</v>
      </c>
      <c r="AT4">
        <f t="shared" si="14"/>
        <v>0.27369500571830052</v>
      </c>
      <c r="AU4">
        <f t="shared" si="15"/>
        <v>-69.385936537524429</v>
      </c>
      <c r="AW4">
        <v>1</v>
      </c>
      <c r="AX4">
        <f>(R4*SUMPRODUCT(K5:$K$23, X5:$X$23)-$AZ$3*SUMPRODUCT(K4:$K$22, W5:$W$23))/Z4</f>
        <v>13.321073360508521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203.45869842741558</v>
      </c>
      <c r="P5">
        <f t="shared" ref="P5:P23" si="30">O5*$C$5</f>
        <v>10.17293492137078</v>
      </c>
      <c r="Q5" s="5">
        <f t="shared" ref="Q5:Q23" si="31">$C$8</f>
        <v>50</v>
      </c>
      <c r="R5">
        <f t="shared" si="0"/>
        <v>50000</v>
      </c>
      <c r="S5">
        <f t="shared" si="19"/>
        <v>26.472674622450963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26.472674622450963</v>
      </c>
      <c r="AC5">
        <f t="shared" si="27"/>
        <v>39.152060087247079</v>
      </c>
      <c r="AE5">
        <f t="shared" si="1"/>
        <v>198.91549239130592</v>
      </c>
      <c r="AF5">
        <f t="shared" si="2"/>
        <v>-9.945774619565297</v>
      </c>
      <c r="AG5">
        <f t="shared" si="3"/>
        <v>-48.883506561472849</v>
      </c>
      <c r="AH5">
        <f t="shared" si="4"/>
        <v>-61.005824527149592</v>
      </c>
      <c r="AI5">
        <f t="shared" si="5"/>
        <v>79.080386683118178</v>
      </c>
      <c r="AJ5">
        <f t="shared" si="6"/>
        <v>-12.679385464796116</v>
      </c>
      <c r="AK5">
        <f t="shared" ref="AK5:AK23" si="32">G5*SUM(AB5:AB5, AE5:AF5)</f>
        <v>8.8331380881618546</v>
      </c>
      <c r="AL5">
        <f t="shared" si="7"/>
        <v>75.234139306483925</v>
      </c>
      <c r="AN5">
        <f t="shared" si="8"/>
        <v>171.77596223947347</v>
      </c>
      <c r="AO5">
        <f t="shared" si="9"/>
        <v>-8.5887981119736736</v>
      </c>
      <c r="AP5">
        <f t="shared" si="10"/>
        <v>-42.213963710368219</v>
      </c>
      <c r="AQ5">
        <f t="shared" si="11"/>
        <v>-52.68234306128695</v>
      </c>
      <c r="AR5">
        <f t="shared" si="12"/>
        <v>68.290857355844622</v>
      </c>
      <c r="AS5">
        <f t="shared" si="13"/>
        <v>-10.949441959683888</v>
      </c>
      <c r="AT5">
        <f t="shared" si="14"/>
        <v>7.6279669142274598</v>
      </c>
      <c r="AU5">
        <f t="shared" si="15"/>
        <v>64.969382310388198</v>
      </c>
      <c r="AW5">
        <v>2</v>
      </c>
      <c r="AX5">
        <f>(R5*SUMPRODUCT(K6:$K$23, X6:$X$23)-$AZ$3*SUMPRODUCT(K5:$K$22, W6:$W$23))/Z5</f>
        <v>26.472674622450963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203.45869842741558</v>
      </c>
      <c r="P6">
        <f t="shared" si="30"/>
        <v>10.17293492137078</v>
      </c>
      <c r="Q6" s="5">
        <f t="shared" si="31"/>
        <v>50</v>
      </c>
      <c r="R6">
        <f t="shared" si="0"/>
        <v>50000</v>
      </c>
      <c r="S6">
        <f t="shared" si="19"/>
        <v>39.152060087247079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39.152060087247079</v>
      </c>
      <c r="AC6">
        <f t="shared" si="27"/>
        <v>50.027224898444366</v>
      </c>
      <c r="AE6">
        <f t="shared" si="1"/>
        <v>196.67790116750876</v>
      </c>
      <c r="AF6">
        <f t="shared" si="2"/>
        <v>-9.8338950583754396</v>
      </c>
      <c r="AG6">
        <f t="shared" si="3"/>
        <v>-48.333618244804143</v>
      </c>
      <c r="AH6">
        <f t="shared" si="4"/>
        <v>-61.053251053977768</v>
      </c>
      <c r="AI6">
        <f t="shared" si="5"/>
        <v>77.457136810351415</v>
      </c>
      <c r="AJ6">
        <f t="shared" si="6"/>
        <v>-10.875164811197287</v>
      </c>
      <c r="AK6">
        <f t="shared" si="32"/>
        <v>13.220769872488255</v>
      </c>
      <c r="AL6">
        <f t="shared" si="7"/>
        <v>79.802741871642382</v>
      </c>
      <c r="AN6">
        <f t="shared" si="8"/>
        <v>153.17790615253958</v>
      </c>
      <c r="AO6">
        <f t="shared" si="9"/>
        <v>-7.6588953076269801</v>
      </c>
      <c r="AP6">
        <f t="shared" si="10"/>
        <v>-37.643489154430569</v>
      </c>
      <c r="AQ6">
        <f t="shared" si="11"/>
        <v>-47.54987268390984</v>
      </c>
      <c r="AR6">
        <f t="shared" si="12"/>
        <v>60.325649006572185</v>
      </c>
      <c r="AS6">
        <f t="shared" si="13"/>
        <v>-8.4698634923107221</v>
      </c>
      <c r="AT6">
        <f t="shared" si="14"/>
        <v>10.29668221376607</v>
      </c>
      <c r="AU6">
        <f t="shared" si="15"/>
        <v>62.152467728027531</v>
      </c>
      <c r="AW6">
        <v>3</v>
      </c>
      <c r="AX6">
        <f>(R6*SUMPRODUCT(K7:$K$23, X7:$X$23)-$AZ$3*SUMPRODUCT(K6:$K$22, W7:$W$23))/Z6</f>
        <v>39.152060087247079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203.45869842741558</v>
      </c>
      <c r="P7">
        <f t="shared" si="30"/>
        <v>10.17293492137078</v>
      </c>
      <c r="Q7" s="5">
        <f t="shared" si="31"/>
        <v>50</v>
      </c>
      <c r="R7">
        <f t="shared" si="0"/>
        <v>50000</v>
      </c>
      <c r="S7">
        <f t="shared" si="19"/>
        <v>50.027224898444366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50.027224898444366</v>
      </c>
      <c r="AC7">
        <f t="shared" si="27"/>
        <v>58.148957508606884</v>
      </c>
      <c r="AE7">
        <f t="shared" si="1"/>
        <v>194.46233582149713</v>
      </c>
      <c r="AF7">
        <f t="shared" si="2"/>
        <v>-9.7231167910748582</v>
      </c>
      <c r="AG7">
        <f t="shared" si="3"/>
        <v>-47.789142790292665</v>
      </c>
      <c r="AH7">
        <f t="shared" si="4"/>
        <v>-61.139272063437282</v>
      </c>
      <c r="AI7">
        <f t="shared" si="5"/>
        <v>75.810804176692329</v>
      </c>
      <c r="AJ7">
        <f t="shared" si="6"/>
        <v>-8.1217326101625176</v>
      </c>
      <c r="AK7">
        <f t="shared" si="32"/>
        <v>11.527032396907352</v>
      </c>
      <c r="AL7">
        <f t="shared" si="7"/>
        <v>79.216103963437149</v>
      </c>
      <c r="AN7">
        <f t="shared" si="8"/>
        <v>137.09818572542036</v>
      </c>
      <c r="AO7">
        <f t="shared" si="9"/>
        <v>-6.8549092862710186</v>
      </c>
      <c r="AP7">
        <f t="shared" si="10"/>
        <v>-33.691895894618263</v>
      </c>
      <c r="AQ7">
        <f t="shared" si="11"/>
        <v>-43.103890740900574</v>
      </c>
      <c r="AR7">
        <f t="shared" si="12"/>
        <v>53.447489803630496</v>
      </c>
      <c r="AS7">
        <f t="shared" si="13"/>
        <v>-5.7259150009509092</v>
      </c>
      <c r="AT7">
        <f t="shared" si="14"/>
        <v>8.1266905580357669</v>
      </c>
      <c r="AU7">
        <f t="shared" si="15"/>
        <v>55.848265360715345</v>
      </c>
      <c r="AW7">
        <v>4</v>
      </c>
      <c r="AX7">
        <f>(R7*SUMPRODUCT(K8:$K$23, X8:$X$23)-$AZ$3*SUMPRODUCT(K7:$K$22, W8:$W$23))/Z7</f>
        <v>50.027224898444366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203.45869842741558</v>
      </c>
      <c r="P8">
        <f t="shared" si="30"/>
        <v>10.17293492137078</v>
      </c>
      <c r="Q8" s="5">
        <f t="shared" si="31"/>
        <v>50</v>
      </c>
      <c r="R8">
        <f t="shared" si="0"/>
        <v>50000</v>
      </c>
      <c r="S8">
        <f t="shared" si="19"/>
        <v>58.148957508606884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58.148957508606884</v>
      </c>
      <c r="AC8">
        <f t="shared" si="27"/>
        <v>64.107853638486077</v>
      </c>
      <c r="AE8">
        <f t="shared" si="1"/>
        <v>192.26784197411504</v>
      </c>
      <c r="AF8">
        <f t="shared" si="2"/>
        <v>-9.613392098705754</v>
      </c>
      <c r="AG8">
        <f t="shared" si="3"/>
        <v>-47.249845659144206</v>
      </c>
      <c r="AH8">
        <f t="shared" si="4"/>
        <v>-61.405703245530766</v>
      </c>
      <c r="AI8">
        <f t="shared" si="5"/>
        <v>73.998900970734326</v>
      </c>
      <c r="AJ8">
        <f t="shared" si="6"/>
        <v>-5.9588961298791929</v>
      </c>
      <c r="AK8">
        <f t="shared" si="32"/>
        <v>5.1291125772795443</v>
      </c>
      <c r="AL8">
        <f t="shared" si="7"/>
        <v>73.169117418134675</v>
      </c>
      <c r="AN8">
        <f t="shared" si="8"/>
        <v>126.38791822506477</v>
      </c>
      <c r="AO8">
        <f t="shared" si="9"/>
        <v>-6.3193959112532392</v>
      </c>
      <c r="AP8">
        <f t="shared" si="10"/>
        <v>-31.059846347673847</v>
      </c>
      <c r="AQ8">
        <f t="shared" si="11"/>
        <v>-40.365247358388665</v>
      </c>
      <c r="AR8">
        <f t="shared" si="12"/>
        <v>48.643428607749023</v>
      </c>
      <c r="AS8">
        <f t="shared" si="13"/>
        <v>-3.9171005876074707</v>
      </c>
      <c r="AT8">
        <f t="shared" si="14"/>
        <v>3.3716395541155184</v>
      </c>
      <c r="AU8">
        <f t="shared" si="15"/>
        <v>48.097967574257069</v>
      </c>
      <c r="AW8">
        <v>5</v>
      </c>
      <c r="AX8">
        <f>(R8*SUMPRODUCT(K9:$K$23, X9:$X$23)-$AZ$3*SUMPRODUCT(K8:$K$22, W9:$W$23))/Z8</f>
        <v>58.148957508606884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203.45869842741558</v>
      </c>
      <c r="P9">
        <f t="shared" si="30"/>
        <v>10.17293492137078</v>
      </c>
      <c r="Q9" s="5">
        <f t="shared" si="31"/>
        <v>50</v>
      </c>
      <c r="R9">
        <f t="shared" si="0"/>
        <v>50000</v>
      </c>
      <c r="S9">
        <f t="shared" si="19"/>
        <v>64.107853638486077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64.107853638486077</v>
      </c>
      <c r="AC9">
        <f t="shared" si="27"/>
        <v>68.77624228330167</v>
      </c>
      <c r="AE9">
        <f t="shared" si="1"/>
        <v>190.09215657070959</v>
      </c>
      <c r="AF9">
        <f t="shared" si="2"/>
        <v>-9.5046078285354803</v>
      </c>
      <c r="AG9">
        <f t="shared" si="3"/>
        <v>-46.715170705401285</v>
      </c>
      <c r="AH9">
        <f t="shared" si="4"/>
        <v>-62.176497151478799</v>
      </c>
      <c r="AI9">
        <f t="shared" si="5"/>
        <v>71.695880885294031</v>
      </c>
      <c r="AJ9">
        <f t="shared" si="6"/>
        <v>-4.6683886448155931</v>
      </c>
      <c r="AK9">
        <f t="shared" si="32"/>
        <v>1.443702874045895</v>
      </c>
      <c r="AL9">
        <f t="shared" si="7"/>
        <v>68.471195114524335</v>
      </c>
      <c r="AN9">
        <f t="shared" si="8"/>
        <v>118.75852883836772</v>
      </c>
      <c r="AO9">
        <f t="shared" si="9"/>
        <v>-5.9379264419183864</v>
      </c>
      <c r="AP9">
        <f t="shared" si="10"/>
        <v>-29.184922973626296</v>
      </c>
      <c r="AQ9">
        <f t="shared" si="11"/>
        <v>-38.844260927125212</v>
      </c>
      <c r="AR9">
        <f t="shared" si="12"/>
        <v>44.791418495697826</v>
      </c>
      <c r="AS9">
        <f t="shared" si="13"/>
        <v>-2.9165378388340488</v>
      </c>
      <c r="AT9">
        <f t="shared" si="14"/>
        <v>0.90194162923096655</v>
      </c>
      <c r="AU9">
        <f t="shared" si="15"/>
        <v>42.776822286094742</v>
      </c>
      <c r="AW9">
        <v>6</v>
      </c>
      <c r="AX9">
        <f>(R9*SUMPRODUCT(K10:$K$23, X10:$X$23)-$AZ$3*SUMPRODUCT(K9:$K$22, W10:$W$23))/Z9</f>
        <v>64.107853638486077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203.45869842741558</v>
      </c>
      <c r="P10">
        <f t="shared" si="30"/>
        <v>10.17293492137078</v>
      </c>
      <c r="Q10" s="5">
        <f t="shared" si="31"/>
        <v>50</v>
      </c>
      <c r="R10">
        <f t="shared" si="0"/>
        <v>50000</v>
      </c>
      <c r="S10">
        <f t="shared" si="19"/>
        <v>68.77624228330167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68.77624228330167</v>
      </c>
      <c r="AC10">
        <f t="shared" si="27"/>
        <v>72.240930964034561</v>
      </c>
      <c r="AE10">
        <f t="shared" si="1"/>
        <v>187.93406236785248</v>
      </c>
      <c r="AF10">
        <f t="shared" si="2"/>
        <v>-9.396703118392626</v>
      </c>
      <c r="AG10">
        <f t="shared" si="3"/>
        <v>-46.184818791342671</v>
      </c>
      <c r="AH10">
        <f t="shared" si="4"/>
        <v>-63.200207004606121</v>
      </c>
      <c r="AI10">
        <f t="shared" si="5"/>
        <v>69.152333453511062</v>
      </c>
      <c r="AJ10">
        <f t="shared" si="6"/>
        <v>-3.4646886807328912</v>
      </c>
      <c r="AK10">
        <f t="shared" si="32"/>
        <v>1.0139857662843224</v>
      </c>
      <c r="AL10">
        <f t="shared" si="7"/>
        <v>66.701630539062492</v>
      </c>
      <c r="AN10">
        <f t="shared" si="8"/>
        <v>111.55370739805707</v>
      </c>
      <c r="AO10">
        <f t="shared" si="9"/>
        <v>-5.5776853699028548</v>
      </c>
      <c r="AP10">
        <f t="shared" si="10"/>
        <v>-27.414337224282932</v>
      </c>
      <c r="AQ10">
        <f t="shared" si="11"/>
        <v>-37.514313854870728</v>
      </c>
      <c r="AR10">
        <f t="shared" si="12"/>
        <v>41.047370949000559</v>
      </c>
      <c r="AS10">
        <f t="shared" si="13"/>
        <v>-2.0565663427171827</v>
      </c>
      <c r="AT10">
        <f t="shared" si="14"/>
        <v>0.60188062798574904</v>
      </c>
      <c r="AU10">
        <f t="shared" si="15"/>
        <v>39.592685234269119</v>
      </c>
      <c r="AW10">
        <v>7</v>
      </c>
      <c r="AX10">
        <f>(R10*SUMPRODUCT(K11:$K$23, X11:$X$23)-$AZ$3*SUMPRODUCT(K10:$K$22, W11:$W$23))/Z10</f>
        <v>68.77624228330167</v>
      </c>
    </row>
    <row r="11" spans="1:52" x14ac:dyDescent="0.3">
      <c r="A11" t="s">
        <v>33</v>
      </c>
      <c r="C11" s="24">
        <f>AU25</f>
        <v>159.03073836191658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203.45869842741558</v>
      </c>
      <c r="P11">
        <f t="shared" si="30"/>
        <v>10.17293492137078</v>
      </c>
      <c r="Q11" s="5">
        <f t="shared" si="31"/>
        <v>50</v>
      </c>
      <c r="R11">
        <f t="shared" si="0"/>
        <v>50000</v>
      </c>
      <c r="S11">
        <f t="shared" si="19"/>
        <v>72.240930964034561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72.240930964034561</v>
      </c>
      <c r="AC11">
        <f t="shared" si="27"/>
        <v>74.384734535177188</v>
      </c>
      <c r="AE11">
        <f t="shared" si="1"/>
        <v>185.79370764231373</v>
      </c>
      <c r="AF11">
        <f t="shared" si="2"/>
        <v>-9.2896853821156888</v>
      </c>
      <c r="AG11">
        <f t="shared" si="3"/>
        <v>-45.658826356002699</v>
      </c>
      <c r="AH11">
        <f t="shared" si="4"/>
        <v>-64.144247426544183</v>
      </c>
      <c r="AI11">
        <f t="shared" si="5"/>
        <v>66.700948477651167</v>
      </c>
      <c r="AJ11">
        <f t="shared" si="6"/>
        <v>-2.1438035711426267</v>
      </c>
      <c r="AK11">
        <f t="shared" si="32"/>
        <v>0.59698788773815814</v>
      </c>
      <c r="AL11">
        <f t="shared" si="7"/>
        <v>65.154132794246692</v>
      </c>
      <c r="AN11">
        <f t="shared" si="8"/>
        <v>104.88182391062257</v>
      </c>
      <c r="AO11">
        <f t="shared" si="9"/>
        <v>-5.2440911955311291</v>
      </c>
      <c r="AP11">
        <f t="shared" si="10"/>
        <v>-25.774721041980772</v>
      </c>
      <c r="AQ11">
        <f t="shared" si="11"/>
        <v>-36.209868185751397</v>
      </c>
      <c r="AR11">
        <f t="shared" si="12"/>
        <v>37.653143487359273</v>
      </c>
      <c r="AS11">
        <f t="shared" si="13"/>
        <v>-1.2101918385762223</v>
      </c>
      <c r="AT11">
        <f t="shared" si="14"/>
        <v>0.33700376246901553</v>
      </c>
      <c r="AU11">
        <f t="shared" si="15"/>
        <v>36.779955411252061</v>
      </c>
      <c r="AW11">
        <v>8</v>
      </c>
      <c r="AX11">
        <f>(R11*SUMPRODUCT(K12:$K$23, X12:$X$23)-$AZ$3*SUMPRODUCT(K11:$K$22, W12:$W$23))/Z11</f>
        <v>72.240930964034561</v>
      </c>
    </row>
    <row r="12" spans="1:52" x14ac:dyDescent="0.3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203.45869842741558</v>
      </c>
      <c r="P12">
        <f t="shared" si="30"/>
        <v>10.17293492137078</v>
      </c>
      <c r="Q12" s="5">
        <f t="shared" si="31"/>
        <v>50</v>
      </c>
      <c r="R12">
        <f t="shared" si="0"/>
        <v>50000</v>
      </c>
      <c r="S12">
        <f t="shared" si="19"/>
        <v>74.384734535177188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74.384734535177188</v>
      </c>
      <c r="AC12">
        <f t="shared" si="27"/>
        <v>75.247405218371014</v>
      </c>
      <c r="AE12">
        <f t="shared" si="1"/>
        <v>183.66918818035418</v>
      </c>
      <c r="AF12">
        <f t="shared" si="2"/>
        <v>-9.1834594090177113</v>
      </c>
      <c r="AG12">
        <f t="shared" si="3"/>
        <v>-45.136725438622285</v>
      </c>
      <c r="AH12">
        <f t="shared" si="4"/>
        <v>-65.512653820383349</v>
      </c>
      <c r="AI12">
        <f t="shared" si="5"/>
        <v>63.836349512330855</v>
      </c>
      <c r="AJ12">
        <f t="shared" si="6"/>
        <v>-0.86267068319382645</v>
      </c>
      <c r="AK12">
        <f t="shared" si="32"/>
        <v>0.57240206560498141</v>
      </c>
      <c r="AL12">
        <f t="shared" si="7"/>
        <v>63.546080894742012</v>
      </c>
      <c r="AN12">
        <f t="shared" si="8"/>
        <v>98.566896172748997</v>
      </c>
      <c r="AO12">
        <f t="shared" si="9"/>
        <v>-4.9283448086374504</v>
      </c>
      <c r="AP12">
        <f t="shared" si="10"/>
        <v>-24.222826778751113</v>
      </c>
      <c r="AQ12">
        <f t="shared" si="11"/>
        <v>-35.157660417021837</v>
      </c>
      <c r="AR12">
        <f t="shared" si="12"/>
        <v>34.258064168338599</v>
      </c>
      <c r="AS12">
        <f t="shared" si="13"/>
        <v>-0.46295610332934156</v>
      </c>
      <c r="AT12">
        <f t="shared" si="14"/>
        <v>0.30718214376900099</v>
      </c>
      <c r="AU12">
        <f t="shared" si="15"/>
        <v>34.102290208778257</v>
      </c>
      <c r="AW12">
        <v>9</v>
      </c>
      <c r="AX12">
        <f>(R12*SUMPRODUCT(K13:$K$23, X13:$X$23)-$AZ$3*SUMPRODUCT(K12:$K$22, W13:$W$23))/Z12</f>
        <v>74.384734535177188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203.45869842741558</v>
      </c>
      <c r="P13">
        <f t="shared" si="30"/>
        <v>10.17293492137078</v>
      </c>
      <c r="Q13" s="5">
        <f t="shared" si="31"/>
        <v>50</v>
      </c>
      <c r="R13">
        <f t="shared" si="0"/>
        <v>50000</v>
      </c>
      <c r="S13">
        <f t="shared" si="19"/>
        <v>75.247405218371014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75.247405218371014</v>
      </c>
      <c r="AC13">
        <f t="shared" si="27"/>
        <v>74.740243768535365</v>
      </c>
      <c r="AE13">
        <f t="shared" si="1"/>
        <v>181.56015199365521</v>
      </c>
      <c r="AF13">
        <f t="shared" si="2"/>
        <v>-9.0780075996827616</v>
      </c>
      <c r="AG13">
        <f t="shared" si="3"/>
        <v>-44.618429538029133</v>
      </c>
      <c r="AH13">
        <f t="shared" si="4"/>
        <v>-66.928646206938254</v>
      </c>
      <c r="AI13">
        <f t="shared" si="5"/>
        <v>60.935068649005061</v>
      </c>
      <c r="AJ13">
        <f t="shared" si="6"/>
        <v>0.50716144983564959</v>
      </c>
      <c r="AK13">
        <f t="shared" si="32"/>
        <v>0.49545909922468689</v>
      </c>
      <c r="AL13">
        <f t="shared" si="7"/>
        <v>61.937689198065399</v>
      </c>
      <c r="AN13">
        <f t="shared" si="8"/>
        <v>92.645309893040164</v>
      </c>
      <c r="AO13">
        <f t="shared" si="9"/>
        <v>-4.6322654946520085</v>
      </c>
      <c r="AP13">
        <f t="shared" si="10"/>
        <v>-22.767596226929474</v>
      </c>
      <c r="AQ13">
        <f t="shared" si="11"/>
        <v>-34.151905583225819</v>
      </c>
      <c r="AR13">
        <f t="shared" si="12"/>
        <v>31.093542588232861</v>
      </c>
      <c r="AS13">
        <f t="shared" si="13"/>
        <v>0.25879098012359714</v>
      </c>
      <c r="AT13">
        <f t="shared" si="14"/>
        <v>0.25281958228698631</v>
      </c>
      <c r="AU13">
        <f t="shared" si="15"/>
        <v>31.605153150643446</v>
      </c>
      <c r="AW13">
        <v>10</v>
      </c>
      <c r="AX13">
        <f>(R13*SUMPRODUCT(K14:$K$23, X14:$X$23)-$AZ$3*SUMPRODUCT(K13:$K$22, W14:$W$23))/Z13</f>
        <v>75.247405218371014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203.45869842741558</v>
      </c>
      <c r="P14">
        <f t="shared" si="30"/>
        <v>10.17293492137078</v>
      </c>
      <c r="Q14" s="5">
        <f t="shared" si="31"/>
        <v>50</v>
      </c>
      <c r="R14">
        <f t="shared" si="0"/>
        <v>50000</v>
      </c>
      <c r="S14">
        <f t="shared" si="19"/>
        <v>74.740243768535365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74.740243768535365</v>
      </c>
      <c r="AC14">
        <f t="shared" si="27"/>
        <v>72.521756440263744</v>
      </c>
      <c r="AE14">
        <f t="shared" si="1"/>
        <v>179.46517297423688</v>
      </c>
      <c r="AF14">
        <f t="shared" si="2"/>
        <v>-8.9732586487118446</v>
      </c>
      <c r="AG14">
        <f t="shared" si="3"/>
        <v>-44.1035881880129</v>
      </c>
      <c r="AH14">
        <f t="shared" si="4"/>
        <v>-68.657054635937698</v>
      </c>
      <c r="AI14">
        <f t="shared" si="5"/>
        <v>57.73127150157444</v>
      </c>
      <c r="AJ14">
        <f t="shared" si="6"/>
        <v>2.2184873282716211</v>
      </c>
      <c r="AK14">
        <f t="shared" si="32"/>
        <v>0.44141788456930869</v>
      </c>
      <c r="AL14">
        <f t="shared" si="7"/>
        <v>60.391176714415373</v>
      </c>
      <c r="AN14">
        <f t="shared" si="8"/>
        <v>87.099389287672352</v>
      </c>
      <c r="AO14">
        <f t="shared" si="9"/>
        <v>-4.3549694643836183</v>
      </c>
      <c r="AP14">
        <f t="shared" si="10"/>
        <v>-21.404685560481283</v>
      </c>
      <c r="AQ14">
        <f t="shared" si="11"/>
        <v>-33.321158807447198</v>
      </c>
      <c r="AR14">
        <f t="shared" si="12"/>
        <v>28.018575455360264</v>
      </c>
      <c r="AS14">
        <f t="shared" si="13"/>
        <v>1.0766929774315437</v>
      </c>
      <c r="AT14">
        <f t="shared" si="14"/>
        <v>0.21423225202676138</v>
      </c>
      <c r="AU14">
        <f t="shared" si="15"/>
        <v>29.30950068481857</v>
      </c>
      <c r="AW14">
        <v>11</v>
      </c>
      <c r="AX14">
        <f>(R14*SUMPRODUCT(K15:$K$23, X15:$X$23)-$AZ$3*SUMPRODUCT(K14:$K$22, W15:$W$23))/Z14</f>
        <v>74.740243768535365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203.45869842741558</v>
      </c>
      <c r="P15">
        <f t="shared" si="30"/>
        <v>10.17293492137078</v>
      </c>
      <c r="Q15" s="5">
        <f t="shared" si="31"/>
        <v>50</v>
      </c>
      <c r="R15">
        <f t="shared" si="0"/>
        <v>50000</v>
      </c>
      <c r="S15">
        <f t="shared" si="19"/>
        <v>72.521756440263744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72.521756440263744</v>
      </c>
      <c r="AC15">
        <f t="shared" si="27"/>
        <v>68.563099611286546</v>
      </c>
      <c r="AE15">
        <f t="shared" si="1"/>
        <v>177.38055774933349</v>
      </c>
      <c r="AF15">
        <f t="shared" si="2"/>
        <v>-8.8690278874666753</v>
      </c>
      <c r="AG15">
        <f t="shared" si="3"/>
        <v>-43.591293741765099</v>
      </c>
      <c r="AH15">
        <f t="shared" si="4"/>
        <v>-71.258564367666125</v>
      </c>
      <c r="AI15">
        <f t="shared" si="5"/>
        <v>53.661671752435595</v>
      </c>
      <c r="AJ15">
        <f t="shared" si="6"/>
        <v>3.9586568289771975</v>
      </c>
      <c r="AK15">
        <f t="shared" si="32"/>
        <v>0.98823647383873536</v>
      </c>
      <c r="AL15">
        <f t="shared" si="7"/>
        <v>58.608565055251525</v>
      </c>
      <c r="AN15">
        <f t="shared" si="8"/>
        <v>81.840163634973891</v>
      </c>
      <c r="AO15">
        <f t="shared" si="9"/>
        <v>-4.0920081817486951</v>
      </c>
      <c r="AP15">
        <f t="shared" si="10"/>
        <v>-20.112230213684025</v>
      </c>
      <c r="AQ15">
        <f t="shared" si="11"/>
        <v>-32.877405744119827</v>
      </c>
      <c r="AR15">
        <f t="shared" si="12"/>
        <v>24.75851949542135</v>
      </c>
      <c r="AS15">
        <f t="shared" si="13"/>
        <v>1.8264522717085552</v>
      </c>
      <c r="AT15">
        <f t="shared" si="14"/>
        <v>0.45595433769750676</v>
      </c>
      <c r="AU15">
        <f t="shared" si="15"/>
        <v>27.04092610482741</v>
      </c>
      <c r="AW15">
        <v>12</v>
      </c>
      <c r="AX15">
        <f>(R15*SUMPRODUCT(K16:$K$23, X16:$X$23)-$AZ$3*SUMPRODUCT(K15:$K$22, W16:$W$23))/Z15</f>
        <v>72.521756440263744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203.45869842741558</v>
      </c>
      <c r="P16">
        <f t="shared" si="30"/>
        <v>10.17293492137078</v>
      </c>
      <c r="Q16" s="5">
        <f t="shared" si="31"/>
        <v>50</v>
      </c>
      <c r="R16">
        <f t="shared" si="0"/>
        <v>50000</v>
      </c>
      <c r="S16">
        <f t="shared" si="19"/>
        <v>68.563099611286546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68.563099611286546</v>
      </c>
      <c r="AC16">
        <f t="shared" si="27"/>
        <v>63.153391726793288</v>
      </c>
      <c r="AE16">
        <f t="shared" si="1"/>
        <v>175.30438040407276</v>
      </c>
      <c r="AF16">
        <f t="shared" si="2"/>
        <v>-8.765219020203638</v>
      </c>
      <c r="AG16">
        <f t="shared" si="3"/>
        <v>-43.081072905470549</v>
      </c>
      <c r="AH16">
        <f t="shared" si="4"/>
        <v>-74.307898876899884</v>
      </c>
      <c r="AI16">
        <f t="shared" si="5"/>
        <v>49.150189601498695</v>
      </c>
      <c r="AJ16">
        <f t="shared" si="6"/>
        <v>5.4097078844932582</v>
      </c>
      <c r="AK16">
        <f t="shared" si="32"/>
        <v>1.6692260530656056</v>
      </c>
      <c r="AL16">
        <f t="shared" si="7"/>
        <v>56.229123539057561</v>
      </c>
      <c r="AN16">
        <f t="shared" si="8"/>
        <v>76.687449666904158</v>
      </c>
      <c r="AO16">
        <f t="shared" si="9"/>
        <v>-3.8343724833452075</v>
      </c>
      <c r="AP16">
        <f t="shared" si="10"/>
        <v>-18.845950126399384</v>
      </c>
      <c r="AQ16">
        <f t="shared" si="11"/>
        <v>-32.506222844179845</v>
      </c>
      <c r="AR16">
        <f t="shared" si="12"/>
        <v>21.500904212979716</v>
      </c>
      <c r="AS16">
        <f t="shared" si="13"/>
        <v>2.366493638940999</v>
      </c>
      <c r="AT16">
        <f t="shared" si="14"/>
        <v>0.73020815927187033</v>
      </c>
      <c r="AU16">
        <f t="shared" si="15"/>
        <v>24.597606011192585</v>
      </c>
      <c r="AW16">
        <v>13</v>
      </c>
      <c r="AX16">
        <f>(R16*SUMPRODUCT(K17:$K$23, X17:$X$23)-$AZ$3*SUMPRODUCT(K16:$K$22, W17:$W$23))/Z16</f>
        <v>68.563099611286546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203.45869842741558</v>
      </c>
      <c r="P17">
        <f t="shared" si="30"/>
        <v>10.17293492137078</v>
      </c>
      <c r="Q17" s="5">
        <f t="shared" si="31"/>
        <v>50</v>
      </c>
      <c r="R17">
        <f t="shared" si="0"/>
        <v>50000</v>
      </c>
      <c r="S17">
        <f t="shared" si="19"/>
        <v>63.153391726793288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63.153391726793288</v>
      </c>
      <c r="AC17">
        <f t="shared" si="27"/>
        <v>56.454296697876757</v>
      </c>
      <c r="AE17">
        <f t="shared" si="1"/>
        <v>173.23656198292667</v>
      </c>
      <c r="AF17">
        <f t="shared" si="2"/>
        <v>-8.6618280991463337</v>
      </c>
      <c r="AG17">
        <f t="shared" si="3"/>
        <v>-42.572906275798587</v>
      </c>
      <c r="AH17">
        <f t="shared" si="4"/>
        <v>-77.355900617260971</v>
      </c>
      <c r="AI17">
        <f t="shared" si="5"/>
        <v>44.645926990720781</v>
      </c>
      <c r="AJ17">
        <f t="shared" si="6"/>
        <v>6.6990950289165312</v>
      </c>
      <c r="AK17">
        <f t="shared" si="32"/>
        <v>3.1426481334259164</v>
      </c>
      <c r="AL17">
        <f t="shared" si="7"/>
        <v>54.487670153063227</v>
      </c>
      <c r="AN17">
        <f t="shared" si="8"/>
        <v>71.378803832697713</v>
      </c>
      <c r="AO17">
        <f t="shared" si="9"/>
        <v>-3.5689401916348857</v>
      </c>
      <c r="AP17">
        <f t="shared" si="10"/>
        <v>-17.54134976395769</v>
      </c>
      <c r="AQ17">
        <f t="shared" si="11"/>
        <v>-31.873015674400822</v>
      </c>
      <c r="AR17">
        <f t="shared" si="12"/>
        <v>18.395498202704317</v>
      </c>
      <c r="AS17">
        <f t="shared" si="13"/>
        <v>2.7602336622956063</v>
      </c>
      <c r="AT17">
        <f t="shared" si="14"/>
        <v>1.2948679081561885</v>
      </c>
      <c r="AU17">
        <f t="shared" si="15"/>
        <v>22.450599773156114</v>
      </c>
      <c r="AW17">
        <v>14</v>
      </c>
      <c r="AX17">
        <f>(R17*SUMPRODUCT(K18:$K$23, X18:$X$23)-$AZ$3*SUMPRODUCT(K17:$K$22, W18:$W$23))/Z17</f>
        <v>63.153391726793288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203.45869842741558</v>
      </c>
      <c r="P18">
        <f t="shared" si="30"/>
        <v>10.17293492137078</v>
      </c>
      <c r="Q18" s="5">
        <f t="shared" si="31"/>
        <v>50</v>
      </c>
      <c r="R18">
        <f t="shared" si="0"/>
        <v>50000</v>
      </c>
      <c r="S18">
        <f t="shared" si="19"/>
        <v>56.454296697876757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56.454296697876757</v>
      </c>
      <c r="AC18">
        <f t="shared" si="27"/>
        <v>48.261051438497738</v>
      </c>
      <c r="AE18">
        <f t="shared" si="1"/>
        <v>171.17651507519264</v>
      </c>
      <c r="AF18">
        <f t="shared" si="2"/>
        <v>-8.5588257537596331</v>
      </c>
      <c r="AG18">
        <f t="shared" si="3"/>
        <v>-42.06664949649727</v>
      </c>
      <c r="AH18">
        <f t="shared" si="4"/>
        <v>-80.52771654332993</v>
      </c>
      <c r="AI18">
        <f t="shared" si="5"/>
        <v>40.023323281605812</v>
      </c>
      <c r="AJ18">
        <f t="shared" si="6"/>
        <v>8.1932452593790188</v>
      </c>
      <c r="AK18">
        <f t="shared" si="32"/>
        <v>4.7319548980170918</v>
      </c>
      <c r="AL18">
        <f t="shared" si="7"/>
        <v>52.948523439001924</v>
      </c>
      <c r="AN18">
        <f t="shared" si="8"/>
        <v>65.909728999580508</v>
      </c>
      <c r="AO18">
        <f t="shared" si="9"/>
        <v>-3.2954864499790255</v>
      </c>
      <c r="AP18">
        <f t="shared" si="10"/>
        <v>-16.197323955430189</v>
      </c>
      <c r="AQ18">
        <f t="shared" si="11"/>
        <v>-31.006356052957742</v>
      </c>
      <c r="AR18">
        <f t="shared" si="12"/>
        <v>15.410562541213549</v>
      </c>
      <c r="AS18">
        <f t="shared" si="13"/>
        <v>3.1547234995148532</v>
      </c>
      <c r="AT18">
        <f t="shared" si="14"/>
        <v>1.8219898029209431</v>
      </c>
      <c r="AU18">
        <f t="shared" si="15"/>
        <v>20.387275843649345</v>
      </c>
      <c r="AW18">
        <v>15</v>
      </c>
      <c r="AX18">
        <f>(R18*SUMPRODUCT(K19:$K$23, X19:$X$23)-$AZ$3*SUMPRODUCT(K18:$K$22, W19:$W$23))/Z18</f>
        <v>56.454296697876757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203.45869842741558</v>
      </c>
      <c r="P19">
        <f t="shared" si="30"/>
        <v>10.17293492137078</v>
      </c>
      <c r="Q19" s="5">
        <f t="shared" si="31"/>
        <v>50</v>
      </c>
      <c r="R19">
        <f t="shared" si="0"/>
        <v>50000</v>
      </c>
      <c r="S19">
        <f t="shared" si="19"/>
        <v>48.261051438497738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48.261051438497738</v>
      </c>
      <c r="AC19">
        <f t="shared" si="27"/>
        <v>38.07337771904777</v>
      </c>
      <c r="AE19">
        <f t="shared" si="1"/>
        <v>169.12197734065188</v>
      </c>
      <c r="AF19">
        <f t="shared" si="2"/>
        <v>-8.4560988670325941</v>
      </c>
      <c r="AG19">
        <f t="shared" si="3"/>
        <v>-41.56174659718139</v>
      </c>
      <c r="AH19">
        <f t="shared" si="4"/>
        <v>-84.236404350910462</v>
      </c>
      <c r="AI19">
        <f t="shared" si="5"/>
        <v>34.867727525527428</v>
      </c>
      <c r="AJ19">
        <f t="shared" si="6"/>
        <v>10.187673719449968</v>
      </c>
      <c r="AK19">
        <f t="shared" si="32"/>
        <v>4.6590705370402095</v>
      </c>
      <c r="AL19">
        <f t="shared" si="7"/>
        <v>49.714471782017604</v>
      </c>
      <c r="AN19">
        <f t="shared" si="8"/>
        <v>60.665782286975741</v>
      </c>
      <c r="AO19">
        <f t="shared" si="9"/>
        <v>-3.0332891143487868</v>
      </c>
      <c r="AP19">
        <f t="shared" si="10"/>
        <v>-14.90862341002796</v>
      </c>
      <c r="AQ19">
        <f t="shared" si="11"/>
        <v>-30.216459429732755</v>
      </c>
      <c r="AR19">
        <f t="shared" si="12"/>
        <v>12.507410332866232</v>
      </c>
      <c r="AS19">
        <f t="shared" si="13"/>
        <v>3.6544227166290173</v>
      </c>
      <c r="AT19">
        <f t="shared" si="14"/>
        <v>1.6712562335433667</v>
      </c>
      <c r="AU19">
        <f t="shared" si="15"/>
        <v>17.833089283038618</v>
      </c>
      <c r="AW19">
        <v>16</v>
      </c>
      <c r="AX19">
        <f>(R19*SUMPRODUCT(K20:$K$23, X20:$X$23)-$AZ$3*SUMPRODUCT(K19:$K$22, W20:$W$23))/Z19</f>
        <v>48.261051438497738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203.45869842741558</v>
      </c>
      <c r="P20">
        <f t="shared" si="30"/>
        <v>10.17293492137078</v>
      </c>
      <c r="Q20" s="5">
        <f t="shared" si="31"/>
        <v>50</v>
      </c>
      <c r="R20">
        <f t="shared" si="0"/>
        <v>50000</v>
      </c>
      <c r="S20">
        <f t="shared" si="19"/>
        <v>38.07337771904777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38.07337771904777</v>
      </c>
      <c r="AC20">
        <f t="shared" si="27"/>
        <v>26.15833609948254</v>
      </c>
      <c r="AE20">
        <f t="shared" si="1"/>
        <v>167.07350802299447</v>
      </c>
      <c r="AF20">
        <f t="shared" si="2"/>
        <v>-8.3536754011497241</v>
      </c>
      <c r="AG20">
        <f t="shared" si="3"/>
        <v>-41.058335012056112</v>
      </c>
      <c r="AH20">
        <f t="shared" si="4"/>
        <v>-87.794119153460812</v>
      </c>
      <c r="AI20">
        <f t="shared" si="5"/>
        <v>29.867378456327813</v>
      </c>
      <c r="AJ20">
        <f t="shared" si="6"/>
        <v>11.91504161956523</v>
      </c>
      <c r="AK20">
        <f t="shared" si="32"/>
        <v>0.84621080446583774</v>
      </c>
      <c r="AL20">
        <f t="shared" si="7"/>
        <v>42.628630880358884</v>
      </c>
      <c r="AN20">
        <f t="shared" si="8"/>
        <v>56.844328369771581</v>
      </c>
      <c r="AO20">
        <f t="shared" si="9"/>
        <v>-2.8422164184885794</v>
      </c>
      <c r="AP20">
        <f t="shared" si="10"/>
        <v>-13.969500642915728</v>
      </c>
      <c r="AQ20">
        <f t="shared" si="11"/>
        <v>-29.870670683513264</v>
      </c>
      <c r="AR20">
        <f t="shared" si="12"/>
        <v>10.16194062485401</v>
      </c>
      <c r="AS20">
        <f t="shared" si="13"/>
        <v>4.0539194177262576</v>
      </c>
      <c r="AT20">
        <f t="shared" si="14"/>
        <v>0.28791090465691482</v>
      </c>
      <c r="AU20">
        <f t="shared" si="15"/>
        <v>14.503770947237182</v>
      </c>
      <c r="AW20">
        <v>17</v>
      </c>
      <c r="AX20">
        <f>(R20*SUMPRODUCT(K21:$K$23, X21:$X$23)-$AZ$3*SUMPRODUCT(K20:$K$22, W21:$W$23))/Z20</f>
        <v>38.07337771904777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203.45869842741558</v>
      </c>
      <c r="P21">
        <f t="shared" si="30"/>
        <v>10.17293492137078</v>
      </c>
      <c r="Q21" s="5">
        <f t="shared" si="31"/>
        <v>50</v>
      </c>
      <c r="R21">
        <f t="shared" si="0"/>
        <v>50000</v>
      </c>
      <c r="S21">
        <f t="shared" si="19"/>
        <v>26.15833609948254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26.15833609948254</v>
      </c>
      <c r="AC21">
        <f t="shared" si="27"/>
        <v>13.230662740264998</v>
      </c>
      <c r="AE21">
        <f t="shared" si="1"/>
        <v>165.02881331219768</v>
      </c>
      <c r="AF21">
        <f t="shared" si="2"/>
        <v>-8.251440665609886</v>
      </c>
      <c r="AG21">
        <f t="shared" si="3"/>
        <v>-40.55585103702807</v>
      </c>
      <c r="AH21">
        <f t="shared" si="4"/>
        <v>-91.90062490747512</v>
      </c>
      <c r="AI21">
        <f t="shared" si="5"/>
        <v>24.320896702084596</v>
      </c>
      <c r="AJ21">
        <f t="shared" si="6"/>
        <v>12.927673359217541</v>
      </c>
      <c r="AK21">
        <f t="shared" si="32"/>
        <v>0.29269713399371255</v>
      </c>
      <c r="AL21">
        <f t="shared" si="7"/>
        <v>37.541267195295852</v>
      </c>
      <c r="AN21">
        <f t="shared" si="8"/>
        <v>53.408780335726988</v>
      </c>
      <c r="AO21">
        <f t="shared" si="9"/>
        <v>-2.6704390167863501</v>
      </c>
      <c r="AP21">
        <f t="shared" si="10"/>
        <v>-13.125214293745397</v>
      </c>
      <c r="AQ21">
        <f t="shared" si="11"/>
        <v>-29.742080730556854</v>
      </c>
      <c r="AR21">
        <f t="shared" si="12"/>
        <v>7.8710462946383837</v>
      </c>
      <c r="AS21">
        <f t="shared" si="13"/>
        <v>4.1838225267262859</v>
      </c>
      <c r="AT21">
        <f t="shared" si="14"/>
        <v>9.4726470006141636E-2</v>
      </c>
      <c r="AU21">
        <f t="shared" si="15"/>
        <v>12.149595291370812</v>
      </c>
      <c r="AW21">
        <v>18</v>
      </c>
      <c r="AX21">
        <f>(R21*SUMPRODUCT(K22:$K$23, X22:$X$23)-$AZ$3*SUMPRODUCT(K21:$K$22, W22:$W$23))/Z21</f>
        <v>26.15833609948254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203.45869842741558</v>
      </c>
      <c r="P22">
        <f t="shared" si="30"/>
        <v>10.17293492137078</v>
      </c>
      <c r="Q22" s="5">
        <f t="shared" si="31"/>
        <v>50</v>
      </c>
      <c r="R22">
        <f t="shared" si="0"/>
        <v>50000</v>
      </c>
      <c r="S22">
        <f t="shared" si="19"/>
        <v>13.230662740264998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13.230662740264998</v>
      </c>
      <c r="AC22">
        <f t="shared" si="27"/>
        <v>13.398439405334738</v>
      </c>
      <c r="AE22">
        <f t="shared" si="1"/>
        <v>162.98671327542345</v>
      </c>
      <c r="AF22">
        <f t="shared" si="2"/>
        <v>-8.1493356637711738</v>
      </c>
      <c r="AG22">
        <f t="shared" si="3"/>
        <v>-40.054004703458126</v>
      </c>
      <c r="AH22">
        <f t="shared" si="4"/>
        <v>-96.287823199665155</v>
      </c>
      <c r="AI22">
        <f t="shared" si="5"/>
        <v>18.495549708528984</v>
      </c>
      <c r="AJ22">
        <f t="shared" si="6"/>
        <v>-0.16777666506973965</v>
      </c>
      <c r="AK22">
        <f t="shared" si="32"/>
        <v>3.5294288473902626</v>
      </c>
      <c r="AL22">
        <f t="shared" si="7"/>
        <v>21.85720189084951</v>
      </c>
      <c r="AN22">
        <f t="shared" si="8"/>
        <v>49.297092753149805</v>
      </c>
      <c r="AO22">
        <f t="shared" si="9"/>
        <v>-2.4648546376574907</v>
      </c>
      <c r="AP22">
        <f t="shared" si="10"/>
        <v>-12.114766567902889</v>
      </c>
      <c r="AQ22">
        <f t="shared" si="11"/>
        <v>-29.123292665283365</v>
      </c>
      <c r="AR22">
        <f t="shared" si="12"/>
        <v>5.594178882306057</v>
      </c>
      <c r="AS22">
        <f t="shared" si="13"/>
        <v>-5.0745865436162906E-2</v>
      </c>
      <c r="AT22">
        <f t="shared" si="14"/>
        <v>1.0675138958193606</v>
      </c>
      <c r="AU22">
        <f t="shared" si="15"/>
        <v>6.6109469126892559</v>
      </c>
      <c r="AW22">
        <v>19</v>
      </c>
      <c r="AX22">
        <f>(R22*SUMPRODUCT(K23:$K$23, X23:$X$23)-$AZ$3*SUMPRODUCT(K22:$K$22, W23:$W$23))/Z22</f>
        <v>13.230662740264998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203.45869842741558</v>
      </c>
      <c r="P23">
        <f t="shared" si="30"/>
        <v>10.17293492137078</v>
      </c>
      <c r="Q23" s="5">
        <f t="shared" si="31"/>
        <v>50</v>
      </c>
      <c r="R23">
        <f t="shared" si="0"/>
        <v>50000</v>
      </c>
      <c r="S23">
        <f t="shared" si="19"/>
        <v>13.398439405334738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13.398439405334738</v>
      </c>
      <c r="AC23">
        <f t="shared" si="27"/>
        <v>0</v>
      </c>
      <c r="AE23">
        <f t="shared" si="1"/>
        <v>160.94577653818371</v>
      </c>
      <c r="AF23">
        <f t="shared" si="2"/>
        <v>-8.0472888269091865</v>
      </c>
      <c r="AG23">
        <f t="shared" si="3"/>
        <v>-39.552444250890936</v>
      </c>
      <c r="AH23">
        <f t="shared" si="4"/>
        <v>-101.02040553261527</v>
      </c>
      <c r="AI23">
        <f t="shared" si="5"/>
        <v>12.325637927768312</v>
      </c>
      <c r="AJ23">
        <f t="shared" si="6"/>
        <v>13.398439405334738</v>
      </c>
      <c r="AK23">
        <f t="shared" si="32"/>
        <v>11.640784898162648</v>
      </c>
      <c r="AL23">
        <f t="shared" si="7"/>
        <v>37.364862231265697</v>
      </c>
      <c r="AN23">
        <f t="shared" si="8"/>
        <v>44.09800650557127</v>
      </c>
      <c r="AO23">
        <f t="shared" si="9"/>
        <v>-2.2049003252785639</v>
      </c>
      <c r="AP23">
        <f t="shared" si="10"/>
        <v>-10.837090487262543</v>
      </c>
      <c r="AQ23">
        <f t="shared" si="11"/>
        <v>-27.678877918960701</v>
      </c>
      <c r="AR23">
        <f t="shared" si="12"/>
        <v>3.3771377740694639</v>
      </c>
      <c r="AS23">
        <f t="shared" si="13"/>
        <v>3.6710778050194963</v>
      </c>
      <c r="AT23">
        <f t="shared" si="14"/>
        <v>3.1894928789718544</v>
      </c>
      <c r="AU23">
        <f t="shared" si="15"/>
        <v>10.237708458060814</v>
      </c>
      <c r="AW23">
        <v>20</v>
      </c>
      <c r="AX23">
        <f>(R23*SUMPRODUCT(K$23:$K24, X$23:$X24)-$AZ$3*SUMPRODUCT(K$22:$K23, W$23:$W24))/Z23</f>
        <v>13.398439405334738</v>
      </c>
    </row>
    <row r="25" spans="5:50" x14ac:dyDescent="0.3">
      <c r="AN25" s="6">
        <f t="shared" ref="AN25:AU25" si="33">SUM(AN3:AN23)</f>
        <v>1965.534462655774</v>
      </c>
      <c r="AO25" s="6">
        <f t="shared" si="33"/>
        <v>-250.87074695335048</v>
      </c>
      <c r="AP25" s="6">
        <f t="shared" si="33"/>
        <v>-833.03033437446879</v>
      </c>
      <c r="AQ25" s="6">
        <f t="shared" si="33"/>
        <v>-731.11604043090028</v>
      </c>
      <c r="AR25" s="6">
        <f t="shared" si="33"/>
        <v>150.51734089705474</v>
      </c>
      <c r="AS25" s="6">
        <f t="shared" si="33"/>
        <v>-34.412257369813901</v>
      </c>
      <c r="AT25" s="6">
        <f t="shared" si="33"/>
        <v>42.92565483467574</v>
      </c>
      <c r="AU25" s="7">
        <f t="shared" si="33"/>
        <v>159.03073836191658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'T.35.04.A'!C3*(1+C12)</f>
        <v>392.83256002763557</v>
      </c>
      <c r="K3">
        <v>1</v>
      </c>
      <c r="L3" s="2">
        <v>0</v>
      </c>
      <c r="O3">
        <f>$C$3</f>
        <v>392.83256002763557</v>
      </c>
      <c r="P3">
        <f>O3*B5</f>
        <v>314.26604802210846</v>
      </c>
      <c r="Q3" s="5">
        <f>B8</f>
        <v>400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392.83256002763557</v>
      </c>
      <c r="AF3">
        <f t="shared" ref="AF3:AF23" si="3">-$Z3*P3</f>
        <v>-314.26604802210846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-321.4334879944729</v>
      </c>
      <c r="AJ3">
        <f t="shared" ref="AJ3:AJ23" si="7">AB3-AC3</f>
        <v>2.2737367544323206E-13</v>
      </c>
      <c r="AL3">
        <f t="shared" ref="AL3:AL23" si="8">SUM(AI3:AK3)</f>
        <v>-321.43348799447267</v>
      </c>
      <c r="AN3">
        <f t="shared" ref="AN3:AN23" si="9">AE3*$K3</f>
        <v>392.83256002763557</v>
      </c>
      <c r="AO3">
        <f t="shared" ref="AO3:AO23" si="10">AF3*$K3</f>
        <v>-314.26604802210846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-321.4334879944729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-321.43348799447267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176.89313477780095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108.58383124543811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-2.2737367544323206E-13</v>
      </c>
      <c r="AC4">
        <f t="shared" si="1"/>
        <v>107.33698504518065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-107.33698504518088</v>
      </c>
      <c r="AK4">
        <f t="shared" ref="AK4:AK23" si="28">H4*SUM(AB4:AB4, AE4:AF4)</f>
        <v>-1.4983925211708993E-14</v>
      </c>
      <c r="AL4">
        <f t="shared" si="8"/>
        <v>-181.47688504518092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-69.556149732620312</v>
      </c>
      <c r="AR4">
        <f t="shared" si="13"/>
        <v>-69.556149732620312</v>
      </c>
      <c r="AS4">
        <f t="shared" si="14"/>
        <v>-100.70080218142496</v>
      </c>
      <c r="AT4">
        <f t="shared" si="15"/>
        <v>-1.405753373835162E-14</v>
      </c>
      <c r="AU4">
        <f t="shared" si="16"/>
        <v>-170.25695191404532</v>
      </c>
      <c r="AW4">
        <v>1</v>
      </c>
      <c r="AX4">
        <f>(R4*SUMPRODUCT(K5:$K$23, X5:$X$23)-$AZ$3*SUMPRODUCT(K4:$K$22, W5:$W$23))/Z4</f>
        <v>108.58383124543811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1.5387599999999999E-3</v>
      </c>
      <c r="O5">
        <f t="shared" ref="O5:O23" si="30">$C$3</f>
        <v>392.83256002763557</v>
      </c>
      <c r="P5">
        <f t="shared" ref="P5:P23" si="31">O5*$C$5</f>
        <v>19.641628001381779</v>
      </c>
      <c r="Q5" s="5">
        <f t="shared" ref="Q5:Q23" si="32">$C$8</f>
        <v>50</v>
      </c>
      <c r="R5">
        <f t="shared" si="0"/>
        <v>50000</v>
      </c>
      <c r="S5">
        <f t="shared" si="20"/>
        <v>210.52889627903622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107.33698504518065</v>
      </c>
      <c r="AC5">
        <f t="shared" si="1"/>
        <v>205.71008758252765</v>
      </c>
      <c r="AE5">
        <f t="shared" si="2"/>
        <v>383.84099169668337</v>
      </c>
      <c r="AF5">
        <f t="shared" si="3"/>
        <v>-19.192049584834169</v>
      </c>
      <c r="AG5">
        <f t="shared" si="4"/>
        <v>-48.855546962512527</v>
      </c>
      <c r="AH5">
        <f t="shared" si="5"/>
        <v>-76.054536487476</v>
      </c>
      <c r="AI5">
        <f t="shared" si="6"/>
        <v>239.73885866186066</v>
      </c>
      <c r="AJ5">
        <f t="shared" si="7"/>
        <v>-98.373102537346995</v>
      </c>
      <c r="AK5">
        <f t="shared" si="28"/>
        <v>40.779584106367381</v>
      </c>
      <c r="AL5">
        <f t="shared" si="8"/>
        <v>182.14534023088106</v>
      </c>
      <c r="AN5">
        <f t="shared" si="9"/>
        <v>331.47069091001259</v>
      </c>
      <c r="AO5">
        <f t="shared" si="10"/>
        <v>-16.573534545500632</v>
      </c>
      <c r="AP5">
        <f t="shared" si="11"/>
        <v>-42.189818848861947</v>
      </c>
      <c r="AQ5">
        <f t="shared" si="12"/>
        <v>-65.677846560655027</v>
      </c>
      <c r="AR5">
        <f t="shared" si="13"/>
        <v>207.02949095499497</v>
      </c>
      <c r="AS5">
        <f t="shared" si="14"/>
        <v>-84.951323517794236</v>
      </c>
      <c r="AT5">
        <f t="shared" si="15"/>
        <v>35.215720079845141</v>
      </c>
      <c r="AU5">
        <f t="shared" si="16"/>
        <v>157.2938875170459</v>
      </c>
      <c r="AW5">
        <v>2</v>
      </c>
      <c r="AX5">
        <f>(R5*SUMPRODUCT(K6:$K$23, X6:$X$23)-$AZ$3*SUMPRODUCT(K5:$K$22, W6:$W$23))/Z5</f>
        <v>210.52889627903622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1.6157089999999999E-3</v>
      </c>
      <c r="O6">
        <f t="shared" si="30"/>
        <v>392.83256002763557</v>
      </c>
      <c r="P6">
        <f t="shared" si="31"/>
        <v>19.641628001381779</v>
      </c>
      <c r="Q6" s="5">
        <f t="shared" si="32"/>
        <v>50</v>
      </c>
      <c r="R6">
        <f t="shared" si="0"/>
        <v>50000</v>
      </c>
      <c r="S6">
        <f t="shared" si="20"/>
        <v>303.89935596269243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205.71008758252765</v>
      </c>
      <c r="AC6">
        <f t="shared" si="1"/>
        <v>293.49417719096527</v>
      </c>
      <c r="AE6">
        <f t="shared" si="2"/>
        <v>379.3824064348633</v>
      </c>
      <c r="AF6">
        <f t="shared" si="3"/>
        <v>-18.969120321743166</v>
      </c>
      <c r="AG6">
        <f t="shared" si="4"/>
        <v>-48.288055145960143</v>
      </c>
      <c r="AH6">
        <f t="shared" si="5"/>
        <v>-78.936346927254149</v>
      </c>
      <c r="AI6">
        <f t="shared" si="6"/>
        <v>233.18888403990587</v>
      </c>
      <c r="AJ6">
        <f t="shared" si="7"/>
        <v>-87.784089608437625</v>
      </c>
      <c r="AK6">
        <f t="shared" si="28"/>
        <v>61.594223058086477</v>
      </c>
      <c r="AL6">
        <f t="shared" si="8"/>
        <v>206.99901748955472</v>
      </c>
      <c r="AN6">
        <f t="shared" si="9"/>
        <v>295.4729652077678</v>
      </c>
      <c r="AO6">
        <f t="shared" si="10"/>
        <v>-14.773648260388391</v>
      </c>
      <c r="AP6">
        <f t="shared" si="11"/>
        <v>-37.608003418426094</v>
      </c>
      <c r="AQ6">
        <f t="shared" si="12"/>
        <v>-61.477696629217071</v>
      </c>
      <c r="AR6">
        <f t="shared" si="13"/>
        <v>181.61361689973629</v>
      </c>
      <c r="AS6">
        <f t="shared" si="14"/>
        <v>-68.368550609430443</v>
      </c>
      <c r="AT6">
        <f t="shared" si="15"/>
        <v>47.971195864524525</v>
      </c>
      <c r="AU6">
        <f t="shared" si="16"/>
        <v>161.21626215483036</v>
      </c>
      <c r="AW6">
        <v>3</v>
      </c>
      <c r="AX6">
        <f>(R6*SUMPRODUCT(K7:$K$23, X7:$X$23)-$AZ$3*SUMPRODUCT(K6:$K$22, W7:$W$23))/Z6</f>
        <v>303.89935596269243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1.70465E-3</v>
      </c>
      <c r="O7">
        <f t="shared" si="30"/>
        <v>392.83256002763557</v>
      </c>
      <c r="P7">
        <f t="shared" si="31"/>
        <v>19.641628001381779</v>
      </c>
      <c r="Q7" s="5">
        <f t="shared" si="32"/>
        <v>50</v>
      </c>
      <c r="R7">
        <f t="shared" si="0"/>
        <v>50000</v>
      </c>
      <c r="S7">
        <f t="shared" si="20"/>
        <v>386.09761087554767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293.49417719096527</v>
      </c>
      <c r="AC7">
        <f t="shared" si="1"/>
        <v>368.5136473928751</v>
      </c>
      <c r="AE7">
        <f t="shared" si="2"/>
        <v>374.94186815138551</v>
      </c>
      <c r="AF7">
        <f t="shared" si="3"/>
        <v>-18.747093407569274</v>
      </c>
      <c r="AG7">
        <f t="shared" si="4"/>
        <v>-47.722860361295986</v>
      </c>
      <c r="AH7">
        <f t="shared" si="5"/>
        <v>-82.314233204560963</v>
      </c>
      <c r="AI7">
        <f t="shared" si="6"/>
        <v>226.15768117795929</v>
      </c>
      <c r="AJ7">
        <f t="shared" si="7"/>
        <v>-75.019470201909826</v>
      </c>
      <c r="AK7">
        <f t="shared" si="28"/>
        <v>68.022433267571614</v>
      </c>
      <c r="AL7">
        <f t="shared" si="8"/>
        <v>219.16064424362108</v>
      </c>
      <c r="AN7">
        <f t="shared" si="9"/>
        <v>264.33833399615168</v>
      </c>
      <c r="AO7">
        <f t="shared" si="10"/>
        <v>-13.216916699807582</v>
      </c>
      <c r="AP7">
        <f t="shared" si="11"/>
        <v>-33.645166019022916</v>
      </c>
      <c r="AQ7">
        <f t="shared" si="12"/>
        <v>-58.032482146483247</v>
      </c>
      <c r="AR7">
        <f t="shared" si="13"/>
        <v>159.44376913083795</v>
      </c>
      <c r="AS7">
        <f t="shared" si="14"/>
        <v>-52.889590240266443</v>
      </c>
      <c r="AT7">
        <f t="shared" si="15"/>
        <v>47.956598640123993</v>
      </c>
      <c r="AU7">
        <f t="shared" si="16"/>
        <v>154.51077753069549</v>
      </c>
      <c r="AW7">
        <v>4</v>
      </c>
      <c r="AX7">
        <f>(R7*SUMPRODUCT(K8:$K$23, X8:$X$23)-$AZ$3*SUMPRODUCT(K7:$K$22, W8:$W$23))/Z7</f>
        <v>386.09761087554767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1.795589E-3</v>
      </c>
      <c r="O8">
        <f t="shared" si="30"/>
        <v>392.83256002763557</v>
      </c>
      <c r="P8">
        <f t="shared" si="31"/>
        <v>19.641628001381779</v>
      </c>
      <c r="Q8" s="5">
        <f t="shared" si="32"/>
        <v>50</v>
      </c>
      <c r="R8">
        <f t="shared" si="0"/>
        <v>50000</v>
      </c>
      <c r="S8">
        <f t="shared" si="20"/>
        <v>457.18525084485958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368.5136473928751</v>
      </c>
      <c r="AC8">
        <f t="shared" si="1"/>
        <v>431.2165901658675</v>
      </c>
      <c r="AE8">
        <f t="shared" si="2"/>
        <v>370.51920797577952</v>
      </c>
      <c r="AF8">
        <f t="shared" si="3"/>
        <v>-18.525960398788978</v>
      </c>
      <c r="AG8">
        <f t="shared" si="4"/>
        <v>-47.15994111456974</v>
      </c>
      <c r="AH8">
        <f t="shared" si="5"/>
        <v>-85.69064311327908</v>
      </c>
      <c r="AI8">
        <f t="shared" si="6"/>
        <v>219.14266334914174</v>
      </c>
      <c r="AJ8">
        <f t="shared" si="7"/>
        <v>-62.702942772992401</v>
      </c>
      <c r="AK8">
        <f t="shared" si="28"/>
        <v>52.23674988531527</v>
      </c>
      <c r="AL8">
        <f t="shared" si="8"/>
        <v>208.67647046146462</v>
      </c>
      <c r="AN8">
        <f t="shared" si="9"/>
        <v>243.56205841621284</v>
      </c>
      <c r="AO8">
        <f t="shared" si="10"/>
        <v>-12.178102920810643</v>
      </c>
      <c r="AP8">
        <f t="shared" si="11"/>
        <v>-31.000747290280415</v>
      </c>
      <c r="AQ8">
        <f t="shared" si="12"/>
        <v>-56.329034971497734</v>
      </c>
      <c r="AR8">
        <f t="shared" si="13"/>
        <v>144.05417323362406</v>
      </c>
      <c r="AS8">
        <f t="shared" si="14"/>
        <v>-41.217992162884968</v>
      </c>
      <c r="AT8">
        <f t="shared" si="15"/>
        <v>34.33800475972069</v>
      </c>
      <c r="AU8">
        <f t="shared" si="16"/>
        <v>137.17418583045978</v>
      </c>
      <c r="AW8">
        <v>5</v>
      </c>
      <c r="AX8">
        <f>(R8*SUMPRODUCT(K9:$K$23, X9:$X$23)-$AZ$3*SUMPRODUCT(K8:$K$22, W9:$W$23))/Z8</f>
        <v>457.18525084485958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1.891525E-3</v>
      </c>
      <c r="O9">
        <f t="shared" si="30"/>
        <v>392.83256002763557</v>
      </c>
      <c r="P9">
        <f t="shared" si="31"/>
        <v>19.641628001381779</v>
      </c>
      <c r="Q9" s="5">
        <f t="shared" si="32"/>
        <v>50</v>
      </c>
      <c r="R9">
        <f t="shared" si="0"/>
        <v>50000</v>
      </c>
      <c r="S9">
        <f t="shared" si="20"/>
        <v>520.57119549959714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431.2165901658675</v>
      </c>
      <c r="AC9">
        <f t="shared" si="1"/>
        <v>485.16337430885028</v>
      </c>
      <c r="AE9">
        <f t="shared" si="2"/>
        <v>366.11316955115535</v>
      </c>
      <c r="AF9">
        <f t="shared" si="3"/>
        <v>-18.305658477557767</v>
      </c>
      <c r="AG9">
        <f t="shared" si="4"/>
        <v>-46.599137495807305</v>
      </c>
      <c r="AH9">
        <f t="shared" si="5"/>
        <v>-89.204207616736525</v>
      </c>
      <c r="AI9">
        <f t="shared" si="6"/>
        <v>212.00416596105373</v>
      </c>
      <c r="AJ9">
        <f t="shared" si="7"/>
        <v>-53.946784142982779</v>
      </c>
      <c r="AK9">
        <f t="shared" si="28"/>
        <v>40.665058084700078</v>
      </c>
      <c r="AL9">
        <f t="shared" si="8"/>
        <v>198.72243990277104</v>
      </c>
      <c r="AN9">
        <f t="shared" si="9"/>
        <v>228.72622515634387</v>
      </c>
      <c r="AO9">
        <f t="shared" si="10"/>
        <v>-11.436311257817193</v>
      </c>
      <c r="AP9">
        <f t="shared" si="11"/>
        <v>-29.112432169605938</v>
      </c>
      <c r="AQ9">
        <f t="shared" si="12"/>
        <v>-55.729603229659446</v>
      </c>
      <c r="AR9">
        <f t="shared" si="13"/>
        <v>132.44787849926129</v>
      </c>
      <c r="AS9">
        <f t="shared" si="14"/>
        <v>-33.70281465557737</v>
      </c>
      <c r="AT9">
        <f t="shared" si="15"/>
        <v>25.405164318125689</v>
      </c>
      <c r="AU9">
        <f t="shared" si="16"/>
        <v>124.15022816180961</v>
      </c>
      <c r="AW9">
        <v>6</v>
      </c>
      <c r="AX9">
        <f>(R9*SUMPRODUCT(K10:$K$23, X10:$X$23)-$AZ$3*SUMPRODUCT(K9:$K$22, W10:$W$23))/Z9</f>
        <v>520.57119549959714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2.0024510000000001E-3</v>
      </c>
      <c r="O10">
        <f t="shared" si="30"/>
        <v>392.83256002763557</v>
      </c>
      <c r="P10">
        <f t="shared" si="31"/>
        <v>19.641628001381779</v>
      </c>
      <c r="Q10" s="5">
        <f t="shared" si="32"/>
        <v>50</v>
      </c>
      <c r="R10">
        <f t="shared" si="0"/>
        <v>50000</v>
      </c>
      <c r="S10">
        <f t="shared" si="20"/>
        <v>578.59769305204236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485.16337430885028</v>
      </c>
      <c r="AC10">
        <f t="shared" si="1"/>
        <v>532.77083055222909</v>
      </c>
      <c r="AE10">
        <f t="shared" si="2"/>
        <v>361.71891417316294</v>
      </c>
      <c r="AF10">
        <f t="shared" si="3"/>
        <v>-18.085945708658148</v>
      </c>
      <c r="AG10">
        <f t="shared" si="4"/>
        <v>-46.039833631371621</v>
      </c>
      <c r="AH10">
        <f t="shared" si="5"/>
        <v>-93.31248947761685</v>
      </c>
      <c r="AI10">
        <f t="shared" si="6"/>
        <v>204.28064535551636</v>
      </c>
      <c r="AJ10">
        <f t="shared" si="7"/>
        <v>-47.607456243378806</v>
      </c>
      <c r="AK10">
        <f t="shared" si="28"/>
        <v>43.511807995601146</v>
      </c>
      <c r="AL10">
        <f t="shared" si="8"/>
        <v>200.1849971077387</v>
      </c>
      <c r="AN10">
        <f t="shared" si="9"/>
        <v>214.70874094678376</v>
      </c>
      <c r="AO10">
        <f t="shared" si="10"/>
        <v>-10.735437047339188</v>
      </c>
      <c r="AP10">
        <f t="shared" si="11"/>
        <v>-27.328277082184723</v>
      </c>
      <c r="AQ10">
        <f t="shared" si="12"/>
        <v>-55.388331506374904</v>
      </c>
      <c r="AR10">
        <f t="shared" si="13"/>
        <v>121.25669531088495</v>
      </c>
      <c r="AS10">
        <f t="shared" si="14"/>
        <v>-28.258784899485761</v>
      </c>
      <c r="AT10">
        <f t="shared" si="15"/>
        <v>25.827694226078872</v>
      </c>
      <c r="AU10">
        <f t="shared" si="16"/>
        <v>118.82560463747807</v>
      </c>
      <c r="AW10">
        <v>7</v>
      </c>
      <c r="AX10">
        <f>(R10*SUMPRODUCT(K11:$K$23, X11:$X$23)-$AZ$3*SUMPRODUCT(K10:$K$22, W11:$W$23))/Z10</f>
        <v>578.59769305204236</v>
      </c>
    </row>
    <row r="11" spans="1:52" x14ac:dyDescent="0.3">
      <c r="A11" t="s">
        <v>33</v>
      </c>
      <c r="C11" s="24">
        <f>AU25</f>
        <v>807.26713059322685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2.1123779999999998E-3</v>
      </c>
      <c r="O11">
        <f t="shared" si="30"/>
        <v>392.83256002763557</v>
      </c>
      <c r="P11">
        <f t="shared" si="31"/>
        <v>19.641628001381779</v>
      </c>
      <c r="Q11" s="5">
        <f t="shared" si="32"/>
        <v>50</v>
      </c>
      <c r="R11">
        <f t="shared" si="0"/>
        <v>50000</v>
      </c>
      <c r="S11">
        <f t="shared" si="20"/>
        <v>631.62563202696424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532.77083055222909</v>
      </c>
      <c r="AC11">
        <f t="shared" si="1"/>
        <v>574.55423604509372</v>
      </c>
      <c r="AE11">
        <f t="shared" si="2"/>
        <v>357.33763795494804</v>
      </c>
      <c r="AF11">
        <f t="shared" si="3"/>
        <v>-17.866881897747401</v>
      </c>
      <c r="AG11">
        <f t="shared" si="4"/>
        <v>-45.482181763371329</v>
      </c>
      <c r="AH11">
        <f t="shared" si="5"/>
        <v>-97.253531686569517</v>
      </c>
      <c r="AI11">
        <f t="shared" si="6"/>
        <v>196.73504260725977</v>
      </c>
      <c r="AJ11">
        <f t="shared" si="7"/>
        <v>-41.783405492864631</v>
      </c>
      <c r="AK11">
        <f t="shared" si="28"/>
        <v>44.920441710385639</v>
      </c>
      <c r="AL11">
        <f t="shared" si="8"/>
        <v>199.87207882478077</v>
      </c>
      <c r="AN11">
        <f t="shared" si="9"/>
        <v>201.71955065766258</v>
      </c>
      <c r="AO11">
        <f t="shared" si="10"/>
        <v>-10.085977532883129</v>
      </c>
      <c r="AP11">
        <f t="shared" si="11"/>
        <v>-25.675003956325781</v>
      </c>
      <c r="AQ11">
        <f t="shared" si="12"/>
        <v>-54.9002865300154</v>
      </c>
      <c r="AR11">
        <f t="shared" si="13"/>
        <v>111.05828263843827</v>
      </c>
      <c r="AS11">
        <f t="shared" si="14"/>
        <v>-23.587019350114488</v>
      </c>
      <c r="AT11">
        <f t="shared" si="15"/>
        <v>25.357897838640604</v>
      </c>
      <c r="AU11">
        <f t="shared" si="16"/>
        <v>112.82916112696438</v>
      </c>
      <c r="AW11">
        <v>8</v>
      </c>
      <c r="AX11">
        <f>(R11*SUMPRODUCT(K12:$K$23, X12:$X$23)-$AZ$3*SUMPRODUCT(K11:$K$22, W12:$W$23))/Z11</f>
        <v>631.62563202696424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2.238294E-3</v>
      </c>
      <c r="O12">
        <f t="shared" si="30"/>
        <v>392.83256002763557</v>
      </c>
      <c r="P12">
        <f t="shared" si="31"/>
        <v>19.641628001381779</v>
      </c>
      <c r="Q12" s="5">
        <f t="shared" si="32"/>
        <v>50</v>
      </c>
      <c r="R12">
        <f t="shared" si="0"/>
        <v>50000</v>
      </c>
      <c r="S12">
        <f t="shared" si="20"/>
        <v>679.74238127260276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574.55423604509372</v>
      </c>
      <c r="AC12">
        <f t="shared" si="1"/>
        <v>610.75610803741688</v>
      </c>
      <c r="AE12">
        <f t="shared" si="2"/>
        <v>352.96443488438979</v>
      </c>
      <c r="AF12">
        <f t="shared" si="3"/>
        <v>-17.648221744219487</v>
      </c>
      <c r="AG12">
        <f t="shared" si="4"/>
        <v>-44.925557451189754</v>
      </c>
      <c r="AH12">
        <f t="shared" si="5"/>
        <v>-101.80249454786347</v>
      </c>
      <c r="AI12">
        <f t="shared" si="6"/>
        <v>188.58816114111704</v>
      </c>
      <c r="AJ12">
        <f t="shared" si="7"/>
        <v>-36.201871992323163</v>
      </c>
      <c r="AK12">
        <f t="shared" si="28"/>
        <v>47.222276312715202</v>
      </c>
      <c r="AL12">
        <f t="shared" si="8"/>
        <v>199.60856546150907</v>
      </c>
      <c r="AN12">
        <f t="shared" si="9"/>
        <v>189.41995198323625</v>
      </c>
      <c r="AO12">
        <f t="shared" si="10"/>
        <v>-9.4709975991618105</v>
      </c>
      <c r="AP12">
        <f t="shared" si="11"/>
        <v>-24.109502528241375</v>
      </c>
      <c r="AQ12">
        <f t="shared" si="12"/>
        <v>-54.632766713014796</v>
      </c>
      <c r="AR12">
        <f t="shared" si="13"/>
        <v>101.20668514281824</v>
      </c>
      <c r="AS12">
        <f t="shared" si="14"/>
        <v>-19.427897478495762</v>
      </c>
      <c r="AT12">
        <f t="shared" si="15"/>
        <v>25.342047038318256</v>
      </c>
      <c r="AU12">
        <f t="shared" si="16"/>
        <v>107.12083470264074</v>
      </c>
      <c r="AW12">
        <v>9</v>
      </c>
      <c r="AX12">
        <f>(R12*SUMPRODUCT(K13:$K$23, X13:$X$23)-$AZ$3*SUMPRODUCT(K12:$K$22, W13:$W$23))/Z12</f>
        <v>679.74238127260276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2.3742030000000001E-3</v>
      </c>
      <c r="O13">
        <f t="shared" si="30"/>
        <v>392.83256002763557</v>
      </c>
      <c r="P13">
        <f t="shared" si="31"/>
        <v>19.641628001381779</v>
      </c>
      <c r="Q13" s="5">
        <f t="shared" si="32"/>
        <v>50</v>
      </c>
      <c r="R13">
        <f t="shared" si="0"/>
        <v>50000</v>
      </c>
      <c r="S13">
        <f t="shared" si="20"/>
        <v>723.0453601444168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610.75610803741688</v>
      </c>
      <c r="AC13">
        <f t="shared" si="1"/>
        <v>641.625239195066</v>
      </c>
      <c r="AE13">
        <f t="shared" si="2"/>
        <v>348.59678131535009</v>
      </c>
      <c r="AF13">
        <f t="shared" si="3"/>
        <v>-17.429839065767503</v>
      </c>
      <c r="AG13">
        <f t="shared" si="4"/>
        <v>-44.369639483400569</v>
      </c>
      <c r="AH13">
        <f t="shared" si="5"/>
        <v>-106.66239327728707</v>
      </c>
      <c r="AI13">
        <f t="shared" si="6"/>
        <v>180.13490948889492</v>
      </c>
      <c r="AJ13">
        <f t="shared" si="7"/>
        <v>-30.869131157649122</v>
      </c>
      <c r="AK13">
        <f t="shared" si="28"/>
        <v>48.697421699837875</v>
      </c>
      <c r="AL13">
        <f t="shared" si="8"/>
        <v>197.96320003108366</v>
      </c>
      <c r="AN13">
        <f t="shared" si="9"/>
        <v>177.87965298578055</v>
      </c>
      <c r="AO13">
        <f t="shared" si="10"/>
        <v>-8.8939826492890273</v>
      </c>
      <c r="AP13">
        <f t="shared" si="11"/>
        <v>-22.640645288321672</v>
      </c>
      <c r="AQ13">
        <f t="shared" si="12"/>
        <v>-54.42697844542954</v>
      </c>
      <c r="AR13">
        <f t="shared" si="13"/>
        <v>91.91804660274029</v>
      </c>
      <c r="AS13">
        <f t="shared" si="14"/>
        <v>-15.751695461949414</v>
      </c>
      <c r="AT13">
        <f t="shared" si="15"/>
        <v>24.848997287307846</v>
      </c>
      <c r="AU13">
        <f t="shared" si="16"/>
        <v>101.01534842809872</v>
      </c>
      <c r="AW13">
        <v>10</v>
      </c>
      <c r="AX13">
        <f>(R13*SUMPRODUCT(K14:$K$23, X14:$X$23)-$AZ$3*SUMPRODUCT(K13:$K$22, W14:$W$23))/Z13</f>
        <v>723.0453601444168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2.5221050000000002E-3</v>
      </c>
      <c r="O14">
        <f t="shared" si="30"/>
        <v>392.83256002763557</v>
      </c>
      <c r="P14">
        <f t="shared" si="31"/>
        <v>19.641628001381779</v>
      </c>
      <c r="Q14" s="5">
        <f t="shared" si="32"/>
        <v>50</v>
      </c>
      <c r="R14">
        <f t="shared" si="0"/>
        <v>50000</v>
      </c>
      <c r="S14">
        <f t="shared" si="20"/>
        <v>761.64425516940116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641.625239195066</v>
      </c>
      <c r="AC14">
        <f t="shared" si="1"/>
        <v>667.41420980047485</v>
      </c>
      <c r="AE14">
        <f t="shared" si="2"/>
        <v>344.23161581705722</v>
      </c>
      <c r="AF14">
        <f t="shared" si="3"/>
        <v>-17.211580790852864</v>
      </c>
      <c r="AG14">
        <f t="shared" si="4"/>
        <v>-43.814038198977286</v>
      </c>
      <c r="AH14">
        <f t="shared" si="5"/>
        <v>-111.90488958928201</v>
      </c>
      <c r="AI14">
        <f t="shared" si="6"/>
        <v>171.30110723794508</v>
      </c>
      <c r="AJ14">
        <f t="shared" si="7"/>
        <v>-25.788970605408849</v>
      </c>
      <c r="AK14">
        <f t="shared" si="28"/>
        <v>49.788367094973296</v>
      </c>
      <c r="AL14">
        <f t="shared" si="8"/>
        <v>195.30050372750952</v>
      </c>
      <c r="AN14">
        <f t="shared" si="9"/>
        <v>167.06508017284477</v>
      </c>
      <c r="AO14">
        <f t="shared" si="10"/>
        <v>-8.3532540086422404</v>
      </c>
      <c r="AP14">
        <f t="shared" si="11"/>
        <v>-21.264158979221559</v>
      </c>
      <c r="AQ14">
        <f t="shared" si="12"/>
        <v>-54.310523763460644</v>
      </c>
      <c r="AR14">
        <f t="shared" si="13"/>
        <v>83.137143421520335</v>
      </c>
      <c r="AS14">
        <f t="shared" si="14"/>
        <v>-12.516097429172504</v>
      </c>
      <c r="AT14">
        <f t="shared" si="15"/>
        <v>24.163665271284405</v>
      </c>
      <c r="AU14">
        <f t="shared" si="16"/>
        <v>94.784711263632232</v>
      </c>
      <c r="AW14">
        <v>11</v>
      </c>
      <c r="AX14">
        <f>(R14*SUMPRODUCT(K15:$K$23, X15:$X$23)-$AZ$3*SUMPRODUCT(K14:$K$22, W15:$W$23))/Z14</f>
        <v>761.64425516940116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2.679E-3</v>
      </c>
      <c r="O15">
        <f t="shared" si="30"/>
        <v>392.83256002763557</v>
      </c>
      <c r="P15">
        <f t="shared" si="31"/>
        <v>19.641628001381779</v>
      </c>
      <c r="Q15" s="5">
        <f t="shared" si="32"/>
        <v>50</v>
      </c>
      <c r="R15">
        <f t="shared" si="0"/>
        <v>50000</v>
      </c>
      <c r="S15">
        <f t="shared" si="20"/>
        <v>795.78300210829548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667.41420980047485</v>
      </c>
      <c r="AC15">
        <f t="shared" si="1"/>
        <v>688.48789838494429</v>
      </c>
      <c r="AE15">
        <f t="shared" si="2"/>
        <v>339.86710316011278</v>
      </c>
      <c r="AF15">
        <f t="shared" si="3"/>
        <v>-16.993355158005638</v>
      </c>
      <c r="AG15">
        <f t="shared" si="4"/>
        <v>-43.258520008652454</v>
      </c>
      <c r="AH15">
        <f t="shared" si="5"/>
        <v>-117.37780833506015</v>
      </c>
      <c r="AI15">
        <f t="shared" si="6"/>
        <v>162.23741965839457</v>
      </c>
      <c r="AJ15">
        <f t="shared" si="7"/>
        <v>-21.073688584469437</v>
      </c>
      <c r="AK15">
        <f t="shared" si="28"/>
        <v>51.395945009954005</v>
      </c>
      <c r="AL15">
        <f t="shared" si="8"/>
        <v>192.55967608387914</v>
      </c>
      <c r="AN15">
        <f t="shared" si="9"/>
        <v>156.80850082834232</v>
      </c>
      <c r="AO15">
        <f t="shared" si="10"/>
        <v>-7.8404250414171157</v>
      </c>
      <c r="AP15">
        <f t="shared" si="11"/>
        <v>-19.958694464800846</v>
      </c>
      <c r="AQ15">
        <f t="shared" si="12"/>
        <v>-54.155986220491073</v>
      </c>
      <c r="AR15">
        <f t="shared" si="13"/>
        <v>74.853395101633296</v>
      </c>
      <c r="AS15">
        <f t="shared" si="14"/>
        <v>-9.723016682486108</v>
      </c>
      <c r="AT15">
        <f t="shared" si="15"/>
        <v>23.71315437925756</v>
      </c>
      <c r="AU15">
        <f t="shared" si="16"/>
        <v>88.843532798404752</v>
      </c>
      <c r="AW15">
        <v>12</v>
      </c>
      <c r="AX15">
        <f>(R15*SUMPRODUCT(K16:$K$23, X16:$X$23)-$AZ$3*SUMPRODUCT(K15:$K$22, W16:$W$23))/Z15</f>
        <v>795.78300210829548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4.0439999999999999E-3</v>
      </c>
      <c r="O16">
        <f t="shared" si="30"/>
        <v>392.83256002763557</v>
      </c>
      <c r="P16">
        <f t="shared" si="31"/>
        <v>19.641628001381779</v>
      </c>
      <c r="Q16" s="5">
        <f t="shared" si="32"/>
        <v>50</v>
      </c>
      <c r="R16">
        <f t="shared" si="0"/>
        <v>50000</v>
      </c>
      <c r="S16">
        <f t="shared" si="20"/>
        <v>800.18302545250708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688.48789838494429</v>
      </c>
      <c r="AC16">
        <f t="shared" si="1"/>
        <v>682.57208202022548</v>
      </c>
      <c r="AE16">
        <f t="shared" si="2"/>
        <v>335.09400956333212</v>
      </c>
      <c r="AF16">
        <f t="shared" si="3"/>
        <v>-16.754700478166605</v>
      </c>
      <c r="AG16">
        <f t="shared" si="4"/>
        <v>-42.650997353650929</v>
      </c>
      <c r="AH16">
        <f t="shared" si="5"/>
        <v>-174.9374549149905</v>
      </c>
      <c r="AI16">
        <f t="shared" si="6"/>
        <v>100.75085681652405</v>
      </c>
      <c r="AJ16">
        <f t="shared" si="7"/>
        <v>5.9158163647188076</v>
      </c>
      <c r="AK16">
        <f t="shared" si="28"/>
        <v>55.073448248615016</v>
      </c>
      <c r="AL16">
        <f t="shared" si="8"/>
        <v>161.74012142985788</v>
      </c>
      <c r="AN16">
        <f t="shared" si="9"/>
        <v>146.5879228621495</v>
      </c>
      <c r="AO16">
        <f t="shared" si="10"/>
        <v>-7.3293961431074743</v>
      </c>
      <c r="AP16">
        <f t="shared" si="11"/>
        <v>-18.657812230716964</v>
      </c>
      <c r="AQ16">
        <f t="shared" si="12"/>
        <v>-76.526936963738137</v>
      </c>
      <c r="AR16">
        <f t="shared" si="13"/>
        <v>44.073777524586902</v>
      </c>
      <c r="AS16">
        <f t="shared" si="14"/>
        <v>2.5878923770320208</v>
      </c>
      <c r="AT16">
        <f t="shared" si="15"/>
        <v>24.092052239730535</v>
      </c>
      <c r="AU16">
        <f t="shared" si="16"/>
        <v>70.753722141349456</v>
      </c>
      <c r="AW16">
        <v>13</v>
      </c>
      <c r="AX16">
        <f>(R16*SUMPRODUCT(K17:$K$23, X17:$X$23)-$AZ$3*SUMPRODUCT(K16:$K$22, W17:$W$23))/Z16</f>
        <v>800.18302545250708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5.607E-3</v>
      </c>
      <c r="O17">
        <f t="shared" si="30"/>
        <v>392.83256002763557</v>
      </c>
      <c r="P17">
        <f t="shared" si="31"/>
        <v>19.641628001381779</v>
      </c>
      <c r="Q17" s="5">
        <f t="shared" si="32"/>
        <v>50</v>
      </c>
      <c r="R17">
        <f t="shared" si="0"/>
        <v>50000</v>
      </c>
      <c r="S17">
        <f t="shared" si="20"/>
        <v>774.13455647389401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682.57208202022548</v>
      </c>
      <c r="AC17">
        <f t="shared" si="1"/>
        <v>650.04610131833124</v>
      </c>
      <c r="AE17">
        <f t="shared" si="2"/>
        <v>329.86419735607717</v>
      </c>
      <c r="AF17">
        <f t="shared" si="3"/>
        <v>-16.493209867803859</v>
      </c>
      <c r="AG17">
        <f t="shared" si="4"/>
        <v>-41.985343237952499</v>
      </c>
      <c r="AH17">
        <f t="shared" si="5"/>
        <v>-239.14414216192077</v>
      </c>
      <c r="AI17">
        <f t="shared" si="6"/>
        <v>32.24150208840004</v>
      </c>
      <c r="AJ17">
        <f t="shared" si="7"/>
        <v>32.525980701894241</v>
      </c>
      <c r="AK17">
        <f t="shared" si="28"/>
        <v>61.449687388674377</v>
      </c>
      <c r="AL17">
        <f t="shared" si="8"/>
        <v>126.21717017896866</v>
      </c>
      <c r="AN17">
        <f t="shared" si="9"/>
        <v>135.91421790528389</v>
      </c>
      <c r="AO17">
        <f t="shared" si="10"/>
        <v>-6.7957108952641958</v>
      </c>
      <c r="AP17">
        <f t="shared" si="11"/>
        <v>-17.299255679789169</v>
      </c>
      <c r="AQ17">
        <f t="shared" si="12"/>
        <v>-98.534758573636637</v>
      </c>
      <c r="AR17">
        <f t="shared" si="13"/>
        <v>13.284492756593904</v>
      </c>
      <c r="AS17">
        <f t="shared" si="14"/>
        <v>13.401706714864455</v>
      </c>
      <c r="AT17">
        <f t="shared" si="15"/>
        <v>25.319165489609922</v>
      </c>
      <c r="AU17">
        <f t="shared" si="16"/>
        <v>52.005364961068281</v>
      </c>
      <c r="AW17">
        <v>14</v>
      </c>
      <c r="AX17">
        <f>(R17*SUMPRODUCT(K18:$K$23, X18:$X$23)-$AZ$3*SUMPRODUCT(K17:$K$22, W18:$W$23))/Z17</f>
        <v>774.13455647389401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7.2589999999999998E-3</v>
      </c>
      <c r="O18">
        <f t="shared" si="30"/>
        <v>392.83256002763557</v>
      </c>
      <c r="P18">
        <f t="shared" si="31"/>
        <v>19.641628001381779</v>
      </c>
      <c r="Q18" s="5">
        <f t="shared" si="32"/>
        <v>50</v>
      </c>
      <c r="R18">
        <f t="shared" si="0"/>
        <v>50000</v>
      </c>
      <c r="S18">
        <f t="shared" si="20"/>
        <v>719.69102229015289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650.04610131833124</v>
      </c>
      <c r="AC18">
        <f t="shared" si="1"/>
        <v>593.89936922140942</v>
      </c>
      <c r="AE18">
        <f t="shared" si="2"/>
        <v>324.17107117390862</v>
      </c>
      <c r="AF18">
        <f t="shared" si="3"/>
        <v>-16.208553558695431</v>
      </c>
      <c r="AG18">
        <f t="shared" si="4"/>
        <v>-41.260718199008679</v>
      </c>
      <c r="AH18">
        <f t="shared" si="5"/>
        <v>-304.7716065642972</v>
      </c>
      <c r="AI18">
        <f t="shared" si="6"/>
        <v>-38.069807148092707</v>
      </c>
      <c r="AJ18">
        <f t="shared" si="7"/>
        <v>56.146732096921824</v>
      </c>
      <c r="AK18">
        <f t="shared" si="28"/>
        <v>67.156404187241449</v>
      </c>
      <c r="AL18">
        <f t="shared" si="8"/>
        <v>85.233329136070566</v>
      </c>
      <c r="AN18">
        <f t="shared" si="9"/>
        <v>124.81868462616261</v>
      </c>
      <c r="AO18">
        <f t="shared" si="10"/>
        <v>-6.2409342313081311</v>
      </c>
      <c r="AP18">
        <f t="shared" si="11"/>
        <v>-15.887008528185863</v>
      </c>
      <c r="AQ18">
        <f t="shared" si="12"/>
        <v>-117.34912342733352</v>
      </c>
      <c r="AR18">
        <f t="shared" si="13"/>
        <v>-14.65838156066491</v>
      </c>
      <c r="AS18">
        <f t="shared" si="14"/>
        <v>21.618712678515493</v>
      </c>
      <c r="AT18">
        <f t="shared" si="15"/>
        <v>25.857871908556238</v>
      </c>
      <c r="AU18">
        <f t="shared" si="16"/>
        <v>32.81820302640682</v>
      </c>
      <c r="AW18">
        <v>15</v>
      </c>
      <c r="AX18">
        <f>(R18*SUMPRODUCT(K19:$K$23, X19:$X$23)-$AZ$3*SUMPRODUCT(K18:$K$22, W19:$W$23))/Z18</f>
        <v>719.69102229015289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9.0740000000000005E-3</v>
      </c>
      <c r="O19">
        <f t="shared" si="30"/>
        <v>392.83256002763557</v>
      </c>
      <c r="P19">
        <f t="shared" si="31"/>
        <v>19.641628001381779</v>
      </c>
      <c r="Q19" s="5">
        <f t="shared" si="32"/>
        <v>50</v>
      </c>
      <c r="R19">
        <f t="shared" si="0"/>
        <v>50000</v>
      </c>
      <c r="S19">
        <f t="shared" si="20"/>
        <v>637.20917540934056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593.89936922140942</v>
      </c>
      <c r="AC19">
        <f t="shared" si="1"/>
        <v>515.80440355583642</v>
      </c>
      <c r="AE19">
        <f t="shared" si="2"/>
        <v>317.9878321623375</v>
      </c>
      <c r="AF19">
        <f t="shared" si="3"/>
        <v>-15.899391608116876</v>
      </c>
      <c r="AG19">
        <f t="shared" si="4"/>
        <v>-40.473711260080783</v>
      </c>
      <c r="AH19">
        <f t="shared" si="5"/>
        <v>-374.39975693780474</v>
      </c>
      <c r="AI19">
        <f t="shared" si="6"/>
        <v>-112.78502764366493</v>
      </c>
      <c r="AJ19">
        <f t="shared" si="7"/>
        <v>78.094965665573</v>
      </c>
      <c r="AK19">
        <f t="shared" si="28"/>
        <v>65.765505237531258</v>
      </c>
      <c r="AL19">
        <f t="shared" si="8"/>
        <v>31.075443259439325</v>
      </c>
      <c r="AN19">
        <f t="shared" si="9"/>
        <v>114.06548633836705</v>
      </c>
      <c r="AO19">
        <f t="shared" si="10"/>
        <v>-5.7032743169183524</v>
      </c>
      <c r="AP19">
        <f t="shared" si="11"/>
        <v>-14.518334011104196</v>
      </c>
      <c r="AQ19">
        <f t="shared" si="12"/>
        <v>-134.30102048142211</v>
      </c>
      <c r="AR19">
        <f t="shared" si="13"/>
        <v>-40.457142471077638</v>
      </c>
      <c r="AS19">
        <f t="shared" si="14"/>
        <v>28.013462586436404</v>
      </c>
      <c r="AT19">
        <f t="shared" si="15"/>
        <v>23.590759080925345</v>
      </c>
      <c r="AU19">
        <f t="shared" si="16"/>
        <v>11.147079196284114</v>
      </c>
      <c r="AW19">
        <v>16</v>
      </c>
      <c r="AX19">
        <f>(R19*SUMPRODUCT(K20:$K$23, X20:$X$23)-$AZ$3*SUMPRODUCT(K19:$K$22, W20:$W$23))/Z19</f>
        <v>637.20917540934056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1.1021E-2</v>
      </c>
      <c r="O20">
        <f t="shared" si="30"/>
        <v>392.83256002763557</v>
      </c>
      <c r="P20">
        <f t="shared" si="31"/>
        <v>19.641628001381779</v>
      </c>
      <c r="Q20" s="5">
        <f t="shared" si="32"/>
        <v>50</v>
      </c>
      <c r="R20">
        <f t="shared" si="0"/>
        <v>50000</v>
      </c>
      <c r="S20">
        <f t="shared" si="20"/>
        <v>524.1949138671896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515.80440355583642</v>
      </c>
      <c r="AC20">
        <f t="shared" si="1"/>
        <v>415.40259328266137</v>
      </c>
      <c r="AE20">
        <f t="shared" si="2"/>
        <v>311.30340994245302</v>
      </c>
      <c r="AF20">
        <f t="shared" si="3"/>
        <v>-15.565170497122651</v>
      </c>
      <c r="AG20">
        <f t="shared" si="4"/>
        <v>-39.622913375682629</v>
      </c>
      <c r="AH20">
        <f t="shared" si="5"/>
        <v>-446.0607717973503</v>
      </c>
      <c r="AI20">
        <f t="shared" si="6"/>
        <v>-189.94544572770258</v>
      </c>
      <c r="AJ20">
        <f t="shared" si="7"/>
        <v>100.40181027317504</v>
      </c>
      <c r="AK20">
        <f t="shared" si="28"/>
        <v>44.066765514963365</v>
      </c>
      <c r="AL20">
        <f t="shared" si="8"/>
        <v>-45.476869939564168</v>
      </c>
      <c r="AN20">
        <f t="shared" si="9"/>
        <v>105.91645238551477</v>
      </c>
      <c r="AO20">
        <f t="shared" si="10"/>
        <v>-5.2958226192757385</v>
      </c>
      <c r="AP20">
        <f t="shared" si="11"/>
        <v>-13.481119332122521</v>
      </c>
      <c r="AQ20">
        <f t="shared" si="12"/>
        <v>-151.76568257268266</v>
      </c>
      <c r="AR20">
        <f t="shared" si="13"/>
        <v>-64.626172138566147</v>
      </c>
      <c r="AS20">
        <f t="shared" si="14"/>
        <v>34.160254008088295</v>
      </c>
      <c r="AT20">
        <f t="shared" si="15"/>
        <v>14.993075316174879</v>
      </c>
      <c r="AU20">
        <f t="shared" si="16"/>
        <v>-15.472842814302972</v>
      </c>
      <c r="AW20">
        <v>17</v>
      </c>
      <c r="AX20">
        <f>(R20*SUMPRODUCT(K21:$K$23, X21:$X$23)-$AZ$3*SUMPRODUCT(K20:$K$22, W21:$W$23))/Z20</f>
        <v>524.1949138671896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1.3263E-2</v>
      </c>
      <c r="O21">
        <f t="shared" si="30"/>
        <v>392.83256002763557</v>
      </c>
      <c r="P21">
        <f t="shared" si="31"/>
        <v>19.641628001381779</v>
      </c>
      <c r="Q21" s="5">
        <f t="shared" si="32"/>
        <v>50</v>
      </c>
      <c r="R21">
        <f t="shared" si="0"/>
        <v>50000</v>
      </c>
      <c r="S21">
        <f t="shared" si="20"/>
        <v>378.56962675579399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415.40259328266137</v>
      </c>
      <c r="AC21">
        <f t="shared" si="1"/>
        <v>293.0217158836511</v>
      </c>
      <c r="AE21">
        <f t="shared" si="2"/>
        <v>304.06155871696171</v>
      </c>
      <c r="AF21">
        <f t="shared" si="3"/>
        <v>-15.203077935848086</v>
      </c>
      <c r="AG21">
        <f t="shared" si="4"/>
        <v>-38.701165541824125</v>
      </c>
      <c r="AH21">
        <f t="shared" si="5"/>
        <v>-525.51870010167875</v>
      </c>
      <c r="AI21">
        <f t="shared" si="6"/>
        <v>-275.36138486238929</v>
      </c>
      <c r="AJ21">
        <f t="shared" si="7"/>
        <v>122.38087739901027</v>
      </c>
      <c r="AK21">
        <f t="shared" si="28"/>
        <v>36.128593099471658</v>
      </c>
      <c r="AL21">
        <f t="shared" si="8"/>
        <v>-116.85191436390735</v>
      </c>
      <c r="AN21">
        <f t="shared" si="9"/>
        <v>98.404373588576576</v>
      </c>
      <c r="AO21">
        <f t="shared" si="10"/>
        <v>-4.920218679428829</v>
      </c>
      <c r="AP21">
        <f t="shared" si="11"/>
        <v>-12.524976746028116</v>
      </c>
      <c r="AQ21">
        <f t="shared" si="12"/>
        <v>-170.07522657846576</v>
      </c>
      <c r="AR21">
        <f t="shared" si="13"/>
        <v>-89.116048415346128</v>
      </c>
      <c r="AS21">
        <f t="shared" si="14"/>
        <v>39.606498205451054</v>
      </c>
      <c r="AT21">
        <f t="shared" si="15"/>
        <v>11.692407246716373</v>
      </c>
      <c r="AU21">
        <f t="shared" si="16"/>
        <v>-37.817142963178703</v>
      </c>
      <c r="AW21">
        <v>18</v>
      </c>
      <c r="AX21">
        <f>(R21*SUMPRODUCT(K22:$K$23, X22:$X$23)-$AZ$3*SUMPRODUCT(K21:$K$22, W22:$W$23))/Z21</f>
        <v>378.56962675579399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1.5814999999999999E-2</v>
      </c>
      <c r="O22">
        <f t="shared" si="30"/>
        <v>392.83256002763557</v>
      </c>
      <c r="P22">
        <f t="shared" si="31"/>
        <v>19.641628001381779</v>
      </c>
      <c r="Q22" s="5">
        <f t="shared" si="32"/>
        <v>50</v>
      </c>
      <c r="R22">
        <f t="shared" si="0"/>
        <v>50000</v>
      </c>
      <c r="S22">
        <f t="shared" si="20"/>
        <v>201.85817992849329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293.0217158836511</v>
      </c>
      <c r="AC22">
        <f t="shared" si="1"/>
        <v>152.20952533553745</v>
      </c>
      <c r="AE22">
        <f t="shared" si="2"/>
        <v>296.21220957868337</v>
      </c>
      <c r="AF22">
        <f t="shared" si="3"/>
        <v>-14.810610478934169</v>
      </c>
      <c r="AG22">
        <f t="shared" si="4"/>
        <v>-37.702094953361936</v>
      </c>
      <c r="AH22">
        <f t="shared" si="5"/>
        <v>-612.05893304394851</v>
      </c>
      <c r="AI22">
        <f t="shared" si="6"/>
        <v>-368.35942889756126</v>
      </c>
      <c r="AJ22">
        <f t="shared" si="7"/>
        <v>140.81219054811365</v>
      </c>
      <c r="AK22">
        <f t="shared" si="28"/>
        <v>40.209632048838024</v>
      </c>
      <c r="AL22">
        <f t="shared" si="8"/>
        <v>-187.33760630060959</v>
      </c>
      <c r="AN22">
        <f t="shared" si="9"/>
        <v>89.592583817184561</v>
      </c>
      <c r="AO22">
        <f t="shared" si="10"/>
        <v>-4.4796291908592281</v>
      </c>
      <c r="AP22">
        <f t="shared" si="11"/>
        <v>-11.403406047971401</v>
      </c>
      <c r="AQ22">
        <f t="shared" si="12"/>
        <v>-185.12383854059311</v>
      </c>
      <c r="AR22">
        <f t="shared" si="13"/>
        <v>-111.4142899622392</v>
      </c>
      <c r="AS22">
        <f t="shared" si="14"/>
        <v>42.590168724331733</v>
      </c>
      <c r="AT22">
        <f t="shared" si="15"/>
        <v>12.161837740306707</v>
      </c>
      <c r="AU22">
        <f t="shared" si="16"/>
        <v>-56.662283497600761</v>
      </c>
      <c r="AW22">
        <v>19</v>
      </c>
      <c r="AX22">
        <f>(R22*SUMPRODUCT(K23:$K$23, X23:$X$23)-$AZ$3*SUMPRODUCT(K22:$K$22, W23:$W$23))/Z22</f>
        <v>201.85817992849329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1.864E-2</v>
      </c>
      <c r="O23">
        <f t="shared" si="30"/>
        <v>392.83256002763557</v>
      </c>
      <c r="P23">
        <f t="shared" si="31"/>
        <v>19.641628001381779</v>
      </c>
      <c r="Q23" s="5">
        <f t="shared" si="32"/>
        <v>50</v>
      </c>
      <c r="R23">
        <f t="shared" si="0"/>
        <v>50000</v>
      </c>
      <c r="S23">
        <f t="shared" si="20"/>
        <v>207.80985415138909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152.20952533553745</v>
      </c>
      <c r="AC23">
        <f t="shared" si="1"/>
        <v>152.20952533553745</v>
      </c>
      <c r="AE23">
        <f t="shared" si="2"/>
        <v>287.72869189634986</v>
      </c>
      <c r="AF23">
        <f t="shared" si="3"/>
        <v>-14.386434594817494</v>
      </c>
      <c r="AG23">
        <f t="shared" si="4"/>
        <v>-36.622306953897649</v>
      </c>
      <c r="AH23">
        <f t="shared" si="5"/>
        <v>-702.76704993066653</v>
      </c>
      <c r="AI23">
        <f t="shared" si="6"/>
        <v>-466.04709958303181</v>
      </c>
      <c r="AJ23">
        <f t="shared" si="7"/>
        <v>0</v>
      </c>
      <c r="AK23">
        <f t="shared" si="28"/>
        <v>44.214830215991554</v>
      </c>
      <c r="AL23">
        <f t="shared" si="8"/>
        <v>-421.83226936704023</v>
      </c>
      <c r="AN23">
        <f t="shared" si="9"/>
        <v>78.835630235220933</v>
      </c>
      <c r="AO23">
        <f t="shared" si="10"/>
        <v>-3.9417815117610471</v>
      </c>
      <c r="AP23">
        <f t="shared" si="11"/>
        <v>-10.034253554450132</v>
      </c>
      <c r="AQ23">
        <f t="shared" si="12"/>
        <v>-192.55321019493337</v>
      </c>
      <c r="AR23">
        <f t="shared" si="13"/>
        <v>-127.69361502592361</v>
      </c>
      <c r="AS23">
        <f t="shared" si="14"/>
        <v>0</v>
      </c>
      <c r="AT23">
        <f t="shared" si="15"/>
        <v>12.114551325582292</v>
      </c>
      <c r="AU23">
        <f t="shared" si="16"/>
        <v>-115.57906370034131</v>
      </c>
      <c r="AW23">
        <v>20</v>
      </c>
      <c r="AX23">
        <f>(R23*SUMPRODUCT(K$23:$K24, X$23:$X24)-$AZ$3*SUMPRODUCT(K$22:$K23, W$23:$W24))/Z23</f>
        <v>207.80985415138909</v>
      </c>
    </row>
    <row r="25" spans="5:50" x14ac:dyDescent="0.3">
      <c r="AN25" s="6">
        <f t="shared" ref="AN25:AU25" si="33">SUM(AN3:AN23)</f>
        <v>3758.1396630472341</v>
      </c>
      <c r="AO25" s="6">
        <f t="shared" si="33"/>
        <v>-482.53140317308845</v>
      </c>
      <c r="AP25" s="6">
        <f t="shared" si="33"/>
        <v>-828.33861617566185</v>
      </c>
      <c r="AQ25" s="6">
        <f t="shared" si="33"/>
        <v>-1820.8474837817248</v>
      </c>
      <c r="AR25" s="6">
        <f t="shared" si="33"/>
        <v>626.42215991675994</v>
      </c>
      <c r="AS25" s="6">
        <f t="shared" si="33"/>
        <v>-309.1168893743627</v>
      </c>
      <c r="AT25" s="6">
        <f t="shared" si="33"/>
        <v>489.96186005082984</v>
      </c>
      <c r="AU25" s="7">
        <f t="shared" si="33"/>
        <v>807.26713059322685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'T.45.04.A'!C3*(1+C12)</f>
        <v>1328.2479924338375</v>
      </c>
      <c r="K3">
        <v>1</v>
      </c>
      <c r="L3" s="2">
        <v>0</v>
      </c>
      <c r="O3">
        <f>$C$3</f>
        <v>1328.2479924338375</v>
      </c>
      <c r="P3">
        <f>O3*B5</f>
        <v>1062.59839394707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1328.2479924338375</v>
      </c>
      <c r="AF3">
        <f t="shared" ref="AF3:AF23" si="3">-$Z3*P3</f>
        <v>-1062.59839394707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-134.35040151323255</v>
      </c>
      <c r="AJ3">
        <f t="shared" ref="AJ3:AJ23" si="7">AB3-AC3</f>
        <v>0</v>
      </c>
      <c r="AL3">
        <f t="shared" ref="AL3:AL23" si="8">SUM(AI3:AK3)</f>
        <v>-134.35040151323255</v>
      </c>
      <c r="AN3">
        <f t="shared" ref="AN3:AN23" si="9">AE3*$K3</f>
        <v>1328.2479924338375</v>
      </c>
      <c r="AO3">
        <f t="shared" ref="AO3:AO23" si="10">AF3*$K3</f>
        <v>-1062.59839394707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-134.35040151323255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-134.35040151323255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774.50144958675332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664.51385560294432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656.19274332912937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-656.19274332912937</v>
      </c>
      <c r="AK4">
        <f t="shared" ref="AK4:AK23" si="28">H4*SUM(AB4:AB4, AE4:AF4)</f>
        <v>0</v>
      </c>
      <c r="AL4">
        <f t="shared" si="8"/>
        <v>-782.29799332912944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-118.30870625762266</v>
      </c>
      <c r="AR4">
        <f t="shared" si="13"/>
        <v>-118.30870625762266</v>
      </c>
      <c r="AS4">
        <f t="shared" si="14"/>
        <v>-615.62317602882945</v>
      </c>
      <c r="AT4">
        <f t="shared" si="15"/>
        <v>0</v>
      </c>
      <c r="AU4">
        <f t="shared" si="16"/>
        <v>-733.93188228645215</v>
      </c>
      <c r="AW4">
        <v>1</v>
      </c>
      <c r="AX4">
        <f>(R4*SUMPRODUCT(K5:$K$23, X5:$X$23)-$AZ$3*SUMPRODUCT(K4:$K$22, W5:$W$23))/Z4</f>
        <v>664.51385560294432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2.679E-3</v>
      </c>
      <c r="O5">
        <f t="shared" ref="O5:O23" si="30">$C$3</f>
        <v>1328.2479924338375</v>
      </c>
      <c r="P5">
        <f t="shared" ref="P5:P23" si="31">O5*$C$5</f>
        <v>66.412399621691875</v>
      </c>
      <c r="Q5" s="5">
        <f t="shared" ref="Q5:Q23" si="32">$C$8</f>
        <v>50</v>
      </c>
      <c r="R5">
        <f t="shared" si="0"/>
        <v>50000</v>
      </c>
      <c r="S5">
        <f t="shared" si="20"/>
        <v>1291.836213723944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656.19274332912937</v>
      </c>
      <c r="AC5">
        <f t="shared" si="1"/>
        <v>1259.4856156130318</v>
      </c>
      <c r="AE5">
        <f t="shared" si="2"/>
        <v>1294.9855582813022</v>
      </c>
      <c r="AF5">
        <f t="shared" si="3"/>
        <v>-64.749277914065118</v>
      </c>
      <c r="AG5">
        <f t="shared" si="4"/>
        <v>-48.747883138464751</v>
      </c>
      <c r="AH5">
        <f t="shared" si="5"/>
        <v>-132.27266403524999</v>
      </c>
      <c r="AI5">
        <f t="shared" si="6"/>
        <v>1049.2157331935225</v>
      </c>
      <c r="AJ5">
        <f t="shared" si="7"/>
        <v>-603.2928722839024</v>
      </c>
      <c r="AK5">
        <f t="shared" si="28"/>
        <v>162.98746764736609</v>
      </c>
      <c r="AL5">
        <f t="shared" si="8"/>
        <v>608.9103285569862</v>
      </c>
      <c r="AN5">
        <f t="shared" si="9"/>
        <v>1118.3009814157392</v>
      </c>
      <c r="AO5">
        <f t="shared" si="10"/>
        <v>-55.915049070786971</v>
      </c>
      <c r="AP5">
        <f t="shared" si="11"/>
        <v>-42.096844406540448</v>
      </c>
      <c r="AQ5">
        <f t="shared" si="12"/>
        <v>-114.22571399283703</v>
      </c>
      <c r="AR5">
        <f t="shared" si="13"/>
        <v>906.06337394557499</v>
      </c>
      <c r="AS5">
        <f t="shared" si="14"/>
        <v>-520.98110812263985</v>
      </c>
      <c r="AT5">
        <f t="shared" si="15"/>
        <v>140.74986694864924</v>
      </c>
      <c r="AU5">
        <f t="shared" si="16"/>
        <v>525.83213277158427</v>
      </c>
      <c r="AW5">
        <v>2</v>
      </c>
      <c r="AX5">
        <f>(R5*SUMPRODUCT(K6:$K$23, X6:$X$23)-$AZ$3*SUMPRODUCT(K5:$K$22, W6:$W$23))/Z5</f>
        <v>1291.836213723944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4.0439999999999999E-3</v>
      </c>
      <c r="O6">
        <f t="shared" si="30"/>
        <v>1328.2479924338375</v>
      </c>
      <c r="P6">
        <f t="shared" si="31"/>
        <v>66.412399621691875</v>
      </c>
      <c r="Q6" s="5">
        <f t="shared" si="32"/>
        <v>50</v>
      </c>
      <c r="R6">
        <f t="shared" si="0"/>
        <v>50000</v>
      </c>
      <c r="S6">
        <f t="shared" si="20"/>
        <v>1828.8726569856642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1259.4856156130318</v>
      </c>
      <c r="AC6">
        <f t="shared" si="1"/>
        <v>1758.031928171119</v>
      </c>
      <c r="AE6">
        <f t="shared" si="2"/>
        <v>1276.7987811007997</v>
      </c>
      <c r="AF6">
        <f t="shared" si="3"/>
        <v>-63.839939055039991</v>
      </c>
      <c r="AG6">
        <f t="shared" si="4"/>
        <v>-48.063267867668152</v>
      </c>
      <c r="AH6">
        <f t="shared" si="5"/>
        <v>-197.13643941195144</v>
      </c>
      <c r="AI6">
        <f t="shared" si="6"/>
        <v>967.75913476614005</v>
      </c>
      <c r="AJ6">
        <f t="shared" si="7"/>
        <v>-498.54631255808727</v>
      </c>
      <c r="AK6">
        <f t="shared" si="28"/>
        <v>269.00195699327656</v>
      </c>
      <c r="AL6">
        <f t="shared" si="8"/>
        <v>738.21477920132929</v>
      </c>
      <c r="AN6">
        <f t="shared" si="9"/>
        <v>994.4043672733917</v>
      </c>
      <c r="AO6">
        <f t="shared" si="10"/>
        <v>-49.720218363669588</v>
      </c>
      <c r="AP6">
        <f t="shared" si="11"/>
        <v>-37.432933192365617</v>
      </c>
      <c r="AQ6">
        <f t="shared" si="12"/>
        <v>-153.53502775978495</v>
      </c>
      <c r="AR6">
        <f t="shared" si="13"/>
        <v>753.71618795757149</v>
      </c>
      <c r="AS6">
        <f t="shared" si="14"/>
        <v>-388.28093967037449</v>
      </c>
      <c r="AT6">
        <f t="shared" si="15"/>
        <v>209.50577710340497</v>
      </c>
      <c r="AU6">
        <f t="shared" si="16"/>
        <v>574.94102539060191</v>
      </c>
      <c r="AW6">
        <v>3</v>
      </c>
      <c r="AX6">
        <f>(R6*SUMPRODUCT(K7:$K$23, X7:$X$23)-$AZ$3*SUMPRODUCT(K6:$K$22, W7:$W$23))/Z6</f>
        <v>1828.8726569856642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5.607E-3</v>
      </c>
      <c r="O7">
        <f t="shared" si="30"/>
        <v>1328.2479924338375</v>
      </c>
      <c r="P7">
        <f t="shared" si="31"/>
        <v>66.412399621691875</v>
      </c>
      <c r="Q7" s="5">
        <f t="shared" si="32"/>
        <v>50</v>
      </c>
      <c r="R7">
        <f t="shared" si="0"/>
        <v>50000</v>
      </c>
      <c r="S7">
        <f t="shared" si="20"/>
        <v>2269.8502679575754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1758.031928171119</v>
      </c>
      <c r="AC7">
        <f t="shared" si="1"/>
        <v>2147.8750719759801</v>
      </c>
      <c r="AE7">
        <f t="shared" si="2"/>
        <v>1256.8717825241597</v>
      </c>
      <c r="AF7">
        <f t="shared" si="3"/>
        <v>-62.843589126207988</v>
      </c>
      <c r="AG7">
        <f t="shared" si="4"/>
        <v>-47.313144446057457</v>
      </c>
      <c r="AH7">
        <f t="shared" si="5"/>
        <v>-269.49074293401532</v>
      </c>
      <c r="AI7">
        <f t="shared" si="6"/>
        <v>877.22430601787892</v>
      </c>
      <c r="AJ7">
        <f t="shared" si="7"/>
        <v>-389.84314380486103</v>
      </c>
      <c r="AK7">
        <f t="shared" si="28"/>
        <v>309.08069472828174</v>
      </c>
      <c r="AL7">
        <f t="shared" si="8"/>
        <v>796.46185694129963</v>
      </c>
      <c r="AN7">
        <f t="shared" si="9"/>
        <v>886.10907786127996</v>
      </c>
      <c r="AO7">
        <f t="shared" si="10"/>
        <v>-44.305453893064005</v>
      </c>
      <c r="AP7">
        <f t="shared" si="11"/>
        <v>-33.356311581454122</v>
      </c>
      <c r="AQ7">
        <f t="shared" si="12"/>
        <v>-189.99407659056214</v>
      </c>
      <c r="AR7">
        <f t="shared" si="13"/>
        <v>618.45323579619969</v>
      </c>
      <c r="AS7">
        <f t="shared" si="14"/>
        <v>-274.84390489992376</v>
      </c>
      <c r="AT7">
        <f t="shared" si="15"/>
        <v>217.90544843036685</v>
      </c>
      <c r="AU7">
        <f t="shared" si="16"/>
        <v>561.51477932664284</v>
      </c>
      <c r="AW7">
        <v>4</v>
      </c>
      <c r="AX7">
        <f>(R7*SUMPRODUCT(K8:$K$23, X8:$X$23)-$AZ$3*SUMPRODUCT(K7:$K$22, W8:$W$23))/Z7</f>
        <v>2269.8502679575754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7.2589999999999998E-3</v>
      </c>
      <c r="O8">
        <f t="shared" si="30"/>
        <v>1328.2479924338375</v>
      </c>
      <c r="P8">
        <f t="shared" si="31"/>
        <v>66.412399621691875</v>
      </c>
      <c r="Q8" s="5">
        <f t="shared" si="32"/>
        <v>50</v>
      </c>
      <c r="R8">
        <f t="shared" si="0"/>
        <v>50000</v>
      </c>
      <c r="S8">
        <f t="shared" si="20"/>
        <v>2622.5590398501649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2147.8750719759801</v>
      </c>
      <c r="AC8">
        <f t="shared" si="1"/>
        <v>2438.799836180845</v>
      </c>
      <c r="AE8">
        <f t="shared" si="2"/>
        <v>1235.1794324295754</v>
      </c>
      <c r="AF8">
        <f t="shared" si="3"/>
        <v>-61.758971621478771</v>
      </c>
      <c r="AG8">
        <f t="shared" si="4"/>
        <v>-46.496566886062958</v>
      </c>
      <c r="AH8">
        <f t="shared" si="5"/>
        <v>-343.44611553393111</v>
      </c>
      <c r="AI8">
        <f t="shared" si="6"/>
        <v>783.47777838810248</v>
      </c>
      <c r="AJ8">
        <f t="shared" si="7"/>
        <v>-290.92476420486491</v>
      </c>
      <c r="AK8">
        <f t="shared" si="28"/>
        <v>240.79392612684558</v>
      </c>
      <c r="AL8">
        <f t="shared" si="8"/>
        <v>733.34694031008314</v>
      </c>
      <c r="AN8">
        <f t="shared" si="9"/>
        <v>811.94939047689718</v>
      </c>
      <c r="AO8">
        <f t="shared" si="10"/>
        <v>-40.597469523844858</v>
      </c>
      <c r="AP8">
        <f t="shared" si="11"/>
        <v>-30.564675990554598</v>
      </c>
      <c r="AQ8">
        <f t="shared" si="12"/>
        <v>-225.76546924920788</v>
      </c>
      <c r="AR8">
        <f t="shared" si="13"/>
        <v>515.0217757132898</v>
      </c>
      <c r="AS8">
        <f t="shared" si="14"/>
        <v>-191.24038076487574</v>
      </c>
      <c r="AT8">
        <f t="shared" si="15"/>
        <v>158.28670427636717</v>
      </c>
      <c r="AU8">
        <f t="shared" si="16"/>
        <v>482.06809922478118</v>
      </c>
      <c r="AW8">
        <v>5</v>
      </c>
      <c r="AX8">
        <f>(R8*SUMPRODUCT(K9:$K$23, X9:$X$23)-$AZ$3*SUMPRODUCT(K8:$K$22, W9:$W$23))/Z8</f>
        <v>2622.5590398501649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9.0740000000000005E-3</v>
      </c>
      <c r="O9">
        <f t="shared" si="30"/>
        <v>1328.2479924338375</v>
      </c>
      <c r="P9">
        <f t="shared" si="31"/>
        <v>66.412399621691875</v>
      </c>
      <c r="Q9" s="5">
        <f t="shared" si="32"/>
        <v>50</v>
      </c>
      <c r="R9">
        <f t="shared" si="0"/>
        <v>50000</v>
      </c>
      <c r="S9">
        <f t="shared" si="20"/>
        <v>2903.6184281158044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2438.799836180845</v>
      </c>
      <c r="AC9">
        <f t="shared" si="1"/>
        <v>2648.6628072102103</v>
      </c>
      <c r="AE9">
        <f t="shared" si="2"/>
        <v>1211.6196199354138</v>
      </c>
      <c r="AF9">
        <f t="shared" si="3"/>
        <v>-60.580980996770684</v>
      </c>
      <c r="AG9">
        <f t="shared" si="4"/>
        <v>-45.609691369278195</v>
      </c>
      <c r="AH9">
        <f t="shared" si="5"/>
        <v>-421.90984792413531</v>
      </c>
      <c r="AI9">
        <f t="shared" si="6"/>
        <v>683.51909964522963</v>
      </c>
      <c r="AJ9">
        <f t="shared" si="7"/>
        <v>-209.86297102936533</v>
      </c>
      <c r="AK9">
        <f t="shared" si="28"/>
        <v>187.38956840123726</v>
      </c>
      <c r="AL9">
        <f t="shared" si="8"/>
        <v>661.04569701710159</v>
      </c>
      <c r="AN9">
        <f t="shared" si="9"/>
        <v>756.94950370931474</v>
      </c>
      <c r="AO9">
        <f t="shared" si="10"/>
        <v>-37.847475185465733</v>
      </c>
      <c r="AP9">
        <f t="shared" si="11"/>
        <v>-28.494283749012322</v>
      </c>
      <c r="AQ9">
        <f t="shared" si="12"/>
        <v>-263.58474618731464</v>
      </c>
      <c r="AR9">
        <f t="shared" si="13"/>
        <v>427.02299858752207</v>
      </c>
      <c r="AS9">
        <f t="shared" si="14"/>
        <v>-131.1101843795731</v>
      </c>
      <c r="AT9">
        <f t="shared" si="15"/>
        <v>117.07010885906614</v>
      </c>
      <c r="AU9">
        <f t="shared" si="16"/>
        <v>412.98292306701512</v>
      </c>
      <c r="AW9">
        <v>6</v>
      </c>
      <c r="AX9">
        <f>(R9*SUMPRODUCT(K10:$K$23, X10:$X$23)-$AZ$3*SUMPRODUCT(K9:$K$22, W10:$W$23))/Z9</f>
        <v>2903.6184281158044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1.1021E-2</v>
      </c>
      <c r="O10">
        <f t="shared" si="30"/>
        <v>1328.2479924338375</v>
      </c>
      <c r="P10">
        <f t="shared" si="31"/>
        <v>66.412399621691875</v>
      </c>
      <c r="Q10" s="5">
        <f t="shared" si="32"/>
        <v>50</v>
      </c>
      <c r="R10">
        <f t="shared" si="0"/>
        <v>50000</v>
      </c>
      <c r="S10">
        <f t="shared" si="20"/>
        <v>3126.104051053946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2648.6628072102103</v>
      </c>
      <c r="AC10">
        <f t="shared" si="1"/>
        <v>2791.6690660653485</v>
      </c>
      <c r="AE10">
        <f t="shared" si="2"/>
        <v>1186.1501639047513</v>
      </c>
      <c r="AF10">
        <f t="shared" si="3"/>
        <v>-59.307508195237567</v>
      </c>
      <c r="AG10">
        <f t="shared" si="4"/>
        <v>-44.650930047004593</v>
      </c>
      <c r="AH10">
        <f t="shared" si="5"/>
        <v>-502.66440858081501</v>
      </c>
      <c r="AI10">
        <f t="shared" si="6"/>
        <v>579.52731708169426</v>
      </c>
      <c r="AJ10">
        <f t="shared" si="7"/>
        <v>-143.00625885513819</v>
      </c>
      <c r="AK10">
        <f t="shared" si="28"/>
        <v>198.21403680328552</v>
      </c>
      <c r="AL10">
        <f t="shared" si="8"/>
        <v>634.73509502984166</v>
      </c>
      <c r="AN10">
        <f t="shared" si="9"/>
        <v>704.07379400649984</v>
      </c>
      <c r="AO10">
        <f t="shared" si="10"/>
        <v>-35.203689700324993</v>
      </c>
      <c r="AP10">
        <f t="shared" si="11"/>
        <v>-26.503853121448294</v>
      </c>
      <c r="AQ10">
        <f t="shared" si="12"/>
        <v>-298.37102251578602</v>
      </c>
      <c r="AR10">
        <f t="shared" si="13"/>
        <v>343.99522866894063</v>
      </c>
      <c r="AS10">
        <f t="shared" si="14"/>
        <v>-84.885508009673885</v>
      </c>
      <c r="AT10">
        <f t="shared" si="15"/>
        <v>117.65568404763951</v>
      </c>
      <c r="AU10">
        <f t="shared" si="16"/>
        <v>376.76540470690628</v>
      </c>
      <c r="AW10">
        <v>7</v>
      </c>
      <c r="AX10">
        <f>(R10*SUMPRODUCT(K11:$K$23, X11:$X$23)-$AZ$3*SUMPRODUCT(K10:$K$22, W11:$W$23))/Z10</f>
        <v>3126.104051053946</v>
      </c>
    </row>
    <row r="11" spans="1:52" x14ac:dyDescent="0.3">
      <c r="A11" t="s">
        <v>33</v>
      </c>
      <c r="C11" s="24">
        <f>AU25</f>
        <v>2511.4977107483182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1.3263E-2</v>
      </c>
      <c r="O11">
        <f t="shared" si="30"/>
        <v>1328.2479924338375</v>
      </c>
      <c r="P11">
        <f t="shared" si="31"/>
        <v>66.412399621691875</v>
      </c>
      <c r="Q11" s="5">
        <f t="shared" si="32"/>
        <v>50</v>
      </c>
      <c r="R11">
        <f t="shared" si="0"/>
        <v>50000</v>
      </c>
      <c r="S11">
        <f t="shared" si="20"/>
        <v>3287.9670735297791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2791.6690660653485</v>
      </c>
      <c r="AC11">
        <f t="shared" si="1"/>
        <v>2867.9105688102045</v>
      </c>
      <c r="AE11">
        <f t="shared" si="2"/>
        <v>1158.5567526418351</v>
      </c>
      <c r="AF11">
        <f t="shared" si="3"/>
        <v>-57.927837632091759</v>
      </c>
      <c r="AG11">
        <f t="shared" si="4"/>
        <v>-43.612215461321128</v>
      </c>
      <c r="AH11">
        <f t="shared" si="5"/>
        <v>-592.20528521342192</v>
      </c>
      <c r="AI11">
        <f t="shared" si="6"/>
        <v>464.81141433500045</v>
      </c>
      <c r="AJ11">
        <f t="shared" si="7"/>
        <v>-76.241502744856007</v>
      </c>
      <c r="AK11">
        <f t="shared" si="28"/>
        <v>200.45334602536727</v>
      </c>
      <c r="AL11">
        <f t="shared" si="8"/>
        <v>589.02325761551174</v>
      </c>
      <c r="AN11">
        <f t="shared" si="9"/>
        <v>654.01324330625459</v>
      </c>
      <c r="AO11">
        <f t="shared" si="10"/>
        <v>-32.700662165312728</v>
      </c>
      <c r="AP11">
        <f t="shared" si="11"/>
        <v>-24.619395136741836</v>
      </c>
      <c r="AQ11">
        <f t="shared" si="12"/>
        <v>-334.30395049906673</v>
      </c>
      <c r="AR11">
        <f t="shared" si="13"/>
        <v>262.38923550513329</v>
      </c>
      <c r="AS11">
        <f t="shared" si="14"/>
        <v>-43.038851891376432</v>
      </c>
      <c r="AT11">
        <f t="shared" si="15"/>
        <v>113.15729045357376</v>
      </c>
      <c r="AU11">
        <f t="shared" si="16"/>
        <v>332.50767406733064</v>
      </c>
      <c r="AW11">
        <v>8</v>
      </c>
      <c r="AX11">
        <f>(R11*SUMPRODUCT(K12:$K$23, X12:$X$23)-$AZ$3*SUMPRODUCT(K11:$K$22, W12:$W$23))/Z11</f>
        <v>3287.9670735297791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1.5814999999999999E-2</v>
      </c>
      <c r="O12">
        <f t="shared" si="30"/>
        <v>1328.2479924338375</v>
      </c>
      <c r="P12">
        <f t="shared" si="31"/>
        <v>66.412399621691875</v>
      </c>
      <c r="Q12" s="5">
        <f t="shared" si="32"/>
        <v>50</v>
      </c>
      <c r="R12">
        <f t="shared" si="0"/>
        <v>50000</v>
      </c>
      <c r="S12">
        <f t="shared" si="20"/>
        <v>3388.2875589600944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2867.9105688102045</v>
      </c>
      <c r="AC12">
        <f t="shared" si="1"/>
        <v>2879.1205149413081</v>
      </c>
      <c r="AE12">
        <f t="shared" si="2"/>
        <v>1128.6486100723862</v>
      </c>
      <c r="AF12">
        <f t="shared" si="3"/>
        <v>-56.432430503619308</v>
      </c>
      <c r="AG12">
        <f t="shared" si="4"/>
        <v>-42.486366119187124</v>
      </c>
      <c r="AH12">
        <f t="shared" si="5"/>
        <v>-689.72718752079368</v>
      </c>
      <c r="AI12">
        <f t="shared" si="6"/>
        <v>340.00262592878607</v>
      </c>
      <c r="AJ12">
        <f t="shared" si="7"/>
        <v>-11.209946131103607</v>
      </c>
      <c r="AK12">
        <f t="shared" si="28"/>
        <v>204.4925782408686</v>
      </c>
      <c r="AL12">
        <f t="shared" si="8"/>
        <v>533.28525803855109</v>
      </c>
      <c r="AN12">
        <f t="shared" si="9"/>
        <v>605.69435443512077</v>
      </c>
      <c r="AO12">
        <f t="shared" si="10"/>
        <v>-30.284717721756039</v>
      </c>
      <c r="AP12">
        <f t="shared" si="11"/>
        <v>-22.800499525892999</v>
      </c>
      <c r="AQ12">
        <f t="shared" si="12"/>
        <v>-370.14519829600931</v>
      </c>
      <c r="AR12">
        <f t="shared" si="13"/>
        <v>182.4639388914625</v>
      </c>
      <c r="AS12">
        <f t="shared" si="14"/>
        <v>-6.0158680252978058</v>
      </c>
      <c r="AT12">
        <f t="shared" si="15"/>
        <v>109.74186213407249</v>
      </c>
      <c r="AU12">
        <f t="shared" si="16"/>
        <v>286.1899330002372</v>
      </c>
      <c r="AW12">
        <v>9</v>
      </c>
      <c r="AX12">
        <f>(R12*SUMPRODUCT(K13:$K$23, X13:$X$23)-$AZ$3*SUMPRODUCT(K12:$K$22, W13:$W$23))/Z12</f>
        <v>3388.2875589600944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1.864E-2</v>
      </c>
      <c r="O13">
        <f t="shared" si="30"/>
        <v>1328.2479924338375</v>
      </c>
      <c r="P13">
        <f t="shared" si="31"/>
        <v>66.412399621691875</v>
      </c>
      <c r="Q13" s="5">
        <f t="shared" si="32"/>
        <v>50</v>
      </c>
      <c r="R13">
        <f t="shared" si="0"/>
        <v>50000</v>
      </c>
      <c r="S13">
        <f t="shared" si="20"/>
        <v>3426.4870586246138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2879.1205149413081</v>
      </c>
      <c r="AC13">
        <f t="shared" si="1"/>
        <v>2828.1920316583801</v>
      </c>
      <c r="AE13">
        <f t="shared" si="2"/>
        <v>1096.3241138799131</v>
      </c>
      <c r="AF13">
        <f t="shared" si="3"/>
        <v>-54.816205693995656</v>
      </c>
      <c r="AG13">
        <f t="shared" si="4"/>
        <v>-41.269556593533608</v>
      </c>
      <c r="AH13">
        <f t="shared" si="5"/>
        <v>-791.94586446164806</v>
      </c>
      <c r="AI13">
        <f t="shared" si="6"/>
        <v>208.29248713073571</v>
      </c>
      <c r="AJ13">
        <f t="shared" si="7"/>
        <v>50.928483282928028</v>
      </c>
      <c r="AK13">
        <f t="shared" si="28"/>
        <v>202.69648947567757</v>
      </c>
      <c r="AL13">
        <f t="shared" si="8"/>
        <v>461.91745988934133</v>
      </c>
      <c r="AN13">
        <f t="shared" si="9"/>
        <v>559.42499583921165</v>
      </c>
      <c r="AO13">
        <f t="shared" si="10"/>
        <v>-27.971249791960584</v>
      </c>
      <c r="AP13">
        <f t="shared" si="11"/>
        <v>-21.058755557165941</v>
      </c>
      <c r="AQ13">
        <f t="shared" si="12"/>
        <v>-404.10888196505226</v>
      </c>
      <c r="AR13">
        <f t="shared" si="13"/>
        <v>106.2861085250328</v>
      </c>
      <c r="AS13">
        <f t="shared" si="14"/>
        <v>25.987448591110827</v>
      </c>
      <c r="AT13">
        <f t="shared" si="15"/>
        <v>103.4306199653421</v>
      </c>
      <c r="AU13">
        <f t="shared" si="16"/>
        <v>235.70417708148577</v>
      </c>
      <c r="AW13">
        <v>10</v>
      </c>
      <c r="AX13">
        <f>(R13*SUMPRODUCT(K14:$K$23, X14:$X$23)-$AZ$3*SUMPRODUCT(K13:$K$22, W14:$W$23))/Z13</f>
        <v>3426.4870586246138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2.1847999999999999E-2</v>
      </c>
      <c r="O14">
        <f t="shared" si="30"/>
        <v>1328.2479924338375</v>
      </c>
      <c r="P14">
        <f t="shared" si="31"/>
        <v>66.412399621691875</v>
      </c>
      <c r="Q14" s="5">
        <f t="shared" si="32"/>
        <v>50</v>
      </c>
      <c r="R14">
        <f t="shared" si="0"/>
        <v>50000</v>
      </c>
      <c r="S14">
        <f t="shared" si="20"/>
        <v>3399.7995412954588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2828.1920316583801</v>
      </c>
      <c r="AC14">
        <f t="shared" si="1"/>
        <v>2716.7936679820182</v>
      </c>
      <c r="AE14">
        <f t="shared" si="2"/>
        <v>1061.4083835010656</v>
      </c>
      <c r="AF14">
        <f t="shared" si="3"/>
        <v>-53.070419175053281</v>
      </c>
      <c r="AG14">
        <f t="shared" si="4"/>
        <v>-39.955203755142747</v>
      </c>
      <c r="AH14">
        <f t="shared" si="5"/>
        <v>-901.65727245552216</v>
      </c>
      <c r="AI14">
        <f t="shared" si="6"/>
        <v>66.725488115347389</v>
      </c>
      <c r="AJ14">
        <f t="shared" si="7"/>
        <v>111.3983636763619</v>
      </c>
      <c r="AK14">
        <f t="shared" si="28"/>
        <v>197.19764179359777</v>
      </c>
      <c r="AL14">
        <f t="shared" si="8"/>
        <v>375.32149358530705</v>
      </c>
      <c r="AN14">
        <f t="shared" si="9"/>
        <v>515.13071007392455</v>
      </c>
      <c r="AO14">
        <f t="shared" si="10"/>
        <v>-25.756535503696231</v>
      </c>
      <c r="AP14">
        <f t="shared" si="11"/>
        <v>-19.391360386324251</v>
      </c>
      <c r="AQ14">
        <f t="shared" si="12"/>
        <v>-437.5990977867238</v>
      </c>
      <c r="AR14">
        <f t="shared" si="13"/>
        <v>32.383716397180322</v>
      </c>
      <c r="AS14">
        <f t="shared" si="14"/>
        <v>54.064692792790609</v>
      </c>
      <c r="AT14">
        <f t="shared" si="15"/>
        <v>95.705444597081865</v>
      </c>
      <c r="AU14">
        <f t="shared" si="16"/>
        <v>182.15385378705278</v>
      </c>
      <c r="AW14">
        <v>11</v>
      </c>
      <c r="AX14">
        <f>(R14*SUMPRODUCT(K15:$K$23, X15:$X$23)-$AZ$3*SUMPRODUCT(K14:$K$22, W15:$W$23))/Z14</f>
        <v>3399.7995412954588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2.5484E-2</v>
      </c>
      <c r="O15">
        <f t="shared" si="30"/>
        <v>1328.2479924338375</v>
      </c>
      <c r="P15">
        <f t="shared" si="31"/>
        <v>66.412399621691875</v>
      </c>
      <c r="Q15" s="5">
        <f t="shared" si="32"/>
        <v>50</v>
      </c>
      <c r="R15">
        <f t="shared" si="0"/>
        <v>50000</v>
      </c>
      <c r="S15">
        <f t="shared" si="20"/>
        <v>3305.0708429688634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2716.7936679820182</v>
      </c>
      <c r="AC15">
        <f t="shared" si="1"/>
        <v>2547.378943590551</v>
      </c>
      <c r="AE15">
        <f t="shared" si="2"/>
        <v>1023.7453684209138</v>
      </c>
      <c r="AF15">
        <f t="shared" si="3"/>
        <v>-51.187268421045694</v>
      </c>
      <c r="AG15">
        <f t="shared" si="4"/>
        <v>-38.537433305095263</v>
      </c>
      <c r="AH15">
        <f t="shared" si="5"/>
        <v>-1018.2184124960579</v>
      </c>
      <c r="AI15">
        <f t="shared" si="6"/>
        <v>-84.197745801285123</v>
      </c>
      <c r="AJ15">
        <f t="shared" si="7"/>
        <v>169.41472439146719</v>
      </c>
      <c r="AK15">
        <f t="shared" si="28"/>
        <v>191.4773567582599</v>
      </c>
      <c r="AL15">
        <f t="shared" si="8"/>
        <v>276.694335348442</v>
      </c>
      <c r="AN15">
        <f t="shared" si="9"/>
        <v>472.3374959194424</v>
      </c>
      <c r="AO15">
        <f t="shared" si="10"/>
        <v>-23.616874795972123</v>
      </c>
      <c r="AP15">
        <f t="shared" si="11"/>
        <v>-17.780470913942317</v>
      </c>
      <c r="AQ15">
        <f t="shared" si="12"/>
        <v>-469.78745896481342</v>
      </c>
      <c r="AR15">
        <f t="shared" si="13"/>
        <v>-38.847308755285518</v>
      </c>
      <c r="AS15">
        <f t="shared" si="14"/>
        <v>78.164872984360514</v>
      </c>
      <c r="AT15">
        <f t="shared" si="15"/>
        <v>88.344170343816316</v>
      </c>
      <c r="AU15">
        <f t="shared" si="16"/>
        <v>127.66173457289133</v>
      </c>
      <c r="AW15">
        <v>12</v>
      </c>
      <c r="AX15">
        <f>(R15*SUMPRODUCT(K16:$K$23, X16:$X$23)-$AZ$3*SUMPRODUCT(K15:$K$22, W16:$W$23))/Z15</f>
        <v>3305.0708429688634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2.9274999999999999E-2</v>
      </c>
      <c r="O16">
        <f t="shared" si="30"/>
        <v>1328.2479924338375</v>
      </c>
      <c r="P16">
        <f t="shared" si="31"/>
        <v>66.412399621691875</v>
      </c>
      <c r="Q16" s="5">
        <f t="shared" si="32"/>
        <v>50</v>
      </c>
      <c r="R16">
        <f t="shared" si="0"/>
        <v>50000</v>
      </c>
      <c r="S16">
        <f t="shared" si="20"/>
        <v>3145.6345055021279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2547.378943590551</v>
      </c>
      <c r="AC16">
        <f t="shared" si="1"/>
        <v>2329.271613052887</v>
      </c>
      <c r="AE16">
        <f t="shared" si="2"/>
        <v>983.53776907618249</v>
      </c>
      <c r="AF16">
        <f t="shared" si="3"/>
        <v>-49.176888453809127</v>
      </c>
      <c r="AG16">
        <f t="shared" si="4"/>
        <v>-37.023875612037649</v>
      </c>
      <c r="AH16">
        <f t="shared" si="5"/>
        <v>-1128.1833600066639</v>
      </c>
      <c r="AI16">
        <f t="shared" si="6"/>
        <v>-230.84635499632816</v>
      </c>
      <c r="AJ16">
        <f t="shared" si="7"/>
        <v>218.10733053766398</v>
      </c>
      <c r="AK16">
        <f t="shared" si="28"/>
        <v>190.45116838444699</v>
      </c>
      <c r="AL16">
        <f t="shared" si="8"/>
        <v>177.71214392578281</v>
      </c>
      <c r="AN16">
        <f t="shared" si="9"/>
        <v>430.25167418906454</v>
      </c>
      <c r="AO16">
        <f t="shared" si="10"/>
        <v>-21.512583709453228</v>
      </c>
      <c r="AP16">
        <f t="shared" si="11"/>
        <v>-16.196210219775512</v>
      </c>
      <c r="AQ16">
        <f t="shared" si="12"/>
        <v>-493.52734048133243</v>
      </c>
      <c r="AR16">
        <f t="shared" si="13"/>
        <v>-100.98446022149666</v>
      </c>
      <c r="AS16">
        <f t="shared" si="14"/>
        <v>95.411734116607079</v>
      </c>
      <c r="AT16">
        <f t="shared" si="15"/>
        <v>83.313459457320263</v>
      </c>
      <c r="AU16">
        <f t="shared" si="16"/>
        <v>77.740733352430681</v>
      </c>
      <c r="AW16">
        <v>13</v>
      </c>
      <c r="AX16">
        <f>(R16*SUMPRODUCT(K17:$K$23, X17:$X$23)-$AZ$3*SUMPRODUCT(K16:$K$22, W17:$W$23))/Z16</f>
        <v>3145.6345055021279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3.3331E-2</v>
      </c>
      <c r="O17">
        <f t="shared" si="30"/>
        <v>1328.2479924338375</v>
      </c>
      <c r="P17">
        <f t="shared" si="31"/>
        <v>66.412399621691875</v>
      </c>
      <c r="Q17" s="5">
        <f t="shared" si="32"/>
        <v>50</v>
      </c>
      <c r="R17">
        <f t="shared" si="0"/>
        <v>50000</v>
      </c>
      <c r="S17">
        <f t="shared" si="20"/>
        <v>2924.4938569686533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2329.271613052887</v>
      </c>
      <c r="AC17">
        <f t="shared" si="1"/>
        <v>2071.6877047725975</v>
      </c>
      <c r="AE17">
        <f t="shared" si="2"/>
        <v>940.92009400434233</v>
      </c>
      <c r="AF17">
        <f t="shared" si="3"/>
        <v>-47.046004700217118</v>
      </c>
      <c r="AG17">
        <f t="shared" si="4"/>
        <v>-35.419594057892446</v>
      </c>
      <c r="AH17">
        <f t="shared" si="5"/>
        <v>-1234.0427980248269</v>
      </c>
      <c r="AI17">
        <f t="shared" si="6"/>
        <v>-375.5883027785942</v>
      </c>
      <c r="AJ17">
        <f t="shared" si="7"/>
        <v>257.58390828028951</v>
      </c>
      <c r="AK17">
        <f t="shared" si="28"/>
        <v>198.86808983542767</v>
      </c>
      <c r="AL17">
        <f t="shared" si="8"/>
        <v>80.863695337122977</v>
      </c>
      <c r="AN17">
        <f t="shared" si="9"/>
        <v>387.68808410547058</v>
      </c>
      <c r="AO17">
        <f t="shared" si="10"/>
        <v>-19.38440420527353</v>
      </c>
      <c r="AP17">
        <f t="shared" si="11"/>
        <v>-14.593964617822756</v>
      </c>
      <c r="AQ17">
        <f t="shared" si="12"/>
        <v>-508.46367414084733</v>
      </c>
      <c r="AR17">
        <f t="shared" si="13"/>
        <v>-154.75395885847306</v>
      </c>
      <c r="AS17">
        <f t="shared" si="14"/>
        <v>106.13251064986167</v>
      </c>
      <c r="AT17">
        <f t="shared" si="15"/>
        <v>81.939783441011045</v>
      </c>
      <c r="AU17">
        <f t="shared" si="16"/>
        <v>33.318335232399662</v>
      </c>
      <c r="AW17">
        <v>14</v>
      </c>
      <c r="AX17">
        <f>(R17*SUMPRODUCT(K18:$K$23, X18:$X$23)-$AZ$3*SUMPRODUCT(K17:$K$22, W18:$W$23))/Z17</f>
        <v>2924.4938569686533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3.7801000000000001E-2</v>
      </c>
      <c r="O18">
        <f t="shared" si="30"/>
        <v>1328.2479924338375</v>
      </c>
      <c r="P18">
        <f t="shared" si="31"/>
        <v>66.412399621691875</v>
      </c>
      <c r="Q18" s="5">
        <f t="shared" si="32"/>
        <v>50</v>
      </c>
      <c r="R18">
        <f t="shared" si="0"/>
        <v>50000</v>
      </c>
      <c r="S18">
        <f t="shared" si="20"/>
        <v>2642.1665225834822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2071.6877047725975</v>
      </c>
      <c r="AC18">
        <f t="shared" si="1"/>
        <v>1782.2206924018151</v>
      </c>
      <c r="AE18">
        <f t="shared" si="2"/>
        <v>895.94317259084085</v>
      </c>
      <c r="AF18">
        <f t="shared" si="3"/>
        <v>-44.797158629542047</v>
      </c>
      <c r="AG18">
        <f t="shared" si="4"/>
        <v>-33.726502042331127</v>
      </c>
      <c r="AH18">
        <f t="shared" si="5"/>
        <v>-1338.8960749823923</v>
      </c>
      <c r="AI18">
        <f t="shared" si="6"/>
        <v>-521.47656306342469</v>
      </c>
      <c r="AJ18">
        <f t="shared" si="7"/>
        <v>289.46701237078241</v>
      </c>
      <c r="AK18">
        <f t="shared" si="28"/>
        <v>204.89064368324611</v>
      </c>
      <c r="AL18">
        <f t="shared" si="8"/>
        <v>-27.118907009396167</v>
      </c>
      <c r="AN18">
        <f t="shared" si="9"/>
        <v>344.97355947775446</v>
      </c>
      <c r="AO18">
        <f t="shared" si="10"/>
        <v>-17.248677973887723</v>
      </c>
      <c r="AP18">
        <f t="shared" si="11"/>
        <v>-12.986037300370254</v>
      </c>
      <c r="AQ18">
        <f t="shared" si="12"/>
        <v>-515.52794740521256</v>
      </c>
      <c r="AR18">
        <f t="shared" si="13"/>
        <v>-200.78910320171613</v>
      </c>
      <c r="AS18">
        <f t="shared" si="14"/>
        <v>111.45624930672176</v>
      </c>
      <c r="AT18">
        <f t="shared" si="15"/>
        <v>78.891002038336509</v>
      </c>
      <c r="AU18">
        <f t="shared" si="16"/>
        <v>-10.441851856657879</v>
      </c>
      <c r="AW18">
        <v>15</v>
      </c>
      <c r="AX18">
        <f>(R18*SUMPRODUCT(K19:$K$23, X19:$X$23)-$AZ$3*SUMPRODUCT(K18:$K$22, W19:$W$23))/Z18</f>
        <v>2642.1665225834822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4.3147999999999999E-2</v>
      </c>
      <c r="O19">
        <f t="shared" si="30"/>
        <v>1328.2479924338375</v>
      </c>
      <c r="P19">
        <f t="shared" si="31"/>
        <v>66.412399621691875</v>
      </c>
      <c r="Q19" s="5">
        <f t="shared" si="32"/>
        <v>50</v>
      </c>
      <c r="R19">
        <f t="shared" si="0"/>
        <v>50000</v>
      </c>
      <c r="S19">
        <f t="shared" si="20"/>
        <v>2288.1070949639379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1782.2206924018151</v>
      </c>
      <c r="AC19">
        <f t="shared" si="1"/>
        <v>1461.3685099475265</v>
      </c>
      <c r="AE19">
        <f t="shared" si="2"/>
        <v>848.32558485398295</v>
      </c>
      <c r="AF19">
        <f t="shared" si="3"/>
        <v>-42.416279242699147</v>
      </c>
      <c r="AG19">
        <f t="shared" si="4"/>
        <v>-31.934005911785317</v>
      </c>
      <c r="AH19">
        <f t="shared" si="5"/>
        <v>-1455.2311101225034</v>
      </c>
      <c r="AI19">
        <f t="shared" si="6"/>
        <v>-681.25581042300496</v>
      </c>
      <c r="AJ19">
        <f t="shared" si="7"/>
        <v>320.8521824542886</v>
      </c>
      <c r="AK19">
        <f t="shared" si="28"/>
        <v>189.96874185416146</v>
      </c>
      <c r="AL19">
        <f t="shared" si="8"/>
        <v>-170.4348861145549</v>
      </c>
      <c r="AN19">
        <f t="shared" si="9"/>
        <v>304.30306012542462</v>
      </c>
      <c r="AO19">
        <f t="shared" si="10"/>
        <v>-15.215153006271231</v>
      </c>
      <c r="AP19">
        <f t="shared" si="11"/>
        <v>-11.45505439717736</v>
      </c>
      <c r="AQ19">
        <f t="shared" si="12"/>
        <v>-522.00627672477708</v>
      </c>
      <c r="AR19">
        <f t="shared" si="13"/>
        <v>-244.37342400280107</v>
      </c>
      <c r="AS19">
        <f t="shared" si="14"/>
        <v>115.09295807171327</v>
      </c>
      <c r="AT19">
        <f t="shared" si="15"/>
        <v>68.143729844418544</v>
      </c>
      <c r="AU19">
        <f t="shared" si="16"/>
        <v>-61.136736086669252</v>
      </c>
      <c r="AW19">
        <v>16</v>
      </c>
      <c r="AX19">
        <f>(R19*SUMPRODUCT(K20:$K$23, X20:$X$23)-$AZ$3*SUMPRODUCT(K19:$K$22, W20:$W$23))/Z19</f>
        <v>2288.1070949639379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4.8848999999999997E-2</v>
      </c>
      <c r="O20">
        <f t="shared" si="30"/>
        <v>1328.2479924338375</v>
      </c>
      <c r="P20">
        <f t="shared" si="31"/>
        <v>66.412399621691875</v>
      </c>
      <c r="Q20" s="5">
        <f t="shared" si="32"/>
        <v>50</v>
      </c>
      <c r="R20">
        <f t="shared" si="0"/>
        <v>50000</v>
      </c>
      <c r="S20">
        <f t="shared" si="20"/>
        <v>1843.4030614832566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1461.3685099475265</v>
      </c>
      <c r="AC20">
        <f t="shared" si="1"/>
        <v>1108.0593161112772</v>
      </c>
      <c r="AE20">
        <f t="shared" si="2"/>
        <v>798.40247251091091</v>
      </c>
      <c r="AF20">
        <f t="shared" si="3"/>
        <v>-39.92012362554555</v>
      </c>
      <c r="AG20">
        <f t="shared" si="4"/>
        <v>-30.054721597882665</v>
      </c>
      <c r="AH20">
        <f t="shared" si="5"/>
        <v>-1559.9442547848007</v>
      </c>
      <c r="AI20">
        <f t="shared" si="6"/>
        <v>-831.51662749731804</v>
      </c>
      <c r="AJ20">
        <f t="shared" si="7"/>
        <v>353.30919383624928</v>
      </c>
      <c r="AK20">
        <f t="shared" si="28"/>
        <v>120.53790163462602</v>
      </c>
      <c r="AL20">
        <f t="shared" si="8"/>
        <v>-357.66953202644277</v>
      </c>
      <c r="AN20">
        <f t="shared" si="9"/>
        <v>271.64481583999196</v>
      </c>
      <c r="AO20">
        <f t="shared" si="10"/>
        <v>-13.582240791999599</v>
      </c>
      <c r="AP20">
        <f t="shared" si="11"/>
        <v>-10.225681400889567</v>
      </c>
      <c r="AQ20">
        <f t="shared" si="12"/>
        <v>-530.74831855042851</v>
      </c>
      <c r="AR20">
        <f t="shared" si="13"/>
        <v>-282.91142490332572</v>
      </c>
      <c r="AS20">
        <f t="shared" si="14"/>
        <v>120.20830871476588</v>
      </c>
      <c r="AT20">
        <f t="shared" si="15"/>
        <v>41.011265894883088</v>
      </c>
      <c r="AU20">
        <f t="shared" si="16"/>
        <v>-121.69185029367677</v>
      </c>
      <c r="AW20">
        <v>17</v>
      </c>
      <c r="AX20">
        <f>(R20*SUMPRODUCT(K21:$K$23, X21:$X$23)-$AZ$3*SUMPRODUCT(K20:$K$22, W21:$W$23))/Z20</f>
        <v>1843.4030614832566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5.4528E-2</v>
      </c>
      <c r="O21">
        <f t="shared" si="30"/>
        <v>1328.2479924338375</v>
      </c>
      <c r="P21">
        <f t="shared" si="31"/>
        <v>66.412399621691875</v>
      </c>
      <c r="Q21" s="5">
        <f t="shared" si="32"/>
        <v>50</v>
      </c>
      <c r="R21">
        <f t="shared" si="0"/>
        <v>50000</v>
      </c>
      <c r="S21">
        <f t="shared" si="20"/>
        <v>1309.0319318222853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1108.0593161112772</v>
      </c>
      <c r="AC21">
        <f t="shared" si="1"/>
        <v>736.077832169575</v>
      </c>
      <c r="AE21">
        <f t="shared" si="2"/>
        <v>746.88315776472689</v>
      </c>
      <c r="AF21">
        <f t="shared" si="3"/>
        <v>-37.344157888236346</v>
      </c>
      <c r="AG21">
        <f t="shared" si="4"/>
        <v>-28.115350522614495</v>
      </c>
      <c r="AH21">
        <f t="shared" si="5"/>
        <v>-1638.823859289346</v>
      </c>
      <c r="AI21">
        <f t="shared" si="6"/>
        <v>-957.40020993547</v>
      </c>
      <c r="AJ21">
        <f t="shared" si="7"/>
        <v>371.98148394170221</v>
      </c>
      <c r="AK21">
        <f t="shared" si="28"/>
        <v>93.242793610172484</v>
      </c>
      <c r="AL21">
        <f t="shared" si="8"/>
        <v>-492.1759323835953</v>
      </c>
      <c r="AN21">
        <f t="shared" si="9"/>
        <v>241.71608405162087</v>
      </c>
      <c r="AO21">
        <f t="shared" si="10"/>
        <v>-12.085804202581043</v>
      </c>
      <c r="AP21">
        <f t="shared" si="11"/>
        <v>-9.0990570069941672</v>
      </c>
      <c r="AQ21">
        <f t="shared" si="12"/>
        <v>-530.37758530172778</v>
      </c>
      <c r="AR21">
        <f t="shared" si="13"/>
        <v>-309.84636245968215</v>
      </c>
      <c r="AS21">
        <f t="shared" si="14"/>
        <v>120.38550702789126</v>
      </c>
      <c r="AT21">
        <f t="shared" si="15"/>
        <v>30.176450898875533</v>
      </c>
      <c r="AU21">
        <f t="shared" si="16"/>
        <v>-159.28440453291535</v>
      </c>
      <c r="AW21">
        <v>18</v>
      </c>
      <c r="AX21">
        <f>(R21*SUMPRODUCT(K22:$K$23, X22:$X$23)-$AZ$3*SUMPRODUCT(K21:$K$22, W22:$W$23))/Z21</f>
        <v>1309.0319318222853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6.0775000000000003E-2</v>
      </c>
      <c r="O22">
        <f t="shared" si="30"/>
        <v>1328.2479924338375</v>
      </c>
      <c r="P22">
        <f t="shared" si="31"/>
        <v>66.412399621691875</v>
      </c>
      <c r="Q22" s="5">
        <f t="shared" si="32"/>
        <v>50</v>
      </c>
      <c r="R22">
        <f t="shared" si="0"/>
        <v>50000</v>
      </c>
      <c r="S22">
        <f t="shared" si="20"/>
        <v>689.37386786541867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736.077832169575</v>
      </c>
      <c r="AC22">
        <f t="shared" si="1"/>
        <v>360.20455479969144</v>
      </c>
      <c r="AE22">
        <f t="shared" si="2"/>
        <v>694.02250227392847</v>
      </c>
      <c r="AF22">
        <f t="shared" si="3"/>
        <v>-34.70112511369642</v>
      </c>
      <c r="AG22">
        <f t="shared" si="4"/>
        <v>-26.125486589376457</v>
      </c>
      <c r="AH22">
        <f t="shared" si="5"/>
        <v>-1708.7104280118961</v>
      </c>
      <c r="AI22">
        <f t="shared" si="6"/>
        <v>-1075.5145374410404</v>
      </c>
      <c r="AJ22">
        <f t="shared" si="7"/>
        <v>375.87327736988357</v>
      </c>
      <c r="AK22">
        <f t="shared" si="28"/>
        <v>97.677944653086499</v>
      </c>
      <c r="AL22">
        <f t="shared" si="8"/>
        <v>-601.96331541807035</v>
      </c>
      <c r="AN22">
        <f t="shared" si="9"/>
        <v>209.91460579707237</v>
      </c>
      <c r="AO22">
        <f t="shared" si="10"/>
        <v>-10.495730289853617</v>
      </c>
      <c r="AP22">
        <f t="shared" si="11"/>
        <v>-7.9019357451627616</v>
      </c>
      <c r="AQ22">
        <f t="shared" si="12"/>
        <v>-516.8179342056734</v>
      </c>
      <c r="AR22">
        <f t="shared" si="13"/>
        <v>-325.30099444361736</v>
      </c>
      <c r="AS22">
        <f t="shared" si="14"/>
        <v>113.68693463142303</v>
      </c>
      <c r="AT22">
        <f t="shared" si="15"/>
        <v>29.543749921278533</v>
      </c>
      <c r="AU22">
        <f t="shared" si="16"/>
        <v>-182.07030989091581</v>
      </c>
      <c r="AW22">
        <v>19</v>
      </c>
      <c r="AX22">
        <f>(R22*SUMPRODUCT(K23:$K$23, X23:$X$23)-$AZ$3*SUMPRODUCT(K22:$K$22, W23:$W$23))/Z22</f>
        <v>689.37386786541867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6.7419999999999994E-2</v>
      </c>
      <c r="O23">
        <f t="shared" si="30"/>
        <v>1328.2479924338375</v>
      </c>
      <c r="P23">
        <f t="shared" si="31"/>
        <v>66.412399621691875</v>
      </c>
      <c r="Q23" s="5">
        <f t="shared" si="32"/>
        <v>50</v>
      </c>
      <c r="R23">
        <f t="shared" si="0"/>
        <v>50000</v>
      </c>
      <c r="S23">
        <f t="shared" si="20"/>
        <v>747.22394574499629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360.20455479969144</v>
      </c>
      <c r="AC23">
        <f t="shared" si="1"/>
        <v>360.20455479969144</v>
      </c>
      <c r="AE23">
        <f t="shared" si="2"/>
        <v>640.29128014788091</v>
      </c>
      <c r="AF23">
        <f t="shared" si="3"/>
        <v>-32.014564007394043</v>
      </c>
      <c r="AG23">
        <f t="shared" si="4"/>
        <v>-24.10285141762693</v>
      </c>
      <c r="AH23">
        <f t="shared" si="5"/>
        <v>-1761.3803058557603</v>
      </c>
      <c r="AI23">
        <f t="shared" si="6"/>
        <v>-1177.2064411329002</v>
      </c>
      <c r="AJ23">
        <f t="shared" si="7"/>
        <v>0</v>
      </c>
      <c r="AK23">
        <f t="shared" si="28"/>
        <v>100.62520405068453</v>
      </c>
      <c r="AL23">
        <f t="shared" si="8"/>
        <v>-1076.5812370822157</v>
      </c>
      <c r="AN23">
        <f t="shared" si="9"/>
        <v>175.43529034900175</v>
      </c>
      <c r="AO23">
        <f t="shared" si="10"/>
        <v>-8.7717645174500856</v>
      </c>
      <c r="AP23">
        <f t="shared" si="11"/>
        <v>-6.6040111239897277</v>
      </c>
      <c r="AQ23">
        <f t="shared" si="12"/>
        <v>-482.6057685830902</v>
      </c>
      <c r="AR23">
        <f t="shared" si="13"/>
        <v>-322.54625387552824</v>
      </c>
      <c r="AS23">
        <f t="shared" si="14"/>
        <v>0</v>
      </c>
      <c r="AT23">
        <f t="shared" si="15"/>
        <v>27.570595503006416</v>
      </c>
      <c r="AU23">
        <f t="shared" si="16"/>
        <v>-294.97565837252182</v>
      </c>
      <c r="AW23">
        <v>20</v>
      </c>
      <c r="AX23">
        <f>(R23*SUMPRODUCT(K$23:$K24, X$23:$X24)-$AZ$3*SUMPRODUCT(K$22:$K23, W$23:$W24))/Z23</f>
        <v>747.22394574499629</v>
      </c>
    </row>
    <row r="25" spans="5:50" x14ac:dyDescent="0.3">
      <c r="AN25" s="6">
        <f t="shared" ref="AN25:AU25" si="33">SUM(AN3:AN23)</f>
        <v>11772.563080686316</v>
      </c>
      <c r="AO25" s="6">
        <f t="shared" si="33"/>
        <v>-1584.8141483596942</v>
      </c>
      <c r="AP25" s="6">
        <f t="shared" si="33"/>
        <v>-793.16133537362464</v>
      </c>
      <c r="AQ25" s="6">
        <f t="shared" si="33"/>
        <v>-7479.8041954578703</v>
      </c>
      <c r="AR25" s="6">
        <f t="shared" si="33"/>
        <v>1914.7834014951259</v>
      </c>
      <c r="AS25" s="6">
        <f t="shared" si="33"/>
        <v>-1315.4287049053185</v>
      </c>
      <c r="AT25" s="6">
        <f t="shared" si="33"/>
        <v>1912.1430141585104</v>
      </c>
      <c r="AU25" s="7">
        <f t="shared" si="33"/>
        <v>2511.4977107483182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'T.55.04.A'!C3*(1+C12)</f>
        <v>4090.2371301327557</v>
      </c>
      <c r="K3">
        <v>1</v>
      </c>
      <c r="L3" s="2">
        <v>0</v>
      </c>
      <c r="O3">
        <f>$C$3</f>
        <v>4090.2371301327557</v>
      </c>
      <c r="P3">
        <f>O3*B5</f>
        <v>3272.1897041062048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4090.2371301327557</v>
      </c>
      <c r="AF3">
        <f t="shared" ref="AF3:AF23" si="3">-$Z3*P3</f>
        <v>-3272.1897041062048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418.04742602655097</v>
      </c>
      <c r="AJ3">
        <f t="shared" ref="AJ3:AJ23" si="7">AB3-AC3</f>
        <v>0</v>
      </c>
      <c r="AL3">
        <f t="shared" ref="AL3:AL23" si="8">SUM(AI3:AK3)</f>
        <v>418.04742602655097</v>
      </c>
      <c r="AN3">
        <f t="shared" ref="AN3:AN23" si="9">AE3*$K3</f>
        <v>4090.2371301327557</v>
      </c>
      <c r="AO3">
        <f t="shared" ref="AO3:AO23" si="10">AF3*$K3</f>
        <v>-3272.1897041062048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418.04742602655097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418.04742602655097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2412.4960849024706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1433.2816186028685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1387.6344656136043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-1387.6344656136043</v>
      </c>
      <c r="AK4">
        <f t="shared" ref="AK4:AK23" si="28">H4*SUM(AB4:AB4, AE4:AF4)</f>
        <v>0</v>
      </c>
      <c r="AL4">
        <f t="shared" si="8"/>
        <v>-2480.034465613604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-1024.8616192888637</v>
      </c>
      <c r="AR4">
        <f t="shared" si="13"/>
        <v>-1024.8616192888637</v>
      </c>
      <c r="AS4">
        <f t="shared" si="14"/>
        <v>-1301.8430111770374</v>
      </c>
      <c r="AT4">
        <f t="shared" si="15"/>
        <v>0</v>
      </c>
      <c r="AU4">
        <f t="shared" si="16"/>
        <v>-2326.7046304659007</v>
      </c>
      <c r="AW4">
        <v>1</v>
      </c>
      <c r="AX4">
        <f>(R4*SUMPRODUCT(K5:$K$23, X5:$X$23)-$AZ$3*SUMPRODUCT(K4:$K$22, W5:$W$23))/Z4</f>
        <v>1433.2816186028685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2.5484E-2</v>
      </c>
      <c r="O5">
        <f t="shared" ref="O5:O23" si="30">$C$3</f>
        <v>4090.2371301327557</v>
      </c>
      <c r="P5">
        <f t="shared" ref="P5:P23" si="31">O5*$C$5</f>
        <v>204.5118565066378</v>
      </c>
      <c r="Q5" s="5">
        <f t="shared" ref="Q5:Q23" si="32">$C$8</f>
        <v>50</v>
      </c>
      <c r="R5">
        <f t="shared" si="0"/>
        <v>50000</v>
      </c>
      <c r="S5">
        <f t="shared" si="20"/>
        <v>2691.7875106898719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1387.6344656136043</v>
      </c>
      <c r="AC5">
        <f t="shared" si="1"/>
        <v>2513.5860480980591</v>
      </c>
      <c r="AE5">
        <f t="shared" si="2"/>
        <v>3819.4556378929797</v>
      </c>
      <c r="AF5">
        <f t="shared" si="3"/>
        <v>-190.97278189464899</v>
      </c>
      <c r="AG5">
        <f t="shared" si="4"/>
        <v>-46.689904721600001</v>
      </c>
      <c r="AH5">
        <f t="shared" si="5"/>
        <v>-1233.6192784</v>
      </c>
      <c r="AI5">
        <f t="shared" si="6"/>
        <v>2348.1736728767305</v>
      </c>
      <c r="AJ5">
        <f t="shared" si="7"/>
        <v>-1125.9515824844548</v>
      </c>
      <c r="AK5">
        <f t="shared" si="28"/>
        <v>433.39253658727114</v>
      </c>
      <c r="AL5">
        <f t="shared" si="8"/>
        <v>1655.6146269795468</v>
      </c>
      <c r="AN5">
        <f t="shared" si="9"/>
        <v>3298.3387042543122</v>
      </c>
      <c r="AO5">
        <f t="shared" si="10"/>
        <v>-164.91693521271563</v>
      </c>
      <c r="AP5">
        <f t="shared" si="11"/>
        <v>-40.319651395703545</v>
      </c>
      <c r="AQ5">
        <f t="shared" si="12"/>
        <v>-1065.3073626234393</v>
      </c>
      <c r="AR5">
        <f t="shared" si="13"/>
        <v>2027.7947550224537</v>
      </c>
      <c r="AS5">
        <f t="shared" si="14"/>
        <v>-972.32957670208395</v>
      </c>
      <c r="AT5">
        <f t="shared" si="15"/>
        <v>374.26154747783016</v>
      </c>
      <c r="AU5">
        <f t="shared" si="16"/>
        <v>1429.7267257981998</v>
      </c>
      <c r="AW5">
        <v>2</v>
      </c>
      <c r="AX5">
        <f>(R5*SUMPRODUCT(K6:$K$23, X6:$X$23)-$AZ$3*SUMPRODUCT(K5:$K$22, W6:$W$23))/Z5</f>
        <v>2691.7875106898719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2.9274999999999999E-2</v>
      </c>
      <c r="O6">
        <f t="shared" si="30"/>
        <v>4090.2371301327557</v>
      </c>
      <c r="P6">
        <f t="shared" si="31"/>
        <v>204.5118565066378</v>
      </c>
      <c r="Q6" s="5">
        <f t="shared" si="32"/>
        <v>50</v>
      </c>
      <c r="R6">
        <f t="shared" si="0"/>
        <v>50000</v>
      </c>
      <c r="S6">
        <f t="shared" si="20"/>
        <v>3783.7277172491235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2513.5860480980591</v>
      </c>
      <c r="AC6">
        <f t="shared" si="1"/>
        <v>3394.4698202839591</v>
      </c>
      <c r="AE6">
        <f t="shared" si="2"/>
        <v>3669.4465177147331</v>
      </c>
      <c r="AF6">
        <f t="shared" si="3"/>
        <v>-183.47232588573667</v>
      </c>
      <c r="AG6">
        <f t="shared" si="4"/>
        <v>-44.856158713659163</v>
      </c>
      <c r="AH6">
        <f t="shared" si="5"/>
        <v>-1366.8469607248401</v>
      </c>
      <c r="AI6">
        <f t="shared" si="6"/>
        <v>2074.2710723904975</v>
      </c>
      <c r="AJ6">
        <f t="shared" si="7"/>
        <v>-880.88377218589994</v>
      </c>
      <c r="AK6">
        <f t="shared" si="28"/>
        <v>652.75215410406372</v>
      </c>
      <c r="AL6">
        <f t="shared" si="8"/>
        <v>1846.1394543086612</v>
      </c>
      <c r="AN6">
        <f t="shared" si="9"/>
        <v>2857.8611576882436</v>
      </c>
      <c r="AO6">
        <f t="shared" si="10"/>
        <v>-142.89305788441217</v>
      </c>
      <c r="AP6">
        <f t="shared" si="11"/>
        <v>-34.935152495614439</v>
      </c>
      <c r="AQ6">
        <f t="shared" si="12"/>
        <v>-1064.536250549442</v>
      </c>
      <c r="AR6">
        <f t="shared" si="13"/>
        <v>1615.496696758775</v>
      </c>
      <c r="AS6">
        <f t="shared" si="14"/>
        <v>-686.05537778373252</v>
      </c>
      <c r="AT6">
        <f t="shared" si="15"/>
        <v>508.38049220924995</v>
      </c>
      <c r="AU6">
        <f t="shared" si="16"/>
        <v>1437.8218111842925</v>
      </c>
      <c r="AW6">
        <v>3</v>
      </c>
      <c r="AX6">
        <f>(R6*SUMPRODUCT(K7:$K$23, X7:$X$23)-$AZ$3*SUMPRODUCT(K6:$K$22, W7:$W$23))/Z6</f>
        <v>3783.7277172491235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3.3331E-2</v>
      </c>
      <c r="O7">
        <f t="shared" si="30"/>
        <v>4090.2371301327557</v>
      </c>
      <c r="P7">
        <f t="shared" si="31"/>
        <v>204.5118565066378</v>
      </c>
      <c r="Q7" s="5">
        <f t="shared" si="32"/>
        <v>50</v>
      </c>
      <c r="R7">
        <f t="shared" si="0"/>
        <v>50000</v>
      </c>
      <c r="S7">
        <f t="shared" si="20"/>
        <v>4690.9704230451189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3394.4698202839591</v>
      </c>
      <c r="AC7">
        <f t="shared" si="1"/>
        <v>4026.0250372515989</v>
      </c>
      <c r="AE7">
        <f t="shared" si="2"/>
        <v>3510.445730655636</v>
      </c>
      <c r="AF7">
        <f t="shared" si="3"/>
        <v>-175.52228653278181</v>
      </c>
      <c r="AG7">
        <f t="shared" si="4"/>
        <v>-42.912496500437598</v>
      </c>
      <c r="AH7">
        <f t="shared" si="5"/>
        <v>-1495.1006260849736</v>
      </c>
      <c r="AI7">
        <f t="shared" si="6"/>
        <v>1796.910321537443</v>
      </c>
      <c r="AJ7">
        <f t="shared" si="7"/>
        <v>-631.55521696763981</v>
      </c>
      <c r="AK7">
        <f t="shared" si="28"/>
        <v>704.56747478339344</v>
      </c>
      <c r="AL7">
        <f t="shared" si="8"/>
        <v>1869.9225793531966</v>
      </c>
      <c r="AN7">
        <f t="shared" si="9"/>
        <v>2474.9046581555663</v>
      </c>
      <c r="AO7">
        <f t="shared" si="10"/>
        <v>-123.74523290777833</v>
      </c>
      <c r="AP7">
        <f t="shared" si="11"/>
        <v>-30.253804112272082</v>
      </c>
      <c r="AQ7">
        <f t="shared" si="12"/>
        <v>-1054.0631554551687</v>
      </c>
      <c r="AR7">
        <f t="shared" si="13"/>
        <v>1266.8424656803472</v>
      </c>
      <c r="AS7">
        <f t="shared" si="14"/>
        <v>-445.25369946788408</v>
      </c>
      <c r="AT7">
        <f t="shared" si="15"/>
        <v>496.72818186556958</v>
      </c>
      <c r="AU7">
        <f t="shared" si="16"/>
        <v>1318.3169480780327</v>
      </c>
      <c r="AW7">
        <v>4</v>
      </c>
      <c r="AX7">
        <f>(R7*SUMPRODUCT(K8:$K$23, X8:$X$23)-$AZ$3*SUMPRODUCT(K7:$K$22, W8:$W$23))/Z7</f>
        <v>4690.9704230451189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3.7801000000000001E-2</v>
      </c>
      <c r="O8">
        <f t="shared" si="30"/>
        <v>4090.2371301327557</v>
      </c>
      <c r="P8">
        <f t="shared" si="31"/>
        <v>204.5118565066378</v>
      </c>
      <c r="Q8" s="5">
        <f t="shared" si="32"/>
        <v>50</v>
      </c>
      <c r="R8">
        <f t="shared" si="0"/>
        <v>50000</v>
      </c>
      <c r="S8">
        <f t="shared" si="20"/>
        <v>5407.8791930056777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4026.0250372515989</v>
      </c>
      <c r="AC8">
        <f t="shared" si="1"/>
        <v>4419.4525869018889</v>
      </c>
      <c r="AE8">
        <f t="shared" si="2"/>
        <v>3342.6429142845659</v>
      </c>
      <c r="AF8">
        <f t="shared" si="3"/>
        <v>-167.1321457142283</v>
      </c>
      <c r="AG8">
        <f t="shared" si="4"/>
        <v>-40.861236255220177</v>
      </c>
      <c r="AH8">
        <f t="shared" si="5"/>
        <v>-1622.1352802130416</v>
      </c>
      <c r="AI8">
        <f t="shared" si="6"/>
        <v>1512.5142521020755</v>
      </c>
      <c r="AJ8">
        <f t="shared" si="7"/>
        <v>-393.42754965029008</v>
      </c>
      <c r="AK8">
        <f t="shared" si="28"/>
        <v>522.11134592209044</v>
      </c>
      <c r="AL8">
        <f t="shared" si="8"/>
        <v>1641.1980483738757</v>
      </c>
      <c r="AN8">
        <f t="shared" si="9"/>
        <v>2197.2976602247759</v>
      </c>
      <c r="AO8">
        <f t="shared" si="10"/>
        <v>-109.86488301123879</v>
      </c>
      <c r="AP8">
        <f t="shared" si="11"/>
        <v>-26.86027228149311</v>
      </c>
      <c r="AQ8">
        <f t="shared" si="12"/>
        <v>-1066.3161298349621</v>
      </c>
      <c r="AR8">
        <f t="shared" si="13"/>
        <v>994.25637509708145</v>
      </c>
      <c r="AS8">
        <f t="shared" si="14"/>
        <v>-258.62093453663908</v>
      </c>
      <c r="AT8">
        <f t="shared" si="15"/>
        <v>343.21166459892805</v>
      </c>
      <c r="AU8">
        <f t="shared" si="16"/>
        <v>1078.8471051593704</v>
      </c>
      <c r="AW8">
        <v>5</v>
      </c>
      <c r="AX8">
        <f>(R8*SUMPRODUCT(K9:$K$23, X9:$X$23)-$AZ$3*SUMPRODUCT(K8:$K$22, W9:$W$23))/Z8</f>
        <v>5407.8791930056777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4.3147999999999999E-2</v>
      </c>
      <c r="O9">
        <f t="shared" si="30"/>
        <v>4090.2371301327557</v>
      </c>
      <c r="P9">
        <f t="shared" si="31"/>
        <v>204.5118565066378</v>
      </c>
      <c r="Q9" s="5">
        <f t="shared" si="32"/>
        <v>50</v>
      </c>
      <c r="R9">
        <f t="shared" si="0"/>
        <v>50000</v>
      </c>
      <c r="S9">
        <f t="shared" si="20"/>
        <v>5962.8364041281493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4419.4525869018889</v>
      </c>
      <c r="AC9">
        <f t="shared" si="1"/>
        <v>4613.9883414757323</v>
      </c>
      <c r="AE9">
        <f t="shared" si="2"/>
        <v>3164.9881286761702</v>
      </c>
      <c r="AF9">
        <f t="shared" si="3"/>
        <v>-158.2494064338085</v>
      </c>
      <c r="AG9">
        <f t="shared" si="4"/>
        <v>-38.689543270727739</v>
      </c>
      <c r="AH9">
        <f t="shared" si="5"/>
        <v>-1763.0806219402402</v>
      </c>
      <c r="AI9">
        <f t="shared" si="6"/>
        <v>1204.9685570313936</v>
      </c>
      <c r="AJ9">
        <f t="shared" si="7"/>
        <v>-194.53575457384341</v>
      </c>
      <c r="AK9">
        <f t="shared" si="28"/>
        <v>387.64718633732991</v>
      </c>
      <c r="AL9">
        <f t="shared" si="8"/>
        <v>1398.0799887948801</v>
      </c>
      <c r="AN9">
        <f t="shared" si="9"/>
        <v>1977.3005932134097</v>
      </c>
      <c r="AO9">
        <f t="shared" si="10"/>
        <v>-98.865029660670487</v>
      </c>
      <c r="AP9">
        <f t="shared" si="11"/>
        <v>-24.170977504539362</v>
      </c>
      <c r="AQ9">
        <f t="shared" si="12"/>
        <v>-1101.4702797964881</v>
      </c>
      <c r="AR9">
        <f t="shared" si="13"/>
        <v>752.79430625171176</v>
      </c>
      <c r="AS9">
        <f t="shared" si="14"/>
        <v>-121.53463055198569</v>
      </c>
      <c r="AT9">
        <f t="shared" si="15"/>
        <v>242.17942701191615</v>
      </c>
      <c r="AU9">
        <f t="shared" si="16"/>
        <v>873.43910271164225</v>
      </c>
      <c r="AW9">
        <v>6</v>
      </c>
      <c r="AX9">
        <f>(R9*SUMPRODUCT(K10:$K$23, X10:$X$23)-$AZ$3*SUMPRODUCT(K9:$K$22, W10:$W$23))/Z9</f>
        <v>5962.8364041281493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4.8848999999999997E-2</v>
      </c>
      <c r="O10">
        <f t="shared" si="30"/>
        <v>4090.2371301327557</v>
      </c>
      <c r="P10">
        <f t="shared" si="31"/>
        <v>204.5118565066378</v>
      </c>
      <c r="Q10" s="5">
        <f t="shared" si="32"/>
        <v>50</v>
      </c>
      <c r="R10">
        <f t="shared" si="0"/>
        <v>50000</v>
      </c>
      <c r="S10">
        <f t="shared" si="20"/>
        <v>6396.6746617584568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4613.9883414757323</v>
      </c>
      <c r="AC10">
        <f t="shared" si="1"/>
        <v>4658.404208333649</v>
      </c>
      <c r="AE10">
        <f t="shared" si="2"/>
        <v>2978.7317422917063</v>
      </c>
      <c r="AF10">
        <f t="shared" si="3"/>
        <v>-148.93658711458531</v>
      </c>
      <c r="AG10">
        <f t="shared" si="4"/>
        <v>-36.412702338788684</v>
      </c>
      <c r="AH10">
        <f t="shared" si="5"/>
        <v>-1889.9454992317794</v>
      </c>
      <c r="AI10">
        <f t="shared" si="6"/>
        <v>903.43695360655306</v>
      </c>
      <c r="AJ10">
        <f t="shared" si="7"/>
        <v>-44.415866857916626</v>
      </c>
      <c r="AK10">
        <f t="shared" si="28"/>
        <v>390.79863357427485</v>
      </c>
      <c r="AL10">
        <f t="shared" si="8"/>
        <v>1249.8197203229113</v>
      </c>
      <c r="AN10">
        <f t="shared" si="9"/>
        <v>1768.1125231386163</v>
      </c>
      <c r="AO10">
        <f t="shared" si="10"/>
        <v>-88.405626156930822</v>
      </c>
      <c r="AP10">
        <f t="shared" si="11"/>
        <v>-21.613814393705201</v>
      </c>
      <c r="AQ10">
        <f t="shared" si="12"/>
        <v>-1121.8319051014189</v>
      </c>
      <c r="AR10">
        <f t="shared" si="13"/>
        <v>536.26117748656168</v>
      </c>
      <c r="AS10">
        <f t="shared" si="14"/>
        <v>-26.364324555497074</v>
      </c>
      <c r="AT10">
        <f t="shared" si="15"/>
        <v>231.96985087234742</v>
      </c>
      <c r="AU10">
        <f t="shared" si="16"/>
        <v>741.86670380341195</v>
      </c>
      <c r="AW10">
        <v>7</v>
      </c>
      <c r="AX10">
        <f>(R10*SUMPRODUCT(K11:$K$23, X11:$X$23)-$AZ$3*SUMPRODUCT(K10:$K$22, W11:$W$23))/Z10</f>
        <v>6396.6746617584568</v>
      </c>
    </row>
    <row r="11" spans="1:52" x14ac:dyDescent="0.3">
      <c r="A11" t="s">
        <v>33</v>
      </c>
      <c r="C11" s="24">
        <f>AU25</f>
        <v>5855.4532951548636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5.4528E-2</v>
      </c>
      <c r="O11">
        <f t="shared" si="30"/>
        <v>4090.2371301327557</v>
      </c>
      <c r="P11">
        <f t="shared" si="31"/>
        <v>204.5118565066378</v>
      </c>
      <c r="Q11" s="5">
        <f t="shared" si="32"/>
        <v>50</v>
      </c>
      <c r="R11">
        <f t="shared" si="0"/>
        <v>50000</v>
      </c>
      <c r="S11">
        <f t="shared" si="20"/>
        <v>6723.4616132189703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4658.404208333649</v>
      </c>
      <c r="AC11">
        <f t="shared" si="1"/>
        <v>4580.4339950338426</v>
      </c>
      <c r="AE11">
        <f t="shared" si="2"/>
        <v>2786.5201404251065</v>
      </c>
      <c r="AF11">
        <f t="shared" si="3"/>
        <v>-139.32600702125532</v>
      </c>
      <c r="AG11">
        <f t="shared" si="4"/>
        <v>-34.063063482271325</v>
      </c>
      <c r="AH11">
        <f t="shared" si="5"/>
        <v>-1985.5118331294696</v>
      </c>
      <c r="AI11">
        <f t="shared" si="6"/>
        <v>627.61923679211009</v>
      </c>
      <c r="AJ11">
        <f t="shared" si="7"/>
        <v>77.970213299806346</v>
      </c>
      <c r="AK11">
        <f t="shared" si="28"/>
        <v>376.23831459948127</v>
      </c>
      <c r="AL11">
        <f t="shared" si="8"/>
        <v>1081.8277646913978</v>
      </c>
      <c r="AN11">
        <f t="shared" si="9"/>
        <v>1573.0097558207583</v>
      </c>
      <c r="AO11">
        <f t="shared" si="10"/>
        <v>-78.650487791037918</v>
      </c>
      <c r="AP11">
        <f t="shared" si="11"/>
        <v>-19.228833265343024</v>
      </c>
      <c r="AQ11">
        <f t="shared" si="12"/>
        <v>-1120.8350653922562</v>
      </c>
      <c r="AR11">
        <f t="shared" si="13"/>
        <v>354.29536937212106</v>
      </c>
      <c r="AS11">
        <f t="shared" si="14"/>
        <v>44.014720871642389</v>
      </c>
      <c r="AT11">
        <f t="shared" si="15"/>
        <v>212.38911242473765</v>
      </c>
      <c r="AU11">
        <f t="shared" si="16"/>
        <v>610.69920266850113</v>
      </c>
      <c r="AW11">
        <v>8</v>
      </c>
      <c r="AX11">
        <f>(R11*SUMPRODUCT(K12:$K$23, X12:$X$23)-$AZ$3*SUMPRODUCT(K11:$K$22, W12:$W$23))/Z11</f>
        <v>6723.4616132189703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6.0775000000000003E-2</v>
      </c>
      <c r="O12">
        <f t="shared" si="30"/>
        <v>4090.2371301327557</v>
      </c>
      <c r="P12">
        <f t="shared" si="31"/>
        <v>204.5118565066378</v>
      </c>
      <c r="Q12" s="5">
        <f t="shared" si="32"/>
        <v>50</v>
      </c>
      <c r="R12">
        <f t="shared" si="0"/>
        <v>50000</v>
      </c>
      <c r="S12">
        <f t="shared" si="20"/>
        <v>6946.1899562542867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4580.4339950338426</v>
      </c>
      <c r="AC12">
        <f t="shared" si="1"/>
        <v>4397.2508436840599</v>
      </c>
      <c r="AE12">
        <f t="shared" si="2"/>
        <v>2589.3041774865192</v>
      </c>
      <c r="AF12">
        <f t="shared" si="3"/>
        <v>-129.46520887432598</v>
      </c>
      <c r="AG12">
        <f t="shared" si="4"/>
        <v>-31.652250164313568</v>
      </c>
      <c r="AH12">
        <f t="shared" si="5"/>
        <v>-2070.18268313504</v>
      </c>
      <c r="AI12">
        <f t="shared" si="6"/>
        <v>358.00403531283973</v>
      </c>
      <c r="AJ12">
        <f t="shared" si="7"/>
        <v>183.18315134978275</v>
      </c>
      <c r="AK12">
        <f t="shared" si="28"/>
        <v>365.39016681322926</v>
      </c>
      <c r="AL12">
        <f t="shared" si="8"/>
        <v>906.57735347585174</v>
      </c>
      <c r="AN12">
        <f t="shared" si="9"/>
        <v>1389.5617362416046</v>
      </c>
      <c r="AO12">
        <f t="shared" si="10"/>
        <v>-69.478086812080235</v>
      </c>
      <c r="AP12">
        <f t="shared" si="11"/>
        <v>-16.986322455545555</v>
      </c>
      <c r="AQ12">
        <f t="shared" si="12"/>
        <v>-1110.9728507474308</v>
      </c>
      <c r="AR12">
        <f t="shared" si="13"/>
        <v>192.12447622654804</v>
      </c>
      <c r="AS12">
        <f t="shared" si="14"/>
        <v>98.30606232092174</v>
      </c>
      <c r="AT12">
        <f t="shared" si="15"/>
        <v>196.0882769267628</v>
      </c>
      <c r="AU12">
        <f t="shared" si="16"/>
        <v>486.51881547423261</v>
      </c>
      <c r="AW12">
        <v>9</v>
      </c>
      <c r="AX12">
        <f>(R12*SUMPRODUCT(K13:$K$23, X13:$X$23)-$AZ$3*SUMPRODUCT(K12:$K$22, W13:$W$23))/Z12</f>
        <v>6946.1899562542867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6.7419999999999994E-2</v>
      </c>
      <c r="O13">
        <f t="shared" si="30"/>
        <v>4090.2371301327557</v>
      </c>
      <c r="P13">
        <f t="shared" si="31"/>
        <v>204.5118565066378</v>
      </c>
      <c r="Q13" s="5">
        <f t="shared" si="32"/>
        <v>50</v>
      </c>
      <c r="R13">
        <f t="shared" si="0"/>
        <v>50000</v>
      </c>
      <c r="S13">
        <f t="shared" si="20"/>
        <v>7067.9348319791725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4397.2508436840599</v>
      </c>
      <c r="AC13">
        <f t="shared" si="1"/>
        <v>4127.9189103610734</v>
      </c>
      <c r="AE13">
        <f t="shared" si="2"/>
        <v>2388.8402480655132</v>
      </c>
      <c r="AF13">
        <f t="shared" si="3"/>
        <v>-119.44201240327567</v>
      </c>
      <c r="AG13">
        <f t="shared" si="4"/>
        <v>-29.201732956592412</v>
      </c>
      <c r="AH13">
        <f t="shared" si="5"/>
        <v>-2133.9947060780205</v>
      </c>
      <c r="AI13">
        <f t="shared" si="6"/>
        <v>106.20179662762439</v>
      </c>
      <c r="AJ13">
        <f t="shared" si="7"/>
        <v>269.33193332298652</v>
      </c>
      <c r="AK13">
        <f t="shared" si="28"/>
        <v>344.66575740220361</v>
      </c>
      <c r="AL13">
        <f t="shared" si="8"/>
        <v>720.19948735281446</v>
      </c>
      <c r="AN13">
        <f t="shared" si="9"/>
        <v>1218.9615542662161</v>
      </c>
      <c r="AO13">
        <f t="shared" si="10"/>
        <v>-60.948077713310816</v>
      </c>
      <c r="AP13">
        <f t="shared" si="11"/>
        <v>-14.900866569399275</v>
      </c>
      <c r="AQ13">
        <f t="shared" si="12"/>
        <v>-1088.9206617408777</v>
      </c>
      <c r="AR13">
        <f t="shared" si="13"/>
        <v>54.191948242628293</v>
      </c>
      <c r="AS13">
        <f t="shared" si="14"/>
        <v>137.43291219359466</v>
      </c>
      <c r="AT13">
        <f t="shared" si="15"/>
        <v>175.87375618171126</v>
      </c>
      <c r="AU13">
        <f t="shared" si="16"/>
        <v>367.4986166179342</v>
      </c>
      <c r="AW13">
        <v>10</v>
      </c>
      <c r="AX13">
        <f>(R13*SUMPRODUCT(K14:$K$23, X14:$X$23)-$AZ$3*SUMPRODUCT(K13:$K$22, W14:$W$23))/Z13</f>
        <v>7067.9348319791725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7.4817999999999996E-2</v>
      </c>
      <c r="O14">
        <f t="shared" si="30"/>
        <v>4090.2371301327557</v>
      </c>
      <c r="P14">
        <f t="shared" si="31"/>
        <v>204.5118565066378</v>
      </c>
      <c r="Q14" s="5">
        <f t="shared" si="32"/>
        <v>50</v>
      </c>
      <c r="R14">
        <f t="shared" si="0"/>
        <v>50000</v>
      </c>
      <c r="S14">
        <f t="shared" si="20"/>
        <v>7084.2800331243798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4127.9189103610734</v>
      </c>
      <c r="AC14">
        <f t="shared" si="1"/>
        <v>3786.5335616649559</v>
      </c>
      <c r="AE14">
        <f t="shared" si="2"/>
        <v>2186.2235959050927</v>
      </c>
      <c r="AF14">
        <f t="shared" si="3"/>
        <v>-109.31117979525465</v>
      </c>
      <c r="AG14">
        <f t="shared" si="4"/>
        <v>-26.72490037068016</v>
      </c>
      <c r="AH14">
        <f t="shared" si="5"/>
        <v>-2184.8152563463309</v>
      </c>
      <c r="AI14">
        <f t="shared" si="6"/>
        <v>-134.62774060717311</v>
      </c>
      <c r="AJ14">
        <f t="shared" si="7"/>
        <v>341.38534869611749</v>
      </c>
      <c r="AK14">
        <f t="shared" si="28"/>
        <v>318.92833018060486</v>
      </c>
      <c r="AL14">
        <f t="shared" si="8"/>
        <v>525.6859382695493</v>
      </c>
      <c r="AN14">
        <f t="shared" si="9"/>
        <v>1061.0344998634812</v>
      </c>
      <c r="AO14">
        <f t="shared" si="10"/>
        <v>-53.051724993174062</v>
      </c>
      <c r="AP14">
        <f t="shared" si="11"/>
        <v>-12.970329911276361</v>
      </c>
      <c r="AQ14">
        <f t="shared" si="12"/>
        <v>-1060.3509939027151</v>
      </c>
      <c r="AR14">
        <f t="shared" si="13"/>
        <v>-65.338548943684302</v>
      </c>
      <c r="AS14">
        <f t="shared" si="14"/>
        <v>165.68370837866931</v>
      </c>
      <c r="AT14">
        <f t="shared" si="15"/>
        <v>154.78469903046619</v>
      </c>
      <c r="AU14">
        <f t="shared" si="16"/>
        <v>255.12985846545121</v>
      </c>
      <c r="AW14">
        <v>11</v>
      </c>
      <c r="AX14">
        <f>(R14*SUMPRODUCT(K15:$K$23, X15:$X$23)-$AZ$3*SUMPRODUCT(K14:$K$22, W15:$W$23))/Z14</f>
        <v>7084.2800331243798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8.3350999999999995E-2</v>
      </c>
      <c r="O15">
        <f t="shared" si="30"/>
        <v>4090.2371301327557</v>
      </c>
      <c r="P15">
        <f t="shared" si="31"/>
        <v>204.5118565066378</v>
      </c>
      <c r="Q15" s="5">
        <f t="shared" si="32"/>
        <v>50</v>
      </c>
      <c r="R15">
        <f t="shared" si="0"/>
        <v>50000</v>
      </c>
      <c r="S15">
        <f t="shared" si="20"/>
        <v>6984.2894210962895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3786.5335616649559</v>
      </c>
      <c r="AC15">
        <f t="shared" si="1"/>
        <v>3384.6012081883682</v>
      </c>
      <c r="AE15">
        <f t="shared" si="2"/>
        <v>1982.1374370037565</v>
      </c>
      <c r="AF15">
        <f t="shared" si="3"/>
        <v>-99.106871850187829</v>
      </c>
      <c r="AG15">
        <f t="shared" si="4"/>
        <v>-24.230104196176796</v>
      </c>
      <c r="AH15">
        <f t="shared" si="5"/>
        <v>-2227.5471707965617</v>
      </c>
      <c r="AI15">
        <f t="shared" si="6"/>
        <v>-368.74670983916985</v>
      </c>
      <c r="AJ15">
        <f t="shared" si="7"/>
        <v>401.93235347658765</v>
      </c>
      <c r="AK15">
        <f t="shared" si="28"/>
        <v>294.2503781818815</v>
      </c>
      <c r="AL15">
        <f t="shared" si="8"/>
        <v>327.4360218192993</v>
      </c>
      <c r="AN15">
        <f t="shared" si="9"/>
        <v>914.52216775998238</v>
      </c>
      <c r="AO15">
        <f t="shared" si="10"/>
        <v>-45.726108387999119</v>
      </c>
      <c r="AP15">
        <f t="shared" si="11"/>
        <v>-11.179329445506989</v>
      </c>
      <c r="AQ15">
        <f t="shared" si="12"/>
        <v>-1027.749756093541</v>
      </c>
      <c r="AR15">
        <f t="shared" si="13"/>
        <v>-170.13302616706477</v>
      </c>
      <c r="AS15">
        <f t="shared" si="14"/>
        <v>185.44427865199731</v>
      </c>
      <c r="AT15">
        <f t="shared" si="15"/>
        <v>135.7617734751351</v>
      </c>
      <c r="AU15">
        <f t="shared" si="16"/>
        <v>151.07302596006764</v>
      </c>
      <c r="AW15">
        <v>12</v>
      </c>
      <c r="AX15">
        <f>(R15*SUMPRODUCT(K16:$K$23, X16:$X$23)-$AZ$3*SUMPRODUCT(K15:$K$22, W16:$W$23))/Z15</f>
        <v>6984.2894210962895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9.2474000000000001E-2</v>
      </c>
      <c r="O16">
        <f t="shared" si="30"/>
        <v>4090.2371301327557</v>
      </c>
      <c r="P16">
        <f t="shared" si="31"/>
        <v>204.5118565066378</v>
      </c>
      <c r="Q16" s="5">
        <f t="shared" si="32"/>
        <v>50</v>
      </c>
      <c r="R16">
        <f t="shared" si="0"/>
        <v>50000</v>
      </c>
      <c r="S16">
        <f t="shared" si="20"/>
        <v>6768.2932996463778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3384.6012081883682</v>
      </c>
      <c r="AC16">
        <f t="shared" si="1"/>
        <v>2943.8215894138484</v>
      </c>
      <c r="AE16">
        <f t="shared" si="2"/>
        <v>1779.0198852842336</v>
      </c>
      <c r="AF16">
        <f t="shared" si="3"/>
        <v>-88.950994264211687</v>
      </c>
      <c r="AG16">
        <f t="shared" si="4"/>
        <v>-21.747148498777776</v>
      </c>
      <c r="AH16">
        <f t="shared" si="5"/>
        <v>-2240.654655437253</v>
      </c>
      <c r="AI16">
        <f t="shared" si="6"/>
        <v>-572.33291291600881</v>
      </c>
      <c r="AJ16">
        <f t="shared" si="7"/>
        <v>440.7796187745198</v>
      </c>
      <c r="AK16">
        <f t="shared" si="28"/>
        <v>277.58445442669898</v>
      </c>
      <c r="AL16">
        <f t="shared" si="8"/>
        <v>146.03116028520998</v>
      </c>
      <c r="AN16">
        <f t="shared" si="9"/>
        <v>778.23781467805634</v>
      </c>
      <c r="AO16">
        <f t="shared" si="10"/>
        <v>-38.911890733902815</v>
      </c>
      <c r="AP16">
        <f t="shared" si="11"/>
        <v>-9.5133581491496209</v>
      </c>
      <c r="AQ16">
        <f t="shared" si="12"/>
        <v>-980.1813891569293</v>
      </c>
      <c r="AR16">
        <f t="shared" si="13"/>
        <v>-250.36882336192537</v>
      </c>
      <c r="AS16">
        <f t="shared" si="14"/>
        <v>192.82042326070066</v>
      </c>
      <c r="AT16">
        <f t="shared" si="15"/>
        <v>121.43018804262562</v>
      </c>
      <c r="AU16">
        <f t="shared" si="16"/>
        <v>63.881787941400908</v>
      </c>
      <c r="AW16">
        <v>13</v>
      </c>
      <c r="AX16">
        <f>(R16*SUMPRODUCT(K17:$K$23, X17:$X$23)-$AZ$3*SUMPRODUCT(K16:$K$22, W17:$W$23))/Z16</f>
        <v>6768.2932996463778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0.10216500000000001</v>
      </c>
      <c r="O17">
        <f t="shared" si="30"/>
        <v>4090.2371301327557</v>
      </c>
      <c r="P17">
        <f t="shared" si="31"/>
        <v>204.5118565066378</v>
      </c>
      <c r="Q17" s="5">
        <f t="shared" si="32"/>
        <v>50</v>
      </c>
      <c r="R17">
        <f t="shared" si="0"/>
        <v>50000</v>
      </c>
      <c r="S17">
        <f t="shared" si="20"/>
        <v>6441.3892105213354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2943.8215894138484</v>
      </c>
      <c r="AC17">
        <f t="shared" si="1"/>
        <v>2487.3913450480632</v>
      </c>
      <c r="AE17">
        <f t="shared" si="2"/>
        <v>1579.4761198513277</v>
      </c>
      <c r="AF17">
        <f t="shared" si="3"/>
        <v>-78.973805992566383</v>
      </c>
      <c r="AG17">
        <f t="shared" si="4"/>
        <v>-19.307879587412369</v>
      </c>
      <c r="AH17">
        <f t="shared" si="5"/>
        <v>-2221.7974263776318</v>
      </c>
      <c r="AI17">
        <f t="shared" si="6"/>
        <v>-740.60299210628295</v>
      </c>
      <c r="AJ17">
        <f t="shared" si="7"/>
        <v>456.43024436578526</v>
      </c>
      <c r="AK17">
        <f t="shared" si="28"/>
        <v>274.21478483192004</v>
      </c>
      <c r="AL17">
        <f t="shared" si="8"/>
        <v>-9.957962908577656</v>
      </c>
      <c r="AN17">
        <f t="shared" si="9"/>
        <v>650.7928512712557</v>
      </c>
      <c r="AO17">
        <f t="shared" si="10"/>
        <v>-32.539642563562786</v>
      </c>
      <c r="AP17">
        <f t="shared" si="11"/>
        <v>-7.9554415864653434</v>
      </c>
      <c r="AQ17">
        <f t="shared" si="12"/>
        <v>-915.4490301477548</v>
      </c>
      <c r="AR17">
        <f t="shared" si="13"/>
        <v>-305.15126302652726</v>
      </c>
      <c r="AS17">
        <f t="shared" si="14"/>
        <v>188.06333087530641</v>
      </c>
      <c r="AT17">
        <f t="shared" si="15"/>
        <v>112.98494446265947</v>
      </c>
      <c r="AU17">
        <f t="shared" si="16"/>
        <v>-4.102987688561357</v>
      </c>
      <c r="AW17">
        <v>14</v>
      </c>
      <c r="AX17">
        <f>(R17*SUMPRODUCT(K18:$K$23, X18:$X$23)-$AZ$3*SUMPRODUCT(K17:$K$22, W18:$W$23))/Z17</f>
        <v>6441.3892105213354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0.113081</v>
      </c>
      <c r="O18">
        <f t="shared" si="30"/>
        <v>4090.2371301327557</v>
      </c>
      <c r="P18">
        <f t="shared" si="31"/>
        <v>204.5118565066378</v>
      </c>
      <c r="Q18" s="5">
        <f t="shared" si="32"/>
        <v>50</v>
      </c>
      <c r="R18">
        <f t="shared" si="0"/>
        <v>50000</v>
      </c>
      <c r="S18">
        <f t="shared" si="20"/>
        <v>5996.4250711289296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2487.3913450480632</v>
      </c>
      <c r="AC18">
        <f t="shared" si="1"/>
        <v>2030.5630008541175</v>
      </c>
      <c r="AE18">
        <f t="shared" si="2"/>
        <v>1385.0726195439065</v>
      </c>
      <c r="AF18">
        <f t="shared" si="3"/>
        <v>-69.253630977195328</v>
      </c>
      <c r="AG18">
        <f t="shared" si="4"/>
        <v>-16.931446459914067</v>
      </c>
      <c r="AH18">
        <f t="shared" si="5"/>
        <v>-2183.354331624178</v>
      </c>
      <c r="AI18">
        <f t="shared" si="6"/>
        <v>-884.4667895173809</v>
      </c>
      <c r="AJ18">
        <f t="shared" si="7"/>
        <v>456.82834419394567</v>
      </c>
      <c r="AK18">
        <f t="shared" si="28"/>
        <v>266.60504438639566</v>
      </c>
      <c r="AL18">
        <f t="shared" si="8"/>
        <v>-161.03340093703957</v>
      </c>
      <c r="AN18">
        <f t="shared" si="9"/>
        <v>533.3077435229776</v>
      </c>
      <c r="AO18">
        <f t="shared" si="10"/>
        <v>-26.665387176148883</v>
      </c>
      <c r="AP18">
        <f t="shared" si="11"/>
        <v>-6.5192765914976194</v>
      </c>
      <c r="AQ18">
        <f t="shared" si="12"/>
        <v>-840.67777781430482</v>
      </c>
      <c r="AR18">
        <f t="shared" si="13"/>
        <v>-340.55469805897366</v>
      </c>
      <c r="AS18">
        <f t="shared" si="14"/>
        <v>175.89698184896383</v>
      </c>
      <c r="AT18">
        <f t="shared" si="15"/>
        <v>102.6534873531552</v>
      </c>
      <c r="AU18">
        <f t="shared" si="16"/>
        <v>-62.004228856854631</v>
      </c>
      <c r="AW18">
        <v>15</v>
      </c>
      <c r="AX18">
        <f>(R18*SUMPRODUCT(K19:$K$23, X19:$X$23)-$AZ$3*SUMPRODUCT(K18:$K$22, W19:$W$23))/Z18</f>
        <v>5996.4250711289296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0.12539</v>
      </c>
      <c r="O19">
        <f t="shared" si="30"/>
        <v>4090.2371301327557</v>
      </c>
      <c r="P19">
        <f t="shared" si="31"/>
        <v>204.5118565066378</v>
      </c>
      <c r="Q19" s="5">
        <f t="shared" si="32"/>
        <v>50</v>
      </c>
      <c r="R19">
        <f t="shared" si="0"/>
        <v>50000</v>
      </c>
      <c r="S19">
        <f t="shared" si="20"/>
        <v>5408.6787584035546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2030.5630008541175</v>
      </c>
      <c r="AC19">
        <f t="shared" si="1"/>
        <v>1583.5635596427971</v>
      </c>
      <c r="AE19">
        <f t="shared" si="2"/>
        <v>1197.5476375838568</v>
      </c>
      <c r="AF19">
        <f t="shared" si="3"/>
        <v>-59.877381879192846</v>
      </c>
      <c r="AG19">
        <f t="shared" si="4"/>
        <v>-14.639097923706302</v>
      </c>
      <c r="AH19">
        <f t="shared" si="5"/>
        <v>-2123.0340716086248</v>
      </c>
      <c r="AI19">
        <f t="shared" si="6"/>
        <v>-1000.002913827667</v>
      </c>
      <c r="AJ19">
        <f t="shared" si="7"/>
        <v>446.99944121132035</v>
      </c>
      <c r="AK19">
        <f t="shared" si="28"/>
        <v>232.54832103141459</v>
      </c>
      <c r="AL19">
        <f t="shared" si="8"/>
        <v>-320.45515158493208</v>
      </c>
      <c r="AN19">
        <f t="shared" si="9"/>
        <v>429.57258070374661</v>
      </c>
      <c r="AO19">
        <f t="shared" si="10"/>
        <v>-21.478629035187332</v>
      </c>
      <c r="AP19">
        <f t="shared" si="11"/>
        <v>-5.2511940877350076</v>
      </c>
      <c r="AQ19">
        <f t="shared" si="12"/>
        <v>-761.55402627900742</v>
      </c>
      <c r="AR19">
        <f t="shared" si="13"/>
        <v>-358.71126869818312</v>
      </c>
      <c r="AS19">
        <f t="shared" si="14"/>
        <v>160.34326945163687</v>
      </c>
      <c r="AT19">
        <f t="shared" si="15"/>
        <v>83.417460206707631</v>
      </c>
      <c r="AU19">
        <f t="shared" si="16"/>
        <v>-114.95053903983857</v>
      </c>
      <c r="AW19">
        <v>16</v>
      </c>
      <c r="AX19">
        <f>(R19*SUMPRODUCT(K20:$K$23, X20:$X$23)-$AZ$3*SUMPRODUCT(K19:$K$22, W20:$W$23))/Z19</f>
        <v>5408.6787584035546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0.13947699999999999</v>
      </c>
      <c r="O20">
        <f t="shared" si="30"/>
        <v>4090.2371301327557</v>
      </c>
      <c r="P20">
        <f t="shared" si="31"/>
        <v>204.5118565066378</v>
      </c>
      <c r="Q20" s="5">
        <f t="shared" si="32"/>
        <v>50</v>
      </c>
      <c r="R20">
        <f t="shared" si="0"/>
        <v>50000</v>
      </c>
      <c r="S20">
        <f t="shared" si="20"/>
        <v>4586.9598481861294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1583.5635596427971</v>
      </c>
      <c r="AC20">
        <f t="shared" si="1"/>
        <v>1142.2346026879138</v>
      </c>
      <c r="AE20">
        <f t="shared" si="2"/>
        <v>1018.5418093607348</v>
      </c>
      <c r="AF20">
        <f t="shared" si="3"/>
        <v>-50.927090468036738</v>
      </c>
      <c r="AG20">
        <f t="shared" si="4"/>
        <v>-12.450889483364454</v>
      </c>
      <c r="AH20">
        <f t="shared" si="5"/>
        <v>-2041.8174611047834</v>
      </c>
      <c r="AI20">
        <f t="shared" si="6"/>
        <v>-1086.6536316954498</v>
      </c>
      <c r="AJ20">
        <f t="shared" si="7"/>
        <v>441.32895695488332</v>
      </c>
      <c r="AK20">
        <f t="shared" si="28"/>
        <v>138.52898052447739</v>
      </c>
      <c r="AL20">
        <f t="shared" si="8"/>
        <v>-506.79569421608909</v>
      </c>
      <c r="AN20">
        <f t="shared" si="9"/>
        <v>346.54401978364098</v>
      </c>
      <c r="AO20">
        <f t="shared" si="10"/>
        <v>-17.32720098918205</v>
      </c>
      <c r="AP20">
        <f t="shared" si="11"/>
        <v>-4.2362338509747142</v>
      </c>
      <c r="AQ20">
        <f t="shared" si="12"/>
        <v>-694.6986605093573</v>
      </c>
      <c r="AR20">
        <f t="shared" si="13"/>
        <v>-369.71807556587311</v>
      </c>
      <c r="AS20">
        <f t="shared" si="14"/>
        <v>150.15575147185766</v>
      </c>
      <c r="AT20">
        <f t="shared" si="15"/>
        <v>47.132468521456431</v>
      </c>
      <c r="AU20">
        <f t="shared" si="16"/>
        <v>-172.42985557255901</v>
      </c>
      <c r="AW20">
        <v>17</v>
      </c>
      <c r="AX20">
        <f>(R20*SUMPRODUCT(K21:$K$23, X21:$X$23)-$AZ$3*SUMPRODUCT(K20:$K$22, W21:$W$23))/Z20</f>
        <v>4586.9598481861294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0.15573300000000001</v>
      </c>
      <c r="O21">
        <f t="shared" si="30"/>
        <v>4090.2371301327557</v>
      </c>
      <c r="P21">
        <f t="shared" si="31"/>
        <v>204.5118565066378</v>
      </c>
      <c r="Q21" s="5">
        <f t="shared" si="32"/>
        <v>50</v>
      </c>
      <c r="R21">
        <f t="shared" si="0"/>
        <v>50000</v>
      </c>
      <c r="S21">
        <f t="shared" si="20"/>
        <v>3461.4327583617187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1142.2346026879138</v>
      </c>
      <c r="AC21">
        <f t="shared" si="1"/>
        <v>719.10339390602849</v>
      </c>
      <c r="AE21">
        <f t="shared" si="2"/>
        <v>849.73581966995221</v>
      </c>
      <c r="AF21">
        <f t="shared" si="3"/>
        <v>-42.486790983497613</v>
      </c>
      <c r="AG21">
        <f t="shared" si="4"/>
        <v>-10.387366216618014</v>
      </c>
      <c r="AH21">
        <f t="shared" si="5"/>
        <v>-1939.0143719127968</v>
      </c>
      <c r="AI21">
        <f t="shared" si="6"/>
        <v>-1142.1527094429603</v>
      </c>
      <c r="AJ21">
        <f t="shared" si="7"/>
        <v>423.13120878188533</v>
      </c>
      <c r="AK21">
        <f t="shared" si="28"/>
        <v>100.00851028950511</v>
      </c>
      <c r="AL21">
        <f t="shared" si="8"/>
        <v>-619.0129903715698</v>
      </c>
      <c r="AN21">
        <f t="shared" si="9"/>
        <v>275.00260606186521</v>
      </c>
      <c r="AO21">
        <f t="shared" si="10"/>
        <v>-13.750130303093261</v>
      </c>
      <c r="AP21">
        <f t="shared" si="11"/>
        <v>-3.3616951452022477</v>
      </c>
      <c r="AQ21">
        <f t="shared" si="12"/>
        <v>-627.52916038604144</v>
      </c>
      <c r="AR21">
        <f t="shared" si="13"/>
        <v>-369.63837977247181</v>
      </c>
      <c r="AS21">
        <f t="shared" si="14"/>
        <v>136.93924914960294</v>
      </c>
      <c r="AT21">
        <f t="shared" si="15"/>
        <v>32.366060511208197</v>
      </c>
      <c r="AU21">
        <f t="shared" si="16"/>
        <v>-200.33307011166065</v>
      </c>
      <c r="AW21">
        <v>18</v>
      </c>
      <c r="AX21">
        <f>(R21*SUMPRODUCT(K22:$K$23, X22:$X$23)-$AZ$3*SUMPRODUCT(K21:$K$22, W22:$W$23))/Z21</f>
        <v>3461.4327583617187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0.17447299999999999</v>
      </c>
      <c r="O22">
        <f t="shared" si="30"/>
        <v>4090.2371301327557</v>
      </c>
      <c r="P22">
        <f t="shared" si="31"/>
        <v>204.5118565066378</v>
      </c>
      <c r="Q22" s="5">
        <f t="shared" si="32"/>
        <v>50</v>
      </c>
      <c r="R22">
        <f t="shared" si="0"/>
        <v>50000</v>
      </c>
      <c r="S22">
        <f t="shared" si="20"/>
        <v>1966.3776193738213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719.10339390602849</v>
      </c>
      <c r="AC22">
        <f t="shared" si="1"/>
        <v>333.15068118346778</v>
      </c>
      <c r="AE22">
        <f t="shared" si="2"/>
        <v>692.98250380797697</v>
      </c>
      <c r="AF22">
        <f t="shared" si="3"/>
        <v>-34.649125190398856</v>
      </c>
      <c r="AG22">
        <f t="shared" si="4"/>
        <v>-8.471177608539838</v>
      </c>
      <c r="AH22">
        <f t="shared" si="5"/>
        <v>-1812.3149459119948</v>
      </c>
      <c r="AI22">
        <f t="shared" si="6"/>
        <v>-1162.4527449029565</v>
      </c>
      <c r="AJ22">
        <f t="shared" si="7"/>
        <v>385.9527127225607</v>
      </c>
      <c r="AK22">
        <f t="shared" si="28"/>
        <v>96.420574076652485</v>
      </c>
      <c r="AL22">
        <f t="shared" si="8"/>
        <v>-680.07945810374326</v>
      </c>
      <c r="AN22">
        <f t="shared" si="9"/>
        <v>209.60004702225672</v>
      </c>
      <c r="AO22">
        <f t="shared" si="10"/>
        <v>-10.480002351112839</v>
      </c>
      <c r="AP22">
        <f t="shared" si="11"/>
        <v>-2.5621992118517318</v>
      </c>
      <c r="AQ22">
        <f t="shared" si="12"/>
        <v>-548.15424025128198</v>
      </c>
      <c r="AR22">
        <f t="shared" si="13"/>
        <v>-351.59639479198984</v>
      </c>
      <c r="AS22">
        <f t="shared" si="14"/>
        <v>116.73556877769627</v>
      </c>
      <c r="AT22">
        <f t="shared" si="15"/>
        <v>29.163444602606305</v>
      </c>
      <c r="AU22">
        <f t="shared" si="16"/>
        <v>-205.69738141168727</v>
      </c>
      <c r="AW22">
        <v>19</v>
      </c>
      <c r="AX22">
        <f>(R22*SUMPRODUCT(K23:$K$23, X23:$X$23)-$AZ$3*SUMPRODUCT(K22:$K$22, W23:$W$23))/Z22</f>
        <v>1966.3776193738213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0.196798</v>
      </c>
      <c r="O23">
        <f t="shared" si="30"/>
        <v>4090.2371301327557</v>
      </c>
      <c r="P23">
        <f t="shared" si="31"/>
        <v>204.5118565066378</v>
      </c>
      <c r="Q23" s="5">
        <f t="shared" si="32"/>
        <v>50</v>
      </c>
      <c r="R23">
        <f t="shared" si="0"/>
        <v>50000</v>
      </c>
      <c r="S23">
        <f t="shared" si="20"/>
        <v>2479.0376466194252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333.15068118346778</v>
      </c>
      <c r="AC23">
        <f t="shared" si="1"/>
        <v>333.15068118346778</v>
      </c>
      <c r="AE23">
        <f t="shared" si="2"/>
        <v>549.67510798549495</v>
      </c>
      <c r="AF23">
        <f t="shared" si="3"/>
        <v>-27.483755399274749</v>
      </c>
      <c r="AG23">
        <f t="shared" si="4"/>
        <v>-6.719355021449017</v>
      </c>
      <c r="AH23">
        <f t="shared" si="5"/>
        <v>-1667.1108110054231</v>
      </c>
      <c r="AI23">
        <f t="shared" si="6"/>
        <v>-1151.638813440652</v>
      </c>
      <c r="AJ23">
        <f t="shared" si="7"/>
        <v>0</v>
      </c>
      <c r="AK23">
        <f t="shared" si="28"/>
        <v>88.870037308670589</v>
      </c>
      <c r="AL23">
        <f t="shared" si="8"/>
        <v>-1062.7687761319814</v>
      </c>
      <c r="AN23">
        <f t="shared" si="9"/>
        <v>150.60709892032619</v>
      </c>
      <c r="AO23">
        <f t="shared" si="10"/>
        <v>-7.5303549460163097</v>
      </c>
      <c r="AP23">
        <f t="shared" si="11"/>
        <v>-1.8410558377019817</v>
      </c>
      <c r="AQ23">
        <f t="shared" si="12"/>
        <v>-456.77659253011791</v>
      </c>
      <c r="AR23">
        <f t="shared" si="13"/>
        <v>-315.54090439351</v>
      </c>
      <c r="AS23">
        <f t="shared" si="14"/>
        <v>0</v>
      </c>
      <c r="AT23">
        <f t="shared" si="15"/>
        <v>24.349762806347101</v>
      </c>
      <c r="AU23">
        <f t="shared" si="16"/>
        <v>-291.19114158716292</v>
      </c>
      <c r="AW23">
        <v>20</v>
      </c>
      <c r="AX23">
        <f>(R23*SUMPRODUCT(K$23:$K24, X$23:$X24)-$AZ$3*SUMPRODUCT(K$22:$K23, W$23:$W24))/Z23</f>
        <v>2479.0376466194252</v>
      </c>
    </row>
    <row r="25" spans="5:50" x14ac:dyDescent="0.3">
      <c r="AN25" s="6">
        <f t="shared" ref="AN25:AU25" si="33">SUM(AN3:AN23)</f>
        <v>28194.806902723856</v>
      </c>
      <c r="AO25" s="6">
        <f t="shared" si="33"/>
        <v>-4477.4181927357595</v>
      </c>
      <c r="AP25" s="6">
        <f t="shared" si="33"/>
        <v>-694.65980829097714</v>
      </c>
      <c r="AQ25" s="6">
        <f t="shared" si="33"/>
        <v>-18732.2369076014</v>
      </c>
      <c r="AR25" s="6">
        <f t="shared" si="33"/>
        <v>4290.4919940957134</v>
      </c>
      <c r="AS25" s="6">
        <f t="shared" si="33"/>
        <v>-2060.1652975222701</v>
      </c>
      <c r="AT25" s="6">
        <f t="shared" si="33"/>
        <v>3625.1265985814193</v>
      </c>
      <c r="AU25" s="7">
        <f t="shared" si="33"/>
        <v>5855.4532951548636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'T.26.04.B'!C3*(1+C12)</f>
        <v>354.62393019608106</v>
      </c>
      <c r="K3">
        <v>1</v>
      </c>
      <c r="L3" s="2">
        <v>0</v>
      </c>
      <c r="O3">
        <f>$C$3</f>
        <v>354.62393019608106</v>
      </c>
      <c r="P3">
        <f>O3*B5</f>
        <v>283.69914415686486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354.62393019608106</v>
      </c>
      <c r="AF3">
        <f t="shared" ref="AF3:AF23" si="4">-$Z3*P3</f>
        <v>-283.69914415686486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-329.0752139607838</v>
      </c>
      <c r="AJ3">
        <f t="shared" ref="AJ3:AJ23" si="8">AB3-AC3</f>
        <v>0</v>
      </c>
      <c r="AL3">
        <f t="shared" ref="AL3:AL23" si="9">SUM(AI3:AK3)</f>
        <v>-329.0752139607838</v>
      </c>
      <c r="AN3">
        <f t="shared" ref="AN3:AN23" si="10">AE3*$K3</f>
        <v>354.62393019608106</v>
      </c>
      <c r="AO3">
        <f t="shared" ref="AO3:AO23" si="11">AF3*$K3</f>
        <v>-283.69914415686486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-329.0752139607838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-329.0752139607838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140.98544343102827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26.642146721017042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26.343169296493897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-26.343169296493897</v>
      </c>
      <c r="AK4">
        <f>G4*MAX(0, SUM(AB4, AE4:AF4))</f>
        <v>0</v>
      </c>
      <c r="AL4">
        <f t="shared" si="9"/>
        <v>-148.54036929649391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-114.64227413453418</v>
      </c>
      <c r="AR4">
        <f t="shared" si="14"/>
        <v>-114.64227413453418</v>
      </c>
      <c r="AS4">
        <f t="shared" si="15"/>
        <v>-24.71448475137808</v>
      </c>
      <c r="AT4">
        <f t="shared" si="16"/>
        <v>0</v>
      </c>
      <c r="AU4">
        <f t="shared" si="17"/>
        <v>-139.35675888591228</v>
      </c>
      <c r="AW4">
        <v>1</v>
      </c>
      <c r="AX4">
        <f>(R4*SUMPRODUCT(K5:$K$23, X5:$X$23)-$AZ$3*SUMPRODUCT(K4:$K$22, W5:$W$23))/Z4</f>
        <v>26.642146721017042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354.62393019608106</v>
      </c>
      <c r="P5">
        <f t="shared" ref="P5:P23" si="30">O5*$C$5</f>
        <v>17.731196509804054</v>
      </c>
      <c r="Q5" s="5">
        <f t="shared" ref="Q5:Q23" si="31">$C$8</f>
        <v>50</v>
      </c>
      <c r="R5">
        <f t="shared" si="0"/>
        <v>100000</v>
      </c>
      <c r="S5">
        <f t="shared" si="1"/>
        <v>52.945349244901927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26.343169296493897</v>
      </c>
      <c r="AC5">
        <f t="shared" si="2"/>
        <v>51.763086544252701</v>
      </c>
      <c r="AE5">
        <f t="shared" si="3"/>
        <v>346.7052243719084</v>
      </c>
      <c r="AF5">
        <f t="shared" si="4"/>
        <v>-17.33526121859542</v>
      </c>
      <c r="AG5">
        <f t="shared" si="5"/>
        <v>-48.883506561472849</v>
      </c>
      <c r="AH5">
        <f t="shared" si="6"/>
        <v>-122.01164905429918</v>
      </c>
      <c r="AI5">
        <f t="shared" si="7"/>
        <v>158.47480753754093</v>
      </c>
      <c r="AJ5">
        <f t="shared" si="8"/>
        <v>-25.419917247758804</v>
      </c>
      <c r="AK5">
        <f>G5*SUM(AB5, AE5:AF5)</f>
        <v>14.584238430442083</v>
      </c>
      <c r="AL5">
        <f t="shared" si="9"/>
        <v>147.63912872022419</v>
      </c>
      <c r="AN5">
        <f t="shared" si="10"/>
        <v>299.40163440251041</v>
      </c>
      <c r="AO5">
        <f t="shared" si="11"/>
        <v>-14.970081720125519</v>
      </c>
      <c r="AP5">
        <f t="shared" si="12"/>
        <v>-42.213963710368219</v>
      </c>
      <c r="AQ5">
        <f t="shared" si="13"/>
        <v>-105.3646861225739</v>
      </c>
      <c r="AR5">
        <f t="shared" si="14"/>
        <v>136.85290284944273</v>
      </c>
      <c r="AS5">
        <f t="shared" si="15"/>
        <v>-21.951687587469209</v>
      </c>
      <c r="AT5">
        <f t="shared" si="16"/>
        <v>12.594401571250334</v>
      </c>
      <c r="AU5">
        <f t="shared" si="17"/>
        <v>127.49561683322385</v>
      </c>
      <c r="AW5">
        <v>2</v>
      </c>
      <c r="AX5">
        <f>(R5*SUMPRODUCT(K6:$K$23, X6:$X$23)-$AZ$3*SUMPRODUCT(K5:$K$22, W6:$W$23))/Z5</f>
        <v>52.945349244901927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354.62393019608106</v>
      </c>
      <c r="P6">
        <f t="shared" si="30"/>
        <v>17.731196509804054</v>
      </c>
      <c r="Q6" s="5">
        <f t="shared" si="31"/>
        <v>50</v>
      </c>
      <c r="R6">
        <f t="shared" si="0"/>
        <v>100000</v>
      </c>
      <c r="S6">
        <f t="shared" si="1"/>
        <v>78.304120174494159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51.763086544252701</v>
      </c>
      <c r="AC6">
        <f t="shared" si="2"/>
        <v>75.694429030185347</v>
      </c>
      <c r="AE6">
        <f t="shared" si="3"/>
        <v>342.80515325138907</v>
      </c>
      <c r="AF6">
        <f t="shared" si="4"/>
        <v>-17.140257662569457</v>
      </c>
      <c r="AG6">
        <f t="shared" si="5"/>
        <v>-48.333618244804143</v>
      </c>
      <c r="AH6">
        <f t="shared" si="6"/>
        <v>-122.10650210795554</v>
      </c>
      <c r="AI6">
        <f t="shared" si="7"/>
        <v>155.22477523605994</v>
      </c>
      <c r="AJ6">
        <f t="shared" si="8"/>
        <v>-23.931342485932646</v>
      </c>
      <c r="AK6">
        <f>G6*SUM(AB6, AE6:AF6)</f>
        <v>22.079536954784732</v>
      </c>
      <c r="AL6">
        <f t="shared" si="9"/>
        <v>153.37296970491204</v>
      </c>
      <c r="AN6">
        <f t="shared" si="10"/>
        <v>266.9856414047544</v>
      </c>
      <c r="AO6">
        <f t="shared" si="11"/>
        <v>-13.349282070237722</v>
      </c>
      <c r="AP6">
        <f t="shared" si="12"/>
        <v>-37.643489154430569</v>
      </c>
      <c r="AQ6">
        <f t="shared" si="13"/>
        <v>-95.099745367819679</v>
      </c>
      <c r="AR6">
        <f t="shared" si="14"/>
        <v>120.89312481226644</v>
      </c>
      <c r="AS6">
        <f t="shared" si="15"/>
        <v>-18.638356987002755</v>
      </c>
      <c r="AT6">
        <f t="shared" si="16"/>
        <v>17.19612228661645</v>
      </c>
      <c r="AU6">
        <f t="shared" si="17"/>
        <v>119.45089011188014</v>
      </c>
      <c r="AW6">
        <v>3</v>
      </c>
      <c r="AX6">
        <f>(R6*SUMPRODUCT(K7:$K$23, X7:$X$23)-$AZ$3*SUMPRODUCT(K6:$K$22, W7:$W$23))/Z6</f>
        <v>78.304120174494159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354.62393019608106</v>
      </c>
      <c r="P7">
        <f t="shared" si="30"/>
        <v>17.731196509804054</v>
      </c>
      <c r="Q7" s="5">
        <f t="shared" si="31"/>
        <v>50</v>
      </c>
      <c r="R7">
        <f t="shared" si="0"/>
        <v>100000</v>
      </c>
      <c r="S7">
        <f t="shared" si="1"/>
        <v>100.05444979688873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75.694429030185347</v>
      </c>
      <c r="AC7">
        <f t="shared" si="2"/>
        <v>95.630327762953698</v>
      </c>
      <c r="AE7">
        <f t="shared" si="3"/>
        <v>338.94347273990593</v>
      </c>
      <c r="AF7">
        <f t="shared" si="4"/>
        <v>-16.947173636995299</v>
      </c>
      <c r="AG7">
        <f t="shared" si="5"/>
        <v>-47.789142790292665</v>
      </c>
      <c r="AH7">
        <f t="shared" si="6"/>
        <v>-122.27854412687456</v>
      </c>
      <c r="AI7">
        <f t="shared" si="7"/>
        <v>151.92861218574342</v>
      </c>
      <c r="AJ7">
        <f t="shared" si="8"/>
        <v>-19.935898732768351</v>
      </c>
      <c r="AK7">
        <f>G7*SUM(AB7, AE7:AF7)</f>
        <v>19.526614751335014</v>
      </c>
      <c r="AL7">
        <f t="shared" si="9"/>
        <v>151.51932820431009</v>
      </c>
      <c r="AN7">
        <f t="shared" si="10"/>
        <v>238.95905075813471</v>
      </c>
      <c r="AO7">
        <f t="shared" si="11"/>
        <v>-11.947952537906737</v>
      </c>
      <c r="AP7">
        <f t="shared" si="12"/>
        <v>-33.691895894618263</v>
      </c>
      <c r="AQ7">
        <f t="shared" si="13"/>
        <v>-86.207781481801149</v>
      </c>
      <c r="AR7">
        <f t="shared" si="14"/>
        <v>107.11142084380859</v>
      </c>
      <c r="AS7">
        <f t="shared" si="15"/>
        <v>-14.055038141561315</v>
      </c>
      <c r="AT7">
        <f t="shared" si="16"/>
        <v>13.766488222298317</v>
      </c>
      <c r="AU7">
        <f t="shared" si="17"/>
        <v>106.82287092454558</v>
      </c>
      <c r="AW7">
        <v>4</v>
      </c>
      <c r="AX7">
        <f>(R7*SUMPRODUCT(K8:$K$23, X8:$X$23)-$AZ$3*SUMPRODUCT(K7:$K$22, W8:$W$23))/Z7</f>
        <v>100.05444979688873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354.62393019608106</v>
      </c>
      <c r="P8">
        <f t="shared" si="30"/>
        <v>17.731196509804054</v>
      </c>
      <c r="Q8" s="5">
        <f t="shared" si="31"/>
        <v>50</v>
      </c>
      <c r="R8">
        <f t="shared" si="0"/>
        <v>100000</v>
      </c>
      <c r="S8">
        <f t="shared" si="1"/>
        <v>116.29791501721377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95.630327762953698</v>
      </c>
      <c r="AC8">
        <f t="shared" si="2"/>
        <v>109.9011707008724</v>
      </c>
      <c r="AE8">
        <f t="shared" si="3"/>
        <v>335.11851937607918</v>
      </c>
      <c r="AF8">
        <f t="shared" si="4"/>
        <v>-16.755925968803961</v>
      </c>
      <c r="AG8">
        <f t="shared" si="5"/>
        <v>-47.249845659144206</v>
      </c>
      <c r="AH8">
        <f t="shared" si="6"/>
        <v>-122.81140649106153</v>
      </c>
      <c r="AI8">
        <f t="shared" si="7"/>
        <v>148.30134125706945</v>
      </c>
      <c r="AJ8">
        <f t="shared" si="8"/>
        <v>-14.270842937918701</v>
      </c>
      <c r="AK8">
        <f t="shared" ref="AK8:AK23" si="32">G8*SUM(AB8:AB8, AE8:AF8)</f>
        <v>8.8180492209258752</v>
      </c>
      <c r="AL8">
        <f t="shared" si="9"/>
        <v>142.84854754007662</v>
      </c>
      <c r="AN8">
        <f t="shared" si="10"/>
        <v>220.29129566196988</v>
      </c>
      <c r="AO8">
        <f t="shared" si="11"/>
        <v>-11.014564783098495</v>
      </c>
      <c r="AP8">
        <f t="shared" si="12"/>
        <v>-31.059846347673847</v>
      </c>
      <c r="AQ8">
        <f t="shared" si="13"/>
        <v>-80.730494716777329</v>
      </c>
      <c r="AR8">
        <f t="shared" si="14"/>
        <v>97.486389814420178</v>
      </c>
      <c r="AS8">
        <f t="shared" si="15"/>
        <v>-9.3809870216530449</v>
      </c>
      <c r="AT8">
        <f t="shared" si="16"/>
        <v>5.7965745722002726</v>
      </c>
      <c r="AU8">
        <f t="shared" si="17"/>
        <v>93.901977364967408</v>
      </c>
      <c r="AW8">
        <v>5</v>
      </c>
      <c r="AX8">
        <f>(R8*SUMPRODUCT(K9:$K$23, X9:$X$23)-$AZ$3*SUMPRODUCT(K8:$K$22, W9:$W$23))/Z8</f>
        <v>116.29791501721377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354.62393019608106</v>
      </c>
      <c r="P9">
        <f t="shared" si="30"/>
        <v>17.731196509804054</v>
      </c>
      <c r="Q9" s="5">
        <f t="shared" si="31"/>
        <v>50</v>
      </c>
      <c r="R9">
        <f t="shared" si="0"/>
        <v>100000</v>
      </c>
      <c r="S9">
        <f t="shared" si="1"/>
        <v>128.21570727697215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109.9011707008724</v>
      </c>
      <c r="AC9">
        <f t="shared" si="2"/>
        <v>119.79237305115032</v>
      </c>
      <c r="AE9">
        <f t="shared" si="3"/>
        <v>331.32634870660473</v>
      </c>
      <c r="AF9">
        <f t="shared" si="4"/>
        <v>-16.566317435330237</v>
      </c>
      <c r="AG9">
        <f t="shared" si="5"/>
        <v>-46.715170705401285</v>
      </c>
      <c r="AH9">
        <f t="shared" si="6"/>
        <v>-124.3529943029576</v>
      </c>
      <c r="AI9">
        <f t="shared" si="7"/>
        <v>143.6918662629156</v>
      </c>
      <c r="AJ9">
        <f t="shared" si="8"/>
        <v>-9.8912023502779221</v>
      </c>
      <c r="AK9">
        <f t="shared" si="32"/>
        <v>2.5055010916356668</v>
      </c>
      <c r="AL9">
        <f t="shared" si="9"/>
        <v>136.30616500427334</v>
      </c>
      <c r="AN9">
        <f t="shared" si="10"/>
        <v>206.99344174754509</v>
      </c>
      <c r="AO9">
        <f t="shared" si="11"/>
        <v>-10.349672087377256</v>
      </c>
      <c r="AP9">
        <f t="shared" si="12"/>
        <v>-29.184922973626296</v>
      </c>
      <c r="AQ9">
        <f t="shared" si="13"/>
        <v>-77.688521854250425</v>
      </c>
      <c r="AR9">
        <f t="shared" si="14"/>
        <v>89.770324832291109</v>
      </c>
      <c r="AS9">
        <f t="shared" si="15"/>
        <v>-6.1794482252857446</v>
      </c>
      <c r="AT9">
        <f t="shared" si="16"/>
        <v>1.5652914302905234</v>
      </c>
      <c r="AU9">
        <f t="shared" si="17"/>
        <v>85.156168037295885</v>
      </c>
      <c r="AW9">
        <v>6</v>
      </c>
      <c r="AX9">
        <f>(R9*SUMPRODUCT(K10:$K$23, X10:$X$23)-$AZ$3*SUMPRODUCT(K9:$K$22, W10:$W$23))/Z9</f>
        <v>128.21570727697215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354.62393019608106</v>
      </c>
      <c r="P10">
        <f t="shared" si="30"/>
        <v>17.731196509804054</v>
      </c>
      <c r="Q10" s="5">
        <f t="shared" si="31"/>
        <v>50</v>
      </c>
      <c r="R10">
        <f t="shared" si="0"/>
        <v>100000</v>
      </c>
      <c r="S10">
        <f t="shared" si="1"/>
        <v>137.55248456660334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119.79237305115032</v>
      </c>
      <c r="AC10">
        <f t="shared" si="2"/>
        <v>127.05673148015069</v>
      </c>
      <c r="AE10">
        <f t="shared" si="3"/>
        <v>327.56483910359509</v>
      </c>
      <c r="AF10">
        <f t="shared" si="4"/>
        <v>-16.378241955179757</v>
      </c>
      <c r="AG10">
        <f t="shared" si="5"/>
        <v>-46.184818791342671</v>
      </c>
      <c r="AH10">
        <f t="shared" si="6"/>
        <v>-126.40041400921224</v>
      </c>
      <c r="AI10">
        <f t="shared" si="7"/>
        <v>138.60136434786045</v>
      </c>
      <c r="AJ10">
        <f t="shared" si="8"/>
        <v>-7.2643584290003673</v>
      </c>
      <c r="AK10">
        <f t="shared" si="32"/>
        <v>1.7670137778182193</v>
      </c>
      <c r="AL10">
        <f t="shared" si="9"/>
        <v>133.10401969667831</v>
      </c>
      <c r="AN10">
        <f t="shared" si="10"/>
        <v>194.43560020391871</v>
      </c>
      <c r="AO10">
        <f t="shared" si="11"/>
        <v>-9.7217800101959373</v>
      </c>
      <c r="AP10">
        <f t="shared" si="12"/>
        <v>-27.414337224282932</v>
      </c>
      <c r="AQ10">
        <f t="shared" si="13"/>
        <v>-75.028627709741457</v>
      </c>
      <c r="AR10">
        <f t="shared" si="14"/>
        <v>82.270855259698408</v>
      </c>
      <c r="AS10">
        <f t="shared" si="15"/>
        <v>-4.3119704028807053</v>
      </c>
      <c r="AT10">
        <f t="shared" si="16"/>
        <v>1.0488622203740932</v>
      </c>
      <c r="AU10">
        <f t="shared" si="17"/>
        <v>79.007747077191794</v>
      </c>
      <c r="AW10">
        <v>7</v>
      </c>
      <c r="AX10">
        <f>(R10*SUMPRODUCT(K11:$K$23, X11:$X$23)-$AZ$3*SUMPRODUCT(K10:$K$22, W11:$W$23))/Z10</f>
        <v>137.55248456660334</v>
      </c>
    </row>
    <row r="11" spans="1:52" x14ac:dyDescent="0.3">
      <c r="A11" t="s">
        <v>33</v>
      </c>
      <c r="C11" s="24">
        <f>AU25</f>
        <v>703.62852871595555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354.62393019608106</v>
      </c>
      <c r="P11">
        <f t="shared" si="30"/>
        <v>17.731196509804054</v>
      </c>
      <c r="Q11" s="5">
        <f t="shared" si="31"/>
        <v>50</v>
      </c>
      <c r="R11">
        <f t="shared" si="0"/>
        <v>100000</v>
      </c>
      <c r="S11">
        <f t="shared" si="1"/>
        <v>144.48186192806912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127.05673148015069</v>
      </c>
      <c r="AC11">
        <f t="shared" si="2"/>
        <v>131.93744490731331</v>
      </c>
      <c r="AE11">
        <f t="shared" si="3"/>
        <v>323.83424901012171</v>
      </c>
      <c r="AF11">
        <f t="shared" si="4"/>
        <v>-16.191712450506088</v>
      </c>
      <c r="AG11">
        <f t="shared" si="5"/>
        <v>-45.658826356002699</v>
      </c>
      <c r="AH11">
        <f t="shared" si="6"/>
        <v>-128.28849485308837</v>
      </c>
      <c r="AI11">
        <f t="shared" si="7"/>
        <v>133.69521535052456</v>
      </c>
      <c r="AJ11">
        <f t="shared" si="8"/>
        <v>-4.8807134271626182</v>
      </c>
      <c r="AK11">
        <f t="shared" si="32"/>
        <v>1.0432782432954391</v>
      </c>
      <c r="AL11">
        <f t="shared" si="9"/>
        <v>129.85778016665739</v>
      </c>
      <c r="AN11">
        <f t="shared" si="10"/>
        <v>182.80665751229699</v>
      </c>
      <c r="AO11">
        <f t="shared" si="11"/>
        <v>-9.1403328756148525</v>
      </c>
      <c r="AP11">
        <f t="shared" si="12"/>
        <v>-25.774721041980772</v>
      </c>
      <c r="AQ11">
        <f t="shared" si="13"/>
        <v>-72.419736371502793</v>
      </c>
      <c r="AR11">
        <f t="shared" si="14"/>
        <v>75.471867223198601</v>
      </c>
      <c r="AS11">
        <f t="shared" si="15"/>
        <v>-2.7551962481494625</v>
      </c>
      <c r="AT11">
        <f t="shared" si="16"/>
        <v>0.58893773309993269</v>
      </c>
      <c r="AU11">
        <f t="shared" si="17"/>
        <v>73.305608708149066</v>
      </c>
      <c r="AW11">
        <v>8</v>
      </c>
      <c r="AX11">
        <f>(R11*SUMPRODUCT(K12:$K$23, X12:$X$23)-$AZ$3*SUMPRODUCT(K11:$K$22, W12:$W$23))/Z11</f>
        <v>144.48186192806912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354.62393019608106</v>
      </c>
      <c r="P12">
        <f t="shared" si="30"/>
        <v>17.731196509804054</v>
      </c>
      <c r="Q12" s="5">
        <f t="shared" si="31"/>
        <v>50</v>
      </c>
      <c r="R12">
        <f t="shared" si="0"/>
        <v>100000</v>
      </c>
      <c r="S12">
        <f t="shared" si="1"/>
        <v>148.76946907035438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131.93744490731331</v>
      </c>
      <c r="AC12">
        <f t="shared" si="2"/>
        <v>134.29933358156393</v>
      </c>
      <c r="AE12">
        <f t="shared" si="3"/>
        <v>320.13125942451336</v>
      </c>
      <c r="AF12">
        <f t="shared" si="4"/>
        <v>-16.006562971225666</v>
      </c>
      <c r="AG12">
        <f t="shared" si="5"/>
        <v>-45.136725438622285</v>
      </c>
      <c r="AH12">
        <f t="shared" si="6"/>
        <v>-131.0253076407667</v>
      </c>
      <c r="AI12">
        <f t="shared" si="7"/>
        <v>127.96266337389869</v>
      </c>
      <c r="AJ12">
        <f t="shared" si="8"/>
        <v>-2.361888674250622</v>
      </c>
      <c r="AK12">
        <f t="shared" si="32"/>
        <v>1.0029429251293822</v>
      </c>
      <c r="AL12">
        <f t="shared" si="9"/>
        <v>126.60371762477746</v>
      </c>
      <c r="AN12">
        <f t="shared" si="10"/>
        <v>171.79988065479199</v>
      </c>
      <c r="AO12">
        <f t="shared" si="11"/>
        <v>-8.5899940327395985</v>
      </c>
      <c r="AP12">
        <f t="shared" si="12"/>
        <v>-24.222826778751113</v>
      </c>
      <c r="AQ12">
        <f t="shared" si="13"/>
        <v>-70.315320834043675</v>
      </c>
      <c r="AR12">
        <f t="shared" si="14"/>
        <v>68.671739009257593</v>
      </c>
      <c r="AS12">
        <f t="shared" si="15"/>
        <v>-1.2675181832777016</v>
      </c>
      <c r="AT12">
        <f t="shared" si="16"/>
        <v>0.53823383305504813</v>
      </c>
      <c r="AU12">
        <f t="shared" si="17"/>
        <v>67.942454659034951</v>
      </c>
      <c r="AW12">
        <v>9</v>
      </c>
      <c r="AX12">
        <f>(R12*SUMPRODUCT(K13:$K$23, X13:$X$23)-$AZ$3*SUMPRODUCT(K12:$K$22, W13:$W$23))/Z12</f>
        <v>148.76946907035438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354.62393019608106</v>
      </c>
      <c r="P13">
        <f t="shared" si="30"/>
        <v>17.731196509804054</v>
      </c>
      <c r="Q13" s="5">
        <f t="shared" si="31"/>
        <v>50</v>
      </c>
      <c r="R13">
        <f t="shared" si="0"/>
        <v>100000</v>
      </c>
      <c r="S13">
        <f t="shared" si="1"/>
        <v>150.49481043674203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134.29933358156393</v>
      </c>
      <c r="AC13">
        <f t="shared" si="2"/>
        <v>134.29684190621651</v>
      </c>
      <c r="AE13">
        <f t="shared" si="3"/>
        <v>316.45525683905606</v>
      </c>
      <c r="AF13">
        <f t="shared" si="4"/>
        <v>-15.822762841952805</v>
      </c>
      <c r="AG13">
        <f t="shared" si="5"/>
        <v>-44.618429538029133</v>
      </c>
      <c r="AH13">
        <f t="shared" si="6"/>
        <v>-133.85729241387651</v>
      </c>
      <c r="AI13">
        <f t="shared" si="7"/>
        <v>122.15677204519761</v>
      </c>
      <c r="AJ13">
        <f t="shared" si="8"/>
        <v>2.4916753474144571E-3</v>
      </c>
      <c r="AK13">
        <f t="shared" si="32"/>
        <v>0.86986365515733444</v>
      </c>
      <c r="AL13">
        <f t="shared" si="9"/>
        <v>123.02912737570236</v>
      </c>
      <c r="AN13">
        <f t="shared" si="10"/>
        <v>161.47868910222391</v>
      </c>
      <c r="AO13">
        <f t="shared" si="11"/>
        <v>-8.0739344551111962</v>
      </c>
      <c r="AP13">
        <f t="shared" si="12"/>
        <v>-22.767596226929474</v>
      </c>
      <c r="AQ13">
        <f t="shared" si="13"/>
        <v>-68.303811166451638</v>
      </c>
      <c r="AR13">
        <f t="shared" si="14"/>
        <v>62.333347253731588</v>
      </c>
      <c r="AS13">
        <f t="shared" si="15"/>
        <v>1.2714355665560792E-3</v>
      </c>
      <c r="AT13">
        <f t="shared" si="16"/>
        <v>0.44386825529623991</v>
      </c>
      <c r="AU13">
        <f t="shared" si="17"/>
        <v>62.778486944594384</v>
      </c>
      <c r="AW13">
        <v>10</v>
      </c>
      <c r="AX13">
        <f>(R13*SUMPRODUCT(K14:$K$23, X14:$X$23)-$AZ$3*SUMPRODUCT(K13:$K$22, W14:$W$23))/Z13</f>
        <v>150.49481043674203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354.62393019608106</v>
      </c>
      <c r="P14">
        <f t="shared" si="30"/>
        <v>17.731196509804054</v>
      </c>
      <c r="Q14" s="5">
        <f t="shared" si="31"/>
        <v>50</v>
      </c>
      <c r="R14">
        <f t="shared" si="0"/>
        <v>100000</v>
      </c>
      <c r="S14">
        <f t="shared" si="1"/>
        <v>149.48048753707073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134.29684190621651</v>
      </c>
      <c r="AC14">
        <f t="shared" si="2"/>
        <v>131.85251728956723</v>
      </c>
      <c r="AE14">
        <f t="shared" si="3"/>
        <v>312.80375557965181</v>
      </c>
      <c r="AF14">
        <f t="shared" si="4"/>
        <v>-15.640187778982591</v>
      </c>
      <c r="AG14">
        <f t="shared" si="5"/>
        <v>-44.1035881880129</v>
      </c>
      <c r="AH14">
        <f t="shared" si="6"/>
        <v>-137.3141092718754</v>
      </c>
      <c r="AI14">
        <f t="shared" si="7"/>
        <v>115.74587034078093</v>
      </c>
      <c r="AJ14">
        <f t="shared" si="8"/>
        <v>2.4443246166492827</v>
      </c>
      <c r="AK14">
        <f t="shared" si="32"/>
        <v>0.77662873747239436</v>
      </c>
      <c r="AL14">
        <f t="shared" si="9"/>
        <v>118.9668236949026</v>
      </c>
      <c r="AN14">
        <f t="shared" si="10"/>
        <v>151.81227436138354</v>
      </c>
      <c r="AO14">
        <f t="shared" si="11"/>
        <v>-7.5906137180691786</v>
      </c>
      <c r="AP14">
        <f t="shared" si="12"/>
        <v>-21.404685560481283</v>
      </c>
      <c r="AQ14">
        <f t="shared" si="13"/>
        <v>-66.642317614894395</v>
      </c>
      <c r="AR14">
        <f t="shared" si="14"/>
        <v>56.174657467938708</v>
      </c>
      <c r="AS14">
        <f t="shared" si="15"/>
        <v>1.1862980309920026</v>
      </c>
      <c r="AT14">
        <f t="shared" si="16"/>
        <v>0.37691930760745535</v>
      </c>
      <c r="AU14">
        <f t="shared" si="17"/>
        <v>57.737874806538166</v>
      </c>
      <c r="AW14">
        <v>11</v>
      </c>
      <c r="AX14">
        <f>(R14*SUMPRODUCT(K15:$K$23, X15:$X$23)-$AZ$3*SUMPRODUCT(K14:$K$22, W15:$W$23))/Z14</f>
        <v>149.48048753707073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354.62393019608106</v>
      </c>
      <c r="P15">
        <f t="shared" si="30"/>
        <v>17.731196509804054</v>
      </c>
      <c r="Q15" s="5">
        <f t="shared" si="31"/>
        <v>50</v>
      </c>
      <c r="R15">
        <f t="shared" si="0"/>
        <v>100000</v>
      </c>
      <c r="S15">
        <f t="shared" si="1"/>
        <v>145.04351288052749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131.85251728956723</v>
      </c>
      <c r="AC15">
        <f t="shared" si="2"/>
        <v>126.45268750625128</v>
      </c>
      <c r="AE15">
        <f t="shared" si="3"/>
        <v>309.17031818073144</v>
      </c>
      <c r="AF15">
        <f t="shared" si="4"/>
        <v>-15.458515909036574</v>
      </c>
      <c r="AG15">
        <f t="shared" si="5"/>
        <v>-43.591293741765099</v>
      </c>
      <c r="AH15">
        <f t="shared" si="6"/>
        <v>-142.51712873533225</v>
      </c>
      <c r="AI15">
        <f t="shared" si="7"/>
        <v>107.60337979459752</v>
      </c>
      <c r="AJ15">
        <f t="shared" si="8"/>
        <v>5.3998297833159512</v>
      </c>
      <c r="AK15">
        <f t="shared" si="32"/>
        <v>1.7448137102011747</v>
      </c>
      <c r="AL15">
        <f t="shared" si="9"/>
        <v>114.74802328811464</v>
      </c>
      <c r="AN15">
        <f t="shared" si="10"/>
        <v>142.64556246769993</v>
      </c>
      <c r="AO15">
        <f t="shared" si="11"/>
        <v>-7.1322781233849977</v>
      </c>
      <c r="AP15">
        <f t="shared" si="12"/>
        <v>-20.112230213684025</v>
      </c>
      <c r="AQ15">
        <f t="shared" si="13"/>
        <v>-65.754811488239653</v>
      </c>
      <c r="AR15">
        <f t="shared" si="14"/>
        <v>49.64624264239125</v>
      </c>
      <c r="AS15">
        <f t="shared" si="15"/>
        <v>2.4913832647436447</v>
      </c>
      <c r="AT15">
        <f t="shared" si="16"/>
        <v>0.80502531600561855</v>
      </c>
      <c r="AU15">
        <f t="shared" si="17"/>
        <v>52.942651223140516</v>
      </c>
      <c r="AW15">
        <v>12</v>
      </c>
      <c r="AX15">
        <f>(R15*SUMPRODUCT(K16:$K$23, X16:$X$23)-$AZ$3*SUMPRODUCT(K15:$K$22, W16:$W$23))/Z15</f>
        <v>145.04351288052749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354.62393019608106</v>
      </c>
      <c r="P16">
        <f t="shared" si="30"/>
        <v>17.731196509804054</v>
      </c>
      <c r="Q16" s="5">
        <f t="shared" si="31"/>
        <v>50</v>
      </c>
      <c r="R16">
        <f t="shared" si="0"/>
        <v>100000</v>
      </c>
      <c r="S16">
        <f t="shared" si="1"/>
        <v>137.12619922257309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126.45268750625128</v>
      </c>
      <c r="AC16">
        <f t="shared" si="2"/>
        <v>118.15087571915501</v>
      </c>
      <c r="AE16">
        <f t="shared" si="3"/>
        <v>305.55158781603734</v>
      </c>
      <c r="AF16">
        <f t="shared" si="4"/>
        <v>-15.277579390801868</v>
      </c>
      <c r="AG16">
        <f t="shared" si="5"/>
        <v>-43.081072905470549</v>
      </c>
      <c r="AH16">
        <f t="shared" si="6"/>
        <v>-148.61579775379977</v>
      </c>
      <c r="AI16">
        <f t="shared" si="7"/>
        <v>98.577137765965176</v>
      </c>
      <c r="AJ16">
        <f t="shared" si="8"/>
        <v>8.3018117870962698</v>
      </c>
      <c r="AK16">
        <f t="shared" si="32"/>
        <v>2.9587595411135559</v>
      </c>
      <c r="AL16">
        <f t="shared" si="9"/>
        <v>109.837709094175</v>
      </c>
      <c r="AN16">
        <f t="shared" si="10"/>
        <v>133.66449804206161</v>
      </c>
      <c r="AO16">
        <f t="shared" si="11"/>
        <v>-6.6832249021030812</v>
      </c>
      <c r="AP16">
        <f t="shared" si="12"/>
        <v>-18.845950126399384</v>
      </c>
      <c r="AQ16">
        <f t="shared" si="13"/>
        <v>-65.012445688359691</v>
      </c>
      <c r="AR16">
        <f t="shared" si="14"/>
        <v>43.122877325199468</v>
      </c>
      <c r="AS16">
        <f t="shared" si="15"/>
        <v>3.6316535394016083</v>
      </c>
      <c r="AT16">
        <f t="shared" si="16"/>
        <v>1.2943186180665842</v>
      </c>
      <c r="AU16">
        <f t="shared" si="17"/>
        <v>48.048849482667656</v>
      </c>
      <c r="AW16">
        <v>13</v>
      </c>
      <c r="AX16">
        <f>(R16*SUMPRODUCT(K17:$K$23, X17:$X$23)-$AZ$3*SUMPRODUCT(K16:$K$22, W17:$W$23))/Z16</f>
        <v>137.12619922257309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354.62393019608106</v>
      </c>
      <c r="P17">
        <f t="shared" si="30"/>
        <v>17.731196509804054</v>
      </c>
      <c r="Q17" s="5">
        <f t="shared" si="31"/>
        <v>50</v>
      </c>
      <c r="R17">
        <f t="shared" si="0"/>
        <v>100000</v>
      </c>
      <c r="S17">
        <f t="shared" si="1"/>
        <v>126.30678345358658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118.15087571915501</v>
      </c>
      <c r="AC17">
        <f t="shared" si="2"/>
        <v>107.54493707934259</v>
      </c>
      <c r="AE17">
        <f t="shared" si="3"/>
        <v>301.94742686786202</v>
      </c>
      <c r="AF17">
        <f t="shared" si="4"/>
        <v>-15.097371343393101</v>
      </c>
      <c r="AG17">
        <f t="shared" si="5"/>
        <v>-42.572906275798587</v>
      </c>
      <c r="AH17">
        <f t="shared" si="6"/>
        <v>-154.71180123452194</v>
      </c>
      <c r="AI17">
        <f t="shared" si="7"/>
        <v>89.565348014148412</v>
      </c>
      <c r="AJ17">
        <f t="shared" si="8"/>
        <v>10.605938639812422</v>
      </c>
      <c r="AK17">
        <f t="shared" si="32"/>
        <v>5.5890128511620105</v>
      </c>
      <c r="AL17">
        <f t="shared" si="9"/>
        <v>105.76029950512284</v>
      </c>
      <c r="AN17">
        <f t="shared" si="10"/>
        <v>124.41164788477552</v>
      </c>
      <c r="AO17">
        <f t="shared" si="11"/>
        <v>-6.2205823942387761</v>
      </c>
      <c r="AP17">
        <f t="shared" si="12"/>
        <v>-17.54134976395769</v>
      </c>
      <c r="AQ17">
        <f t="shared" si="13"/>
        <v>-63.746031348801644</v>
      </c>
      <c r="AR17">
        <f t="shared" si="14"/>
        <v>36.903684377777424</v>
      </c>
      <c r="AS17">
        <f t="shared" si="15"/>
        <v>4.3699736647244807</v>
      </c>
      <c r="AT17">
        <f t="shared" si="16"/>
        <v>2.3028455849916774</v>
      </c>
      <c r="AU17">
        <f t="shared" si="17"/>
        <v>43.57650362749358</v>
      </c>
      <c r="AW17">
        <v>14</v>
      </c>
      <c r="AX17">
        <f>(R17*SUMPRODUCT(K18:$K$23, X18:$X$23)-$AZ$3*SUMPRODUCT(K17:$K$22, W18:$W$23))/Z17</f>
        <v>126.30678345358658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354.62393019608106</v>
      </c>
      <c r="P18">
        <f t="shared" si="30"/>
        <v>17.731196509804054</v>
      </c>
      <c r="Q18" s="5">
        <f t="shared" si="31"/>
        <v>50</v>
      </c>
      <c r="R18">
        <f t="shared" si="0"/>
        <v>100000</v>
      </c>
      <c r="S18">
        <f t="shared" si="1"/>
        <v>112.90859339575351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107.54493707934259</v>
      </c>
      <c r="AC18">
        <f t="shared" si="2"/>
        <v>94.99372447043379</v>
      </c>
      <c r="AE18">
        <f t="shared" si="3"/>
        <v>298.35681149257715</v>
      </c>
      <c r="AF18">
        <f t="shared" si="4"/>
        <v>-14.917840574628858</v>
      </c>
      <c r="AG18">
        <f t="shared" si="5"/>
        <v>-42.06664949649727</v>
      </c>
      <c r="AH18">
        <f t="shared" si="6"/>
        <v>-161.05543308665986</v>
      </c>
      <c r="AI18">
        <f t="shared" si="7"/>
        <v>80.316888334791145</v>
      </c>
      <c r="AJ18">
        <f t="shared" si="8"/>
        <v>12.551212608908799</v>
      </c>
      <c r="AK18">
        <f t="shared" si="32"/>
        <v>8.4452524127414819</v>
      </c>
      <c r="AL18">
        <f t="shared" si="9"/>
        <v>101.31335335644143</v>
      </c>
      <c r="AN18">
        <f t="shared" si="10"/>
        <v>114.87917359467575</v>
      </c>
      <c r="AO18">
        <f t="shared" si="11"/>
        <v>-5.7439586797337876</v>
      </c>
      <c r="AP18">
        <f t="shared" si="12"/>
        <v>-16.197323955430189</v>
      </c>
      <c r="AQ18">
        <f t="shared" si="13"/>
        <v>-62.012712105915483</v>
      </c>
      <c r="AR18">
        <f t="shared" si="14"/>
        <v>30.925178853596282</v>
      </c>
      <c r="AS18">
        <f t="shared" si="15"/>
        <v>4.832713303608922</v>
      </c>
      <c r="AT18">
        <f t="shared" si="16"/>
        <v>3.2517562214205395</v>
      </c>
      <c r="AU18">
        <f t="shared" si="17"/>
        <v>39.009648378625748</v>
      </c>
      <c r="AW18">
        <v>15</v>
      </c>
      <c r="AX18">
        <f>(R18*SUMPRODUCT(K19:$K$23, X19:$X$23)-$AZ$3*SUMPRODUCT(K18:$K$22, W19:$W$23))/Z18</f>
        <v>112.90859339575351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354.62393019608106</v>
      </c>
      <c r="P19">
        <f t="shared" si="30"/>
        <v>17.731196509804054</v>
      </c>
      <c r="Q19" s="5">
        <f t="shared" si="31"/>
        <v>50</v>
      </c>
      <c r="R19">
        <f t="shared" si="0"/>
        <v>100000</v>
      </c>
      <c r="S19">
        <f t="shared" si="1"/>
        <v>96.522102876995476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94.99372447043379</v>
      </c>
      <c r="AC19">
        <f t="shared" si="2"/>
        <v>80.232543616015164</v>
      </c>
      <c r="AE19">
        <f t="shared" si="3"/>
        <v>294.77579848212122</v>
      </c>
      <c r="AF19">
        <f t="shared" si="4"/>
        <v>-14.738789924106062</v>
      </c>
      <c r="AG19">
        <f t="shared" si="5"/>
        <v>-41.56174659718139</v>
      </c>
      <c r="AH19">
        <f t="shared" si="6"/>
        <v>-168.47280870182092</v>
      </c>
      <c r="AI19">
        <f t="shared" si="7"/>
        <v>70.002453259012839</v>
      </c>
      <c r="AJ19">
        <f t="shared" si="8"/>
        <v>14.761180854418626</v>
      </c>
      <c r="AK19">
        <f t="shared" si="32"/>
        <v>8.3631853465344115</v>
      </c>
      <c r="AL19">
        <f t="shared" si="9"/>
        <v>93.126819459965873</v>
      </c>
      <c r="AN19">
        <f t="shared" si="10"/>
        <v>105.7390925495483</v>
      </c>
      <c r="AO19">
        <f t="shared" si="11"/>
        <v>-5.2869546274774155</v>
      </c>
      <c r="AP19">
        <f t="shared" si="12"/>
        <v>-14.90862341002796</v>
      </c>
      <c r="AQ19">
        <f t="shared" si="13"/>
        <v>-60.432918859465509</v>
      </c>
      <c r="AR19">
        <f t="shared" si="14"/>
        <v>25.110595652577409</v>
      </c>
      <c r="AS19">
        <f t="shared" si="15"/>
        <v>5.2949864830937248</v>
      </c>
      <c r="AT19">
        <f t="shared" si="16"/>
        <v>2.9999600846467183</v>
      </c>
      <c r="AU19">
        <f t="shared" si="17"/>
        <v>33.405542220317848</v>
      </c>
      <c r="AW19">
        <v>16</v>
      </c>
      <c r="AX19">
        <f>(R19*SUMPRODUCT(K20:$K$23, X20:$X$23)-$AZ$3*SUMPRODUCT(K19:$K$22, W20:$W$23))/Z19</f>
        <v>96.522102876995476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354.62393019608106</v>
      </c>
      <c r="P20">
        <f t="shared" si="30"/>
        <v>17.731196509804054</v>
      </c>
      <c r="Q20" s="5">
        <f t="shared" si="31"/>
        <v>50</v>
      </c>
      <c r="R20">
        <f t="shared" si="0"/>
        <v>100000</v>
      </c>
      <c r="S20">
        <f t="shared" si="1"/>
        <v>76.146755438095539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80.232543616015164</v>
      </c>
      <c r="AC20">
        <f t="shared" si="2"/>
        <v>62.529179897168646</v>
      </c>
      <c r="AE20">
        <f t="shared" si="3"/>
        <v>291.20536258565397</v>
      </c>
      <c r="AF20">
        <f t="shared" si="4"/>
        <v>-14.560268129282699</v>
      </c>
      <c r="AG20">
        <f t="shared" si="5"/>
        <v>-41.058335012056112</v>
      </c>
      <c r="AH20">
        <f t="shared" si="6"/>
        <v>-175.58823830692162</v>
      </c>
      <c r="AI20">
        <f t="shared" si="7"/>
        <v>59.998521137393539</v>
      </c>
      <c r="AJ20">
        <f t="shared" si="8"/>
        <v>17.703363718846518</v>
      </c>
      <c r="AK20">
        <f t="shared" si="32"/>
        <v>1.5345738437112617</v>
      </c>
      <c r="AL20">
        <f t="shared" si="9"/>
        <v>79.236458699951314</v>
      </c>
      <c r="AN20">
        <f t="shared" si="10"/>
        <v>99.078384417349127</v>
      </c>
      <c r="AO20">
        <f t="shared" si="11"/>
        <v>-4.9539192208674567</v>
      </c>
      <c r="AP20">
        <f t="shared" si="12"/>
        <v>-13.969500642915728</v>
      </c>
      <c r="AQ20">
        <f t="shared" si="13"/>
        <v>-59.741341367026529</v>
      </c>
      <c r="AR20">
        <f t="shared" si="14"/>
        <v>20.413623186539418</v>
      </c>
      <c r="AS20">
        <f t="shared" si="15"/>
        <v>6.0233117290211515</v>
      </c>
      <c r="AT20">
        <f t="shared" si="16"/>
        <v>0.52211640559782646</v>
      </c>
      <c r="AU20">
        <f t="shared" si="17"/>
        <v>26.959051321158395</v>
      </c>
      <c r="AW20">
        <v>17</v>
      </c>
      <c r="AX20">
        <f>(R20*SUMPRODUCT(K21:$K$23, X21:$X$23)-$AZ$3*SUMPRODUCT(K20:$K$22, W21:$W$23))/Z20</f>
        <v>76.146755438095539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354.62393019608106</v>
      </c>
      <c r="P21">
        <f t="shared" si="30"/>
        <v>17.731196509804054</v>
      </c>
      <c r="Q21" s="5">
        <f t="shared" si="31"/>
        <v>50</v>
      </c>
      <c r="R21">
        <f t="shared" si="0"/>
        <v>100000</v>
      </c>
      <c r="S21">
        <f t="shared" si="1"/>
        <v>52.31667219896508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62.529179897168646</v>
      </c>
      <c r="AC21">
        <f t="shared" si="2"/>
        <v>42.434943289085112</v>
      </c>
      <c r="AE21">
        <f t="shared" si="3"/>
        <v>287.6415057439541</v>
      </c>
      <c r="AF21">
        <f t="shared" si="4"/>
        <v>-14.382075287197706</v>
      </c>
      <c r="AG21">
        <f t="shared" si="5"/>
        <v>-40.55585103702807</v>
      </c>
      <c r="AH21">
        <f t="shared" si="6"/>
        <v>-183.80124981495024</v>
      </c>
      <c r="AI21">
        <f t="shared" si="7"/>
        <v>48.90232960477806</v>
      </c>
      <c r="AJ21">
        <f t="shared" si="8"/>
        <v>20.094236608083534</v>
      </c>
      <c r="AK21">
        <f t="shared" si="32"/>
        <v>0.53726177656628005</v>
      </c>
      <c r="AL21">
        <f t="shared" si="9"/>
        <v>69.533827989427877</v>
      </c>
      <c r="AN21">
        <f t="shared" si="10"/>
        <v>93.09030155027547</v>
      </c>
      <c r="AO21">
        <f t="shared" si="11"/>
        <v>-4.654515077513774</v>
      </c>
      <c r="AP21">
        <f t="shared" si="12"/>
        <v>-13.125214293745397</v>
      </c>
      <c r="AQ21">
        <f t="shared" si="13"/>
        <v>-59.484161461113708</v>
      </c>
      <c r="AR21">
        <f t="shared" si="14"/>
        <v>15.826410717902585</v>
      </c>
      <c r="AS21">
        <f t="shared" si="15"/>
        <v>6.5031593421506697</v>
      </c>
      <c r="AT21">
        <f t="shared" si="16"/>
        <v>0.17387567438376533</v>
      </c>
      <c r="AU21">
        <f t="shared" si="17"/>
        <v>22.503445734437019</v>
      </c>
      <c r="AW21">
        <v>18</v>
      </c>
      <c r="AX21">
        <f>(R21*SUMPRODUCT(K22:$K$23, X22:$X$23)-$AZ$3*SUMPRODUCT(K21:$K$22, W22:$W$23))/Z21</f>
        <v>52.31667219896508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354.62393019608106</v>
      </c>
      <c r="P22">
        <f t="shared" si="30"/>
        <v>17.731196509804054</v>
      </c>
      <c r="Q22" s="5">
        <f t="shared" si="31"/>
        <v>50</v>
      </c>
      <c r="R22">
        <f t="shared" si="0"/>
        <v>100000</v>
      </c>
      <c r="S22">
        <f t="shared" si="1"/>
        <v>26.461325480529997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42.434943289085112</v>
      </c>
      <c r="AC22">
        <f t="shared" si="2"/>
        <v>21.197641105137699</v>
      </c>
      <c r="AE22">
        <f t="shared" si="3"/>
        <v>284.08217136065275</v>
      </c>
      <c r="AF22">
        <f t="shared" si="4"/>
        <v>-14.204108568032639</v>
      </c>
      <c r="AG22">
        <f t="shared" si="5"/>
        <v>-40.054004703458126</v>
      </c>
      <c r="AH22">
        <f t="shared" si="6"/>
        <v>-192.57564639933031</v>
      </c>
      <c r="AI22">
        <f t="shared" si="7"/>
        <v>37.248411689831642</v>
      </c>
      <c r="AJ22">
        <f t="shared" si="8"/>
        <v>21.237302183947413</v>
      </c>
      <c r="AK22">
        <f t="shared" si="32"/>
        <v>6.5585731277158104</v>
      </c>
      <c r="AL22">
        <f t="shared" si="9"/>
        <v>65.044287001494865</v>
      </c>
      <c r="AN22">
        <f t="shared" si="10"/>
        <v>85.923722674356213</v>
      </c>
      <c r="AO22">
        <f t="shared" si="11"/>
        <v>-4.2961861337178107</v>
      </c>
      <c r="AP22">
        <f t="shared" si="12"/>
        <v>-12.114766567902889</v>
      </c>
      <c r="AQ22">
        <f t="shared" si="13"/>
        <v>-58.246585330566731</v>
      </c>
      <c r="AR22">
        <f t="shared" si="14"/>
        <v>11.266184642168767</v>
      </c>
      <c r="AS22">
        <f t="shared" si="15"/>
        <v>6.4234515473636025</v>
      </c>
      <c r="AT22">
        <f t="shared" si="16"/>
        <v>1.9837113179830894</v>
      </c>
      <c r="AU22">
        <f t="shared" si="17"/>
        <v>19.673347507515459</v>
      </c>
      <c r="AW22">
        <v>19</v>
      </c>
      <c r="AX22">
        <f>(R22*SUMPRODUCT(K23:$K$23, X23:$X$23)-$AZ$3*SUMPRODUCT(K22:$K$22, W23:$W$23))/Z22</f>
        <v>26.461325480529997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354.62393019608106</v>
      </c>
      <c r="P23">
        <f t="shared" si="30"/>
        <v>17.731196509804054</v>
      </c>
      <c r="Q23" s="5">
        <f t="shared" si="31"/>
        <v>50</v>
      </c>
      <c r="R23">
        <f t="shared" si="0"/>
        <v>100000</v>
      </c>
      <c r="S23">
        <f t="shared" si="1"/>
        <v>26.796878810669476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21.197641105137699</v>
      </c>
      <c r="AC23">
        <f t="shared" si="2"/>
        <v>21.197641105137699</v>
      </c>
      <c r="AE23">
        <f t="shared" si="3"/>
        <v>280.52486458224666</v>
      </c>
      <c r="AF23">
        <f t="shared" si="4"/>
        <v>-14.026243229112335</v>
      </c>
      <c r="AG23">
        <f t="shared" si="5"/>
        <v>-39.552444250890936</v>
      </c>
      <c r="AH23">
        <f t="shared" si="6"/>
        <v>-202.04081106523054</v>
      </c>
      <c r="AI23">
        <f t="shared" si="7"/>
        <v>24.905366037012868</v>
      </c>
      <c r="AJ23">
        <f t="shared" si="8"/>
        <v>0</v>
      </c>
      <c r="AK23">
        <f t="shared" si="32"/>
        <v>20.138738372079043</v>
      </c>
      <c r="AL23">
        <f t="shared" si="9"/>
        <v>45.044104409091915</v>
      </c>
      <c r="AN23">
        <f t="shared" si="10"/>
        <v>76.861832409672104</v>
      </c>
      <c r="AO23">
        <f t="shared" si="11"/>
        <v>-3.8430916204836061</v>
      </c>
      <c r="AP23">
        <f t="shared" si="12"/>
        <v>-10.837090487262543</v>
      </c>
      <c r="AQ23">
        <f t="shared" si="13"/>
        <v>-55.357755837921403</v>
      </c>
      <c r="AR23">
        <f t="shared" si="14"/>
        <v>6.8238944640045629</v>
      </c>
      <c r="AS23">
        <f t="shared" si="15"/>
        <v>0</v>
      </c>
      <c r="AT23">
        <f t="shared" si="16"/>
        <v>5.5178721358696023</v>
      </c>
      <c r="AU23">
        <f t="shared" si="17"/>
        <v>12.341766599874166</v>
      </c>
      <c r="AW23">
        <v>20</v>
      </c>
      <c r="AX23">
        <f>(R23*SUMPRODUCT(K$23:$K24, X$23:$X24)-$AZ$3*SUMPRODUCT(K$22:$K23, W$23:$W24))/Z23</f>
        <v>26.796878810669476</v>
      </c>
    </row>
    <row r="25" spans="5:50" x14ac:dyDescent="0.3">
      <c r="AN25" s="6">
        <f t="shared" ref="AN25:AU25" si="33">SUM(AN3:AN23)</f>
        <v>3425.8823115960249</v>
      </c>
      <c r="AO25" s="6">
        <f t="shared" si="33"/>
        <v>-437.26206322686204</v>
      </c>
      <c r="AP25" s="6">
        <f t="shared" si="33"/>
        <v>-833.03033437446879</v>
      </c>
      <c r="AQ25" s="6">
        <f t="shared" si="33"/>
        <v>-1462.2320808618006</v>
      </c>
      <c r="AR25" s="6">
        <f t="shared" si="33"/>
        <v>693.35783313289312</v>
      </c>
      <c r="AS25" s="6">
        <f t="shared" si="33"/>
        <v>-62.496485207991633</v>
      </c>
      <c r="AT25" s="6">
        <f t="shared" si="33"/>
        <v>72.767180791054102</v>
      </c>
      <c r="AU25" s="7">
        <f t="shared" si="33"/>
        <v>703.62852871595555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'T.35.04.B'!C3*(1+C12)</f>
        <v>760.13330813056598</v>
      </c>
      <c r="K3">
        <v>1</v>
      </c>
      <c r="L3" s="2">
        <v>0</v>
      </c>
      <c r="O3">
        <f>$C$3</f>
        <v>760.13330813056598</v>
      </c>
      <c r="P3">
        <f>O3*B5</f>
        <v>608.10664650445278</v>
      </c>
      <c r="Q3" s="5">
        <f>B8</f>
        <v>400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760.13330813056598</v>
      </c>
      <c r="AF3">
        <f t="shared" ref="AF3:AF23" si="4">-$Z3*P3</f>
        <v>-608.10664650445278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-247.9733383738868</v>
      </c>
      <c r="AJ3">
        <f t="shared" ref="AJ3:AJ23" si="8">AB3-AC3</f>
        <v>4.5474735088646412E-13</v>
      </c>
      <c r="AL3">
        <f t="shared" ref="AL3:AL23" si="9">SUM(AI3:AK3)</f>
        <v>-247.97333837388635</v>
      </c>
      <c r="AN3">
        <f t="shared" ref="AN3:AN23" si="10">AE3*$K3</f>
        <v>760.13330813056598</v>
      </c>
      <c r="AO3">
        <f t="shared" ref="AO3:AO23" si="11">AF3*$K3</f>
        <v>-608.10664650445278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-247.9733383738868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-247.97333837388635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353.7862695556019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217.16766249087621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-4.5474735088646412E-13</v>
      </c>
      <c r="AC4">
        <f t="shared" si="2"/>
        <v>214.67397009036131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-214.67397009036176</v>
      </c>
      <c r="AK4">
        <f>G4*MAX(0, SUM(AB4, AE4:AF4))</f>
        <v>0</v>
      </c>
      <c r="AL4">
        <f t="shared" si="9"/>
        <v>-362.95377009036179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-139.11229946524062</v>
      </c>
      <c r="AR4">
        <f t="shared" si="14"/>
        <v>-139.11229946524062</v>
      </c>
      <c r="AS4">
        <f t="shared" si="15"/>
        <v>-201.40160436284992</v>
      </c>
      <c r="AT4">
        <f t="shared" si="16"/>
        <v>0</v>
      </c>
      <c r="AU4">
        <f t="shared" si="17"/>
        <v>-340.51390382809058</v>
      </c>
      <c r="AW4">
        <v>1</v>
      </c>
      <c r="AX4">
        <f>(R4*SUMPRODUCT(K5:$K$23, X5:$X$23)-$AZ$3*SUMPRODUCT(K4:$K$22, W5:$W$23))/Z4</f>
        <v>217.16766249087621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760.13330813056598</v>
      </c>
      <c r="P5">
        <f t="shared" ref="P5:P23" si="30">O5*$C$5</f>
        <v>38.006665406528299</v>
      </c>
      <c r="Q5" s="5">
        <f t="shared" ref="Q5:Q23" si="31">$C$8</f>
        <v>50</v>
      </c>
      <c r="R5">
        <f t="shared" si="0"/>
        <v>100000</v>
      </c>
      <c r="S5">
        <f t="shared" si="1"/>
        <v>421.05779255807244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214.67397009036131</v>
      </c>
      <c r="AC5">
        <f t="shared" si="2"/>
        <v>411.4201751650553</v>
      </c>
      <c r="AE5">
        <f t="shared" si="3"/>
        <v>742.73457066285744</v>
      </c>
      <c r="AF5">
        <f t="shared" si="4"/>
        <v>-37.136728533142872</v>
      </c>
      <c r="AG5">
        <f t="shared" si="5"/>
        <v>-48.855546962512527</v>
      </c>
      <c r="AH5">
        <f t="shared" si="6"/>
        <v>-152.109072974952</v>
      </c>
      <c r="AI5">
        <f t="shared" si="7"/>
        <v>504.63322219224995</v>
      </c>
      <c r="AJ5">
        <f t="shared" si="8"/>
        <v>-196.74620507469399</v>
      </c>
      <c r="AK5">
        <f>G5*SUM(AB5, AE5:AF5)</f>
        <v>37.731144301023114</v>
      </c>
      <c r="AL5">
        <f t="shared" si="9"/>
        <v>345.61816141857906</v>
      </c>
      <c r="AN5">
        <f t="shared" si="10"/>
        <v>641.3977314202948</v>
      </c>
      <c r="AO5">
        <f t="shared" si="11"/>
        <v>-32.069886571014742</v>
      </c>
      <c r="AP5">
        <f t="shared" si="12"/>
        <v>-42.189818848861947</v>
      </c>
      <c r="AQ5">
        <f t="shared" si="13"/>
        <v>-131.35569312131005</v>
      </c>
      <c r="AR5">
        <f t="shared" si="14"/>
        <v>435.78233287910797</v>
      </c>
      <c r="AS5">
        <f t="shared" si="15"/>
        <v>-169.90264703558847</v>
      </c>
      <c r="AT5">
        <f t="shared" si="16"/>
        <v>32.583201744561308</v>
      </c>
      <c r="AU5">
        <f t="shared" si="17"/>
        <v>298.46288758808078</v>
      </c>
      <c r="AW5">
        <v>2</v>
      </c>
      <c r="AX5">
        <f>(R5*SUMPRODUCT(K6:$K$23, X6:$X$23)-$AZ$3*SUMPRODUCT(K5:$K$22, W6:$W$23))/Z5</f>
        <v>421.05779255807244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760.13330813056598</v>
      </c>
      <c r="P6">
        <f t="shared" si="30"/>
        <v>38.006665406528299</v>
      </c>
      <c r="Q6" s="5">
        <f t="shared" si="31"/>
        <v>50</v>
      </c>
      <c r="R6">
        <f t="shared" si="0"/>
        <v>100000</v>
      </c>
      <c r="S6">
        <f t="shared" si="1"/>
        <v>607.79871192538485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411.4201751650553</v>
      </c>
      <c r="AC6">
        <f t="shared" si="2"/>
        <v>586.98835438193055</v>
      </c>
      <c r="AE6">
        <f t="shared" si="3"/>
        <v>734.10718202579767</v>
      </c>
      <c r="AF6">
        <f t="shared" si="4"/>
        <v>-36.705359101289886</v>
      </c>
      <c r="AG6">
        <f t="shared" si="5"/>
        <v>-48.288055145960143</v>
      </c>
      <c r="AH6">
        <f t="shared" si="6"/>
        <v>-157.8726938545083</v>
      </c>
      <c r="AI6">
        <f t="shared" si="7"/>
        <v>491.24107392403937</v>
      </c>
      <c r="AJ6">
        <f t="shared" si="8"/>
        <v>-175.56817921687525</v>
      </c>
      <c r="AK6">
        <f>G6*SUM(AB6, AE6:AF6)</f>
        <v>64.866086888239437</v>
      </c>
      <c r="AL6">
        <f t="shared" si="9"/>
        <v>380.53898159540358</v>
      </c>
      <c r="AN6">
        <f t="shared" si="10"/>
        <v>571.74192101267715</v>
      </c>
      <c r="AO6">
        <f t="shared" si="11"/>
        <v>-28.587096050633861</v>
      </c>
      <c r="AP6">
        <f t="shared" si="12"/>
        <v>-37.608003418426094</v>
      </c>
      <c r="AQ6">
        <f t="shared" si="13"/>
        <v>-122.95539325843414</v>
      </c>
      <c r="AR6">
        <f t="shared" si="14"/>
        <v>382.5914282851831</v>
      </c>
      <c r="AS6">
        <f t="shared" si="15"/>
        <v>-136.73710121886089</v>
      </c>
      <c r="AT6">
        <f t="shared" si="16"/>
        <v>50.519409200867841</v>
      </c>
      <c r="AU6">
        <f t="shared" si="17"/>
        <v>296.37373626719005</v>
      </c>
      <c r="AW6">
        <v>3</v>
      </c>
      <c r="AX6">
        <f>(R6*SUMPRODUCT(K7:$K$23, X7:$X$23)-$AZ$3*SUMPRODUCT(K6:$K$22, W7:$W$23))/Z6</f>
        <v>607.79871192538485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760.13330813056598</v>
      </c>
      <c r="P7">
        <f t="shared" si="30"/>
        <v>38.006665406528299</v>
      </c>
      <c r="Q7" s="5">
        <f t="shared" si="31"/>
        <v>50</v>
      </c>
      <c r="R7">
        <f t="shared" si="0"/>
        <v>100000</v>
      </c>
      <c r="S7">
        <f t="shared" si="1"/>
        <v>772.19522175109535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586.98835438193055</v>
      </c>
      <c r="AC7">
        <f t="shared" si="2"/>
        <v>737.0272947857502</v>
      </c>
      <c r="AE7">
        <f t="shared" si="3"/>
        <v>725.51471439769944</v>
      </c>
      <c r="AF7">
        <f t="shared" si="4"/>
        <v>-36.27573571988497</v>
      </c>
      <c r="AG7">
        <f t="shared" si="5"/>
        <v>-47.722860361295986</v>
      </c>
      <c r="AH7">
        <f t="shared" si="6"/>
        <v>-164.62846640912193</v>
      </c>
      <c r="AI7">
        <f t="shared" si="7"/>
        <v>476.88765190739656</v>
      </c>
      <c r="AJ7">
        <f t="shared" si="8"/>
        <v>-150.03894040381965</v>
      </c>
      <c r="AK7">
        <f>G7*SUM(AB7, AE7:AF7)</f>
        <v>62.662762053233479</v>
      </c>
      <c r="AL7">
        <f t="shared" si="9"/>
        <v>389.51147355681042</v>
      </c>
      <c r="AN7">
        <f t="shared" si="10"/>
        <v>511.49622697283985</v>
      </c>
      <c r="AO7">
        <f t="shared" si="11"/>
        <v>-25.57481134864199</v>
      </c>
      <c r="AP7">
        <f t="shared" si="12"/>
        <v>-33.645166019022916</v>
      </c>
      <c r="AQ7">
        <f t="shared" si="13"/>
        <v>-116.06496429296649</v>
      </c>
      <c r="AR7">
        <f t="shared" si="14"/>
        <v>336.21128531220842</v>
      </c>
      <c r="AS7">
        <f t="shared" si="15"/>
        <v>-105.77918048053289</v>
      </c>
      <c r="AT7">
        <f t="shared" si="16"/>
        <v>44.177968724637353</v>
      </c>
      <c r="AU7">
        <f t="shared" si="17"/>
        <v>274.6100735563129</v>
      </c>
      <c r="AW7">
        <v>4</v>
      </c>
      <c r="AX7">
        <f>(R7*SUMPRODUCT(K8:$K$23, X8:$X$23)-$AZ$3*SUMPRODUCT(K7:$K$22, W8:$W$23))/Z7</f>
        <v>772.19522175109535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760.13330813056598</v>
      </c>
      <c r="P8">
        <f t="shared" si="30"/>
        <v>38.006665406528299</v>
      </c>
      <c r="Q8" s="5">
        <f t="shared" si="31"/>
        <v>50</v>
      </c>
      <c r="R8">
        <f t="shared" si="0"/>
        <v>100000</v>
      </c>
      <c r="S8">
        <f t="shared" si="1"/>
        <v>914.37050168971916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737.0272947857502</v>
      </c>
      <c r="AC8">
        <f t="shared" si="2"/>
        <v>862.433180331735</v>
      </c>
      <c r="AE8">
        <f t="shared" si="3"/>
        <v>716.95684101321183</v>
      </c>
      <c r="AF8">
        <f t="shared" si="4"/>
        <v>-35.847842050660589</v>
      </c>
      <c r="AG8">
        <f t="shared" si="5"/>
        <v>-47.15994111456974</v>
      </c>
      <c r="AH8">
        <f t="shared" si="6"/>
        <v>-171.38128622655816</v>
      </c>
      <c r="AI8">
        <f t="shared" si="7"/>
        <v>462.56777162142339</v>
      </c>
      <c r="AJ8">
        <f t="shared" si="8"/>
        <v>-125.4058855459848</v>
      </c>
      <c r="AK8">
        <f t="shared" ref="AK8:AK23" si="32">G8*SUM(AB8:AB8, AE8:AF8)</f>
        <v>30.206303056838824</v>
      </c>
      <c r="AL8">
        <f t="shared" si="9"/>
        <v>367.36818913227739</v>
      </c>
      <c r="AN8">
        <f t="shared" si="10"/>
        <v>471.29401184561067</v>
      </c>
      <c r="AO8">
        <f t="shared" si="11"/>
        <v>-23.564700592280534</v>
      </c>
      <c r="AP8">
        <f t="shared" si="12"/>
        <v>-31.000747290280415</v>
      </c>
      <c r="AQ8">
        <f t="shared" si="13"/>
        <v>-112.65806994299547</v>
      </c>
      <c r="AR8">
        <f t="shared" si="14"/>
        <v>304.0704940200543</v>
      </c>
      <c r="AS8">
        <f t="shared" si="15"/>
        <v>-82.435984325769937</v>
      </c>
      <c r="AT8">
        <f t="shared" si="16"/>
        <v>19.856215794751815</v>
      </c>
      <c r="AU8">
        <f t="shared" si="17"/>
        <v>241.49072548903618</v>
      </c>
      <c r="AW8">
        <v>5</v>
      </c>
      <c r="AX8">
        <f>(R8*SUMPRODUCT(K9:$K$23, X9:$X$23)-$AZ$3*SUMPRODUCT(K8:$K$22, W9:$W$23))/Z8</f>
        <v>914.37050168971916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760.13330813056598</v>
      </c>
      <c r="P9">
        <f t="shared" si="30"/>
        <v>38.006665406528299</v>
      </c>
      <c r="Q9" s="5">
        <f t="shared" si="31"/>
        <v>50</v>
      </c>
      <c r="R9">
        <f t="shared" si="0"/>
        <v>100000</v>
      </c>
      <c r="S9">
        <f t="shared" si="1"/>
        <v>1041.1423909991943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862.433180331735</v>
      </c>
      <c r="AC9">
        <f t="shared" si="2"/>
        <v>970.32674861770056</v>
      </c>
      <c r="AE9">
        <f t="shared" si="3"/>
        <v>708.43113081438219</v>
      </c>
      <c r="AF9">
        <f t="shared" si="4"/>
        <v>-35.421556540719109</v>
      </c>
      <c r="AG9">
        <f t="shared" si="5"/>
        <v>-46.599137495807305</v>
      </c>
      <c r="AH9">
        <f t="shared" si="6"/>
        <v>-178.40841523347305</v>
      </c>
      <c r="AI9">
        <f t="shared" si="7"/>
        <v>448.00202154438261</v>
      </c>
      <c r="AJ9">
        <f t="shared" si="8"/>
        <v>-107.89356828596556</v>
      </c>
      <c r="AK9">
        <f t="shared" si="32"/>
        <v>9.0591122521718486</v>
      </c>
      <c r="AL9">
        <f t="shared" si="9"/>
        <v>349.16756551058893</v>
      </c>
      <c r="AN9">
        <f t="shared" si="10"/>
        <v>442.5865874561855</v>
      </c>
      <c r="AO9">
        <f t="shared" si="11"/>
        <v>-22.129329372809273</v>
      </c>
      <c r="AP9">
        <f t="shared" si="12"/>
        <v>-29.112432169605938</v>
      </c>
      <c r="AQ9">
        <f t="shared" si="13"/>
        <v>-111.45920645931889</v>
      </c>
      <c r="AR9">
        <f t="shared" si="14"/>
        <v>279.88561945445133</v>
      </c>
      <c r="AS9">
        <f t="shared" si="15"/>
        <v>-67.40562931115474</v>
      </c>
      <c r="AT9">
        <f t="shared" si="16"/>
        <v>5.6596067037062223</v>
      </c>
      <c r="AU9">
        <f t="shared" si="17"/>
        <v>218.13959684700282</v>
      </c>
      <c r="AW9">
        <v>6</v>
      </c>
      <c r="AX9">
        <f>(R9*SUMPRODUCT(K10:$K$23, X10:$X$23)-$AZ$3*SUMPRODUCT(K9:$K$22, W10:$W$23))/Z9</f>
        <v>1041.1423909991943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760.13330813056598</v>
      </c>
      <c r="P10">
        <f t="shared" si="30"/>
        <v>38.006665406528299</v>
      </c>
      <c r="Q10" s="5">
        <f t="shared" si="31"/>
        <v>50</v>
      </c>
      <c r="R10">
        <f t="shared" si="0"/>
        <v>100000</v>
      </c>
      <c r="S10">
        <f t="shared" si="1"/>
        <v>1157.1953861040847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970.32674861770056</v>
      </c>
      <c r="AC10">
        <f t="shared" si="2"/>
        <v>1065.5416611044582</v>
      </c>
      <c r="AE10">
        <f t="shared" si="3"/>
        <v>699.92822087990794</v>
      </c>
      <c r="AF10">
        <f t="shared" si="4"/>
        <v>-34.996411043995394</v>
      </c>
      <c r="AG10">
        <f t="shared" si="5"/>
        <v>-46.039833631371621</v>
      </c>
      <c r="AH10">
        <f t="shared" si="6"/>
        <v>-186.6249789552337</v>
      </c>
      <c r="AI10">
        <f t="shared" si="7"/>
        <v>432.26699724930722</v>
      </c>
      <c r="AJ10">
        <f t="shared" si="8"/>
        <v>-95.214912486757612</v>
      </c>
      <c r="AK10">
        <f t="shared" si="32"/>
        <v>6.7045600896598145</v>
      </c>
      <c r="AL10">
        <f t="shared" si="9"/>
        <v>343.75664485220943</v>
      </c>
      <c r="AN10">
        <f t="shared" si="10"/>
        <v>415.46267327979609</v>
      </c>
      <c r="AO10">
        <f t="shared" si="11"/>
        <v>-20.773133663989803</v>
      </c>
      <c r="AP10">
        <f t="shared" si="12"/>
        <v>-27.328277082184723</v>
      </c>
      <c r="AQ10">
        <f t="shared" si="13"/>
        <v>-110.77666301274981</v>
      </c>
      <c r="AR10">
        <f t="shared" si="14"/>
        <v>256.58459952087173</v>
      </c>
      <c r="AS10">
        <f t="shared" si="15"/>
        <v>-56.517569798971522</v>
      </c>
      <c r="AT10">
        <f t="shared" si="16"/>
        <v>3.9796858805226321</v>
      </c>
      <c r="AU10">
        <f t="shared" si="17"/>
        <v>204.04671560242284</v>
      </c>
      <c r="AW10">
        <v>7</v>
      </c>
      <c r="AX10">
        <f>(R10*SUMPRODUCT(K11:$K$23, X11:$X$23)-$AZ$3*SUMPRODUCT(K10:$K$22, W11:$W$23))/Z10</f>
        <v>1157.1953861040847</v>
      </c>
    </row>
    <row r="11" spans="1:52" x14ac:dyDescent="0.3">
      <c r="A11" t="s">
        <v>33</v>
      </c>
      <c r="C11" s="24">
        <f>AU25</f>
        <v>1492.2402940603424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760.13330813056598</v>
      </c>
      <c r="P11">
        <f t="shared" si="30"/>
        <v>38.006665406528299</v>
      </c>
      <c r="Q11" s="5">
        <f t="shared" si="31"/>
        <v>50</v>
      </c>
      <c r="R11">
        <f t="shared" si="0"/>
        <v>100000</v>
      </c>
      <c r="S11">
        <f t="shared" si="1"/>
        <v>1263.2512640539285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1065.5416611044582</v>
      </c>
      <c r="AC11">
        <f t="shared" si="2"/>
        <v>1149.1084720901874</v>
      </c>
      <c r="AE11">
        <f t="shared" si="3"/>
        <v>691.45042569574298</v>
      </c>
      <c r="AF11">
        <f t="shared" si="4"/>
        <v>-34.57252128478715</v>
      </c>
      <c r="AG11">
        <f t="shared" si="5"/>
        <v>-45.482181763371329</v>
      </c>
      <c r="AH11">
        <f t="shared" si="6"/>
        <v>-194.50706337313903</v>
      </c>
      <c r="AI11">
        <f t="shared" si="7"/>
        <v>416.8886592744455</v>
      </c>
      <c r="AJ11">
        <f t="shared" si="8"/>
        <v>-83.566810985729262</v>
      </c>
      <c r="AK11">
        <f t="shared" si="32"/>
        <v>4.1338069572369935</v>
      </c>
      <c r="AL11">
        <f t="shared" si="9"/>
        <v>337.45565524595321</v>
      </c>
      <c r="AN11">
        <f t="shared" si="10"/>
        <v>390.32851387174571</v>
      </c>
      <c r="AO11">
        <f t="shared" si="11"/>
        <v>-19.516425693587287</v>
      </c>
      <c r="AP11">
        <f t="shared" si="12"/>
        <v>-25.675003956325781</v>
      </c>
      <c r="AQ11">
        <f t="shared" si="13"/>
        <v>-109.8005730600308</v>
      </c>
      <c r="AR11">
        <f t="shared" si="14"/>
        <v>235.33651116180189</v>
      </c>
      <c r="AS11">
        <f t="shared" si="15"/>
        <v>-47.174038700228976</v>
      </c>
      <c r="AT11">
        <f t="shared" si="16"/>
        <v>2.3335624164631024</v>
      </c>
      <c r="AU11">
        <f t="shared" si="17"/>
        <v>190.496034878036</v>
      </c>
      <c r="AW11">
        <v>8</v>
      </c>
      <c r="AX11">
        <f>(R11*SUMPRODUCT(K12:$K$23, X12:$X$23)-$AZ$3*SUMPRODUCT(K11:$K$22, W12:$W$23))/Z11</f>
        <v>1263.2512640539285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760.13330813056598</v>
      </c>
      <c r="P12">
        <f t="shared" si="30"/>
        <v>38.006665406528299</v>
      </c>
      <c r="Q12" s="5">
        <f t="shared" si="31"/>
        <v>50</v>
      </c>
      <c r="R12">
        <f t="shared" si="0"/>
        <v>100000</v>
      </c>
      <c r="S12">
        <f t="shared" si="1"/>
        <v>1359.4847625452055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1149.1084720901874</v>
      </c>
      <c r="AC12">
        <f t="shared" si="2"/>
        <v>1221.5122160748338</v>
      </c>
      <c r="AE12">
        <f t="shared" si="3"/>
        <v>682.98825209965332</v>
      </c>
      <c r="AF12">
        <f t="shared" si="4"/>
        <v>-34.149412604982665</v>
      </c>
      <c r="AG12">
        <f t="shared" si="5"/>
        <v>-44.925557451189754</v>
      </c>
      <c r="AH12">
        <f t="shared" si="6"/>
        <v>-203.60498909572695</v>
      </c>
      <c r="AI12">
        <f t="shared" si="7"/>
        <v>400.3082929477539</v>
      </c>
      <c r="AJ12">
        <f t="shared" si="8"/>
        <v>-72.403743984646326</v>
      </c>
      <c r="AK12">
        <f t="shared" si="32"/>
        <v>4.1352788166451733</v>
      </c>
      <c r="AL12">
        <f t="shared" si="9"/>
        <v>332.03982777975273</v>
      </c>
      <c r="AN12">
        <f t="shared" si="10"/>
        <v>366.52871828348725</v>
      </c>
      <c r="AO12">
        <f t="shared" si="11"/>
        <v>-18.326435914174361</v>
      </c>
      <c r="AP12">
        <f t="shared" si="12"/>
        <v>-24.109502528241375</v>
      </c>
      <c r="AQ12">
        <f t="shared" si="13"/>
        <v>-109.26553342602959</v>
      </c>
      <c r="AR12">
        <f t="shared" si="14"/>
        <v>214.82724641504188</v>
      </c>
      <c r="AS12">
        <f t="shared" si="15"/>
        <v>-38.855794956991524</v>
      </c>
      <c r="AT12">
        <f t="shared" si="16"/>
        <v>2.2192159817540449</v>
      </c>
      <c r="AU12">
        <f t="shared" si="17"/>
        <v>178.1906674398044</v>
      </c>
      <c r="AW12">
        <v>9</v>
      </c>
      <c r="AX12">
        <f>(R12*SUMPRODUCT(K13:$K$23, X13:$X$23)-$AZ$3*SUMPRODUCT(K12:$K$22, W13:$W$23))/Z12</f>
        <v>1359.4847625452055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760.13330813056598</v>
      </c>
      <c r="P13">
        <f t="shared" si="30"/>
        <v>38.006665406528299</v>
      </c>
      <c r="Q13" s="5">
        <f t="shared" si="31"/>
        <v>50</v>
      </c>
      <c r="R13">
        <f t="shared" si="0"/>
        <v>100000</v>
      </c>
      <c r="S13">
        <f t="shared" si="1"/>
        <v>1446.0907202888336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1221.5122160748338</v>
      </c>
      <c r="AC13">
        <f t="shared" si="2"/>
        <v>1283.250478390132</v>
      </c>
      <c r="AE13">
        <f t="shared" si="3"/>
        <v>674.53681682155707</v>
      </c>
      <c r="AF13">
        <f t="shared" si="4"/>
        <v>-33.726840841077852</v>
      </c>
      <c r="AG13">
        <f t="shared" si="5"/>
        <v>-44.369639483400569</v>
      </c>
      <c r="AH13">
        <f t="shared" si="6"/>
        <v>-213.32478655457413</v>
      </c>
      <c r="AI13">
        <f t="shared" si="7"/>
        <v>383.11554994250452</v>
      </c>
      <c r="AJ13">
        <f t="shared" si="8"/>
        <v>-61.738262315298243</v>
      </c>
      <c r="AK13">
        <f t="shared" si="32"/>
        <v>3.724644384110626</v>
      </c>
      <c r="AL13">
        <f t="shared" si="9"/>
        <v>325.10193201131688</v>
      </c>
      <c r="AN13">
        <f t="shared" si="10"/>
        <v>344.1981720244533</v>
      </c>
      <c r="AO13">
        <f t="shared" si="11"/>
        <v>-17.209908601222665</v>
      </c>
      <c r="AP13">
        <f t="shared" si="12"/>
        <v>-22.640645288321672</v>
      </c>
      <c r="AQ13">
        <f t="shared" si="13"/>
        <v>-108.85395689085908</v>
      </c>
      <c r="AR13">
        <f t="shared" si="14"/>
        <v>195.49366124404986</v>
      </c>
      <c r="AS13">
        <f t="shared" si="15"/>
        <v>-31.503390923898827</v>
      </c>
      <c r="AT13">
        <f t="shared" si="16"/>
        <v>1.9005868271103865</v>
      </c>
      <c r="AU13">
        <f t="shared" si="17"/>
        <v>165.89085714726141</v>
      </c>
      <c r="AW13">
        <v>10</v>
      </c>
      <c r="AX13">
        <f>(R13*SUMPRODUCT(K14:$K$23, X14:$X$23)-$AZ$3*SUMPRODUCT(K13:$K$22, W14:$W$23))/Z13</f>
        <v>1446.0907202888336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760.13330813056598</v>
      </c>
      <c r="P14">
        <f t="shared" si="30"/>
        <v>38.006665406528299</v>
      </c>
      <c r="Q14" s="5">
        <f t="shared" si="31"/>
        <v>50</v>
      </c>
      <c r="R14">
        <f t="shared" si="0"/>
        <v>100000</v>
      </c>
      <c r="S14">
        <f t="shared" si="1"/>
        <v>1523.2885103388023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1283.250478390132</v>
      </c>
      <c r="AC14">
        <f t="shared" si="2"/>
        <v>1334.8284196009497</v>
      </c>
      <c r="AE14">
        <f t="shared" si="3"/>
        <v>666.09019597495171</v>
      </c>
      <c r="AF14">
        <f t="shared" si="4"/>
        <v>-33.304509798747588</v>
      </c>
      <c r="AG14">
        <f t="shared" si="5"/>
        <v>-43.814038198977286</v>
      </c>
      <c r="AH14">
        <f t="shared" si="6"/>
        <v>-223.80977917856401</v>
      </c>
      <c r="AI14">
        <f t="shared" si="7"/>
        <v>365.16186879866279</v>
      </c>
      <c r="AJ14">
        <f t="shared" si="8"/>
        <v>-51.577941210817698</v>
      </c>
      <c r="AK14">
        <f t="shared" si="32"/>
        <v>3.448865096219405</v>
      </c>
      <c r="AL14">
        <f t="shared" si="9"/>
        <v>317.03279268406447</v>
      </c>
      <c r="AN14">
        <f t="shared" si="10"/>
        <v>323.27191018979926</v>
      </c>
      <c r="AO14">
        <f t="shared" si="11"/>
        <v>-16.163595509489962</v>
      </c>
      <c r="AP14">
        <f t="shared" si="12"/>
        <v>-21.264158979221559</v>
      </c>
      <c r="AQ14">
        <f t="shared" si="13"/>
        <v>-108.62104752692129</v>
      </c>
      <c r="AR14">
        <f t="shared" si="14"/>
        <v>177.22310817416641</v>
      </c>
      <c r="AS14">
        <f t="shared" si="15"/>
        <v>-25.032194858345008</v>
      </c>
      <c r="AT14">
        <f t="shared" si="16"/>
        <v>1.6738291816619071</v>
      </c>
      <c r="AU14">
        <f t="shared" si="17"/>
        <v>153.86474249748329</v>
      </c>
      <c r="AW14">
        <v>11</v>
      </c>
      <c r="AX14">
        <f>(R14*SUMPRODUCT(K15:$K$23, X15:$X$23)-$AZ$3*SUMPRODUCT(K14:$K$22, W15:$W$23))/Z14</f>
        <v>1523.2885103388023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760.13330813056598</v>
      </c>
      <c r="P15">
        <f t="shared" si="30"/>
        <v>38.006665406528299</v>
      </c>
      <c r="Q15" s="5">
        <f t="shared" si="31"/>
        <v>50</v>
      </c>
      <c r="R15">
        <f t="shared" si="0"/>
        <v>100000</v>
      </c>
      <c r="S15">
        <f t="shared" si="1"/>
        <v>1591.566004216591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1334.8284196009497</v>
      </c>
      <c r="AC15">
        <f t="shared" si="2"/>
        <v>1376.9757967698886</v>
      </c>
      <c r="AE15">
        <f t="shared" si="3"/>
        <v>657.64483838018532</v>
      </c>
      <c r="AF15">
        <f t="shared" si="4"/>
        <v>-32.882241919009267</v>
      </c>
      <c r="AG15">
        <f t="shared" si="5"/>
        <v>-43.258520008652454</v>
      </c>
      <c r="AH15">
        <f t="shared" si="6"/>
        <v>-234.7556166701203</v>
      </c>
      <c r="AI15">
        <f t="shared" si="7"/>
        <v>346.7484597824033</v>
      </c>
      <c r="AJ15">
        <f t="shared" si="8"/>
        <v>-42.147377168938874</v>
      </c>
      <c r="AK15">
        <f t="shared" si="32"/>
        <v>8.0343231658547172</v>
      </c>
      <c r="AL15">
        <f t="shared" si="9"/>
        <v>312.63540577931917</v>
      </c>
      <c r="AN15">
        <f t="shared" si="10"/>
        <v>303.42536898992563</v>
      </c>
      <c r="AO15">
        <f t="shared" si="11"/>
        <v>-15.171268449496283</v>
      </c>
      <c r="AP15">
        <f t="shared" si="12"/>
        <v>-19.958694464800846</v>
      </c>
      <c r="AQ15">
        <f t="shared" si="13"/>
        <v>-108.31197244098215</v>
      </c>
      <c r="AR15">
        <f t="shared" si="14"/>
        <v>159.98343363464636</v>
      </c>
      <c r="AS15">
        <f t="shared" si="15"/>
        <v>-19.446033364972216</v>
      </c>
      <c r="AT15">
        <f t="shared" si="16"/>
        <v>3.7068906025146506</v>
      </c>
      <c r="AU15">
        <f t="shared" si="17"/>
        <v>144.2442908721888</v>
      </c>
      <c r="AW15">
        <v>12</v>
      </c>
      <c r="AX15">
        <f>(R15*SUMPRODUCT(K16:$K$23, X16:$X$23)-$AZ$3*SUMPRODUCT(K15:$K$22, W16:$W$23))/Z15</f>
        <v>1591.566004216591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760.13330813056598</v>
      </c>
      <c r="P16">
        <f t="shared" si="30"/>
        <v>38.006665406528299</v>
      </c>
      <c r="Q16" s="5">
        <f t="shared" si="31"/>
        <v>50</v>
      </c>
      <c r="R16">
        <f t="shared" si="0"/>
        <v>100000</v>
      </c>
      <c r="S16">
        <f t="shared" si="1"/>
        <v>1600.3660509050142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1376.9757967698886</v>
      </c>
      <c r="AC16">
        <f t="shared" si="2"/>
        <v>1365.144164040451</v>
      </c>
      <c r="AE16">
        <f t="shared" si="3"/>
        <v>648.40887426997392</v>
      </c>
      <c r="AF16">
        <f t="shared" si="4"/>
        <v>-32.420443713498699</v>
      </c>
      <c r="AG16">
        <f t="shared" si="5"/>
        <v>-42.650997353650929</v>
      </c>
      <c r="AH16">
        <f t="shared" si="6"/>
        <v>-349.87490982998099</v>
      </c>
      <c r="AI16">
        <f t="shared" si="7"/>
        <v>223.46252337284329</v>
      </c>
      <c r="AJ16">
        <f t="shared" si="8"/>
        <v>11.831632729437615</v>
      </c>
      <c r="AK16">
        <f t="shared" si="32"/>
        <v>14.150046014017184</v>
      </c>
      <c r="AL16">
        <f t="shared" si="9"/>
        <v>249.4442021162981</v>
      </c>
      <c r="AN16">
        <f t="shared" si="10"/>
        <v>283.64849066827639</v>
      </c>
      <c r="AO16">
        <f t="shared" si="11"/>
        <v>-14.182424533413821</v>
      </c>
      <c r="AP16">
        <f t="shared" si="12"/>
        <v>-18.657812230716964</v>
      </c>
      <c r="AQ16">
        <f t="shared" si="13"/>
        <v>-153.05387392747627</v>
      </c>
      <c r="AR16">
        <f t="shared" si="14"/>
        <v>97.754379976669327</v>
      </c>
      <c r="AS16">
        <f t="shared" si="15"/>
        <v>5.1757847540640416</v>
      </c>
      <c r="AT16">
        <f t="shared" si="16"/>
        <v>6.1899818988157476</v>
      </c>
      <c r="AU16">
        <f t="shared" si="17"/>
        <v>109.12014662954911</v>
      </c>
      <c r="AW16">
        <v>13</v>
      </c>
      <c r="AX16">
        <f>(R16*SUMPRODUCT(K17:$K$23, X17:$X$23)-$AZ$3*SUMPRODUCT(K16:$K$22, W17:$W$23))/Z16</f>
        <v>1600.3660509050142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760.13330813056598</v>
      </c>
      <c r="P17">
        <f t="shared" si="30"/>
        <v>38.006665406528299</v>
      </c>
      <c r="Q17" s="5">
        <f t="shared" si="31"/>
        <v>50</v>
      </c>
      <c r="R17">
        <f t="shared" si="0"/>
        <v>100000</v>
      </c>
      <c r="S17">
        <f t="shared" si="1"/>
        <v>1548.269112947788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1365.144164040451</v>
      </c>
      <c r="AC17">
        <f t="shared" si="2"/>
        <v>1300.0922026366625</v>
      </c>
      <c r="AE17">
        <f t="shared" si="3"/>
        <v>638.28915696924241</v>
      </c>
      <c r="AF17">
        <f t="shared" si="4"/>
        <v>-31.914457848462121</v>
      </c>
      <c r="AG17">
        <f t="shared" si="5"/>
        <v>-41.985343237952499</v>
      </c>
      <c r="AH17">
        <f t="shared" si="6"/>
        <v>-478.28828432384154</v>
      </c>
      <c r="AI17">
        <f t="shared" si="7"/>
        <v>86.101071558986234</v>
      </c>
      <c r="AJ17">
        <f t="shared" si="8"/>
        <v>65.051961403788482</v>
      </c>
      <c r="AK17">
        <f t="shared" si="32"/>
        <v>27.206960311624993</v>
      </c>
      <c r="AL17">
        <f t="shared" si="9"/>
        <v>178.3599932743997</v>
      </c>
      <c r="AN17">
        <f t="shared" si="10"/>
        <v>262.99480896149248</v>
      </c>
      <c r="AO17">
        <f t="shared" si="11"/>
        <v>-13.149740448074626</v>
      </c>
      <c r="AP17">
        <f t="shared" si="12"/>
        <v>-17.299255679789169</v>
      </c>
      <c r="AQ17">
        <f t="shared" si="13"/>
        <v>-197.06951714727327</v>
      </c>
      <c r="AR17">
        <f t="shared" si="14"/>
        <v>35.476295686355435</v>
      </c>
      <c r="AS17">
        <f t="shared" si="15"/>
        <v>26.803413429728909</v>
      </c>
      <c r="AT17">
        <f t="shared" si="16"/>
        <v>11.210106346712575</v>
      </c>
      <c r="AU17">
        <f t="shared" si="17"/>
        <v>73.489815462796912</v>
      </c>
      <c r="AW17">
        <v>14</v>
      </c>
      <c r="AX17">
        <f>(R17*SUMPRODUCT(K18:$K$23, X18:$X$23)-$AZ$3*SUMPRODUCT(K17:$K$22, W18:$W$23))/Z17</f>
        <v>1548.269112947788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760.13330813056598</v>
      </c>
      <c r="P18">
        <f t="shared" si="30"/>
        <v>38.006665406528299</v>
      </c>
      <c r="Q18" s="5">
        <f t="shared" si="31"/>
        <v>50</v>
      </c>
      <c r="R18">
        <f t="shared" si="0"/>
        <v>100000</v>
      </c>
      <c r="S18">
        <f t="shared" si="1"/>
        <v>1439.3820445803058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1300.0922026366625</v>
      </c>
      <c r="AC18">
        <f t="shared" si="2"/>
        <v>1187.7987384428188</v>
      </c>
      <c r="AE18">
        <f t="shared" si="3"/>
        <v>627.27292440911026</v>
      </c>
      <c r="AF18">
        <f t="shared" si="4"/>
        <v>-31.363646220455514</v>
      </c>
      <c r="AG18">
        <f t="shared" si="5"/>
        <v>-41.260718199008679</v>
      </c>
      <c r="AH18">
        <f t="shared" si="6"/>
        <v>-609.5432131285944</v>
      </c>
      <c r="AI18">
        <f t="shared" si="7"/>
        <v>-54.894653138948343</v>
      </c>
      <c r="AJ18">
        <f t="shared" si="8"/>
        <v>112.29346419384365</v>
      </c>
      <c r="AK18">
        <f t="shared" si="32"/>
        <v>40.953631985826853</v>
      </c>
      <c r="AL18">
        <f t="shared" si="9"/>
        <v>98.352443040722164</v>
      </c>
      <c r="AN18">
        <f t="shared" si="10"/>
        <v>241.52488697656864</v>
      </c>
      <c r="AO18">
        <f t="shared" si="11"/>
        <v>-12.076244348828434</v>
      </c>
      <c r="AP18">
        <f t="shared" si="12"/>
        <v>-15.887008528185863</v>
      </c>
      <c r="AQ18">
        <f t="shared" si="13"/>
        <v>-234.69824685466705</v>
      </c>
      <c r="AR18">
        <f t="shared" si="14"/>
        <v>-21.13661275511269</v>
      </c>
      <c r="AS18">
        <f t="shared" si="15"/>
        <v>43.237425357030986</v>
      </c>
      <c r="AT18">
        <f t="shared" si="16"/>
        <v>15.768768189659104</v>
      </c>
      <c r="AU18">
        <f t="shared" si="17"/>
        <v>37.869580791577405</v>
      </c>
      <c r="AW18">
        <v>15</v>
      </c>
      <c r="AX18">
        <f>(R18*SUMPRODUCT(K19:$K$23, X19:$X$23)-$AZ$3*SUMPRODUCT(K18:$K$22, W19:$W$23))/Z18</f>
        <v>1439.3820445803058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760.13330813056598</v>
      </c>
      <c r="P19">
        <f t="shared" si="30"/>
        <v>38.006665406528299</v>
      </c>
      <c r="Q19" s="5">
        <f t="shared" si="31"/>
        <v>50</v>
      </c>
      <c r="R19">
        <f t="shared" si="0"/>
        <v>100000</v>
      </c>
      <c r="S19">
        <f t="shared" si="1"/>
        <v>1274.4183508186811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1187.7987384428188</v>
      </c>
      <c r="AC19">
        <f t="shared" si="2"/>
        <v>1031.6088071116728</v>
      </c>
      <c r="AE19">
        <f t="shared" si="3"/>
        <v>615.30832064893093</v>
      </c>
      <c r="AF19">
        <f t="shared" si="4"/>
        <v>-30.765416032446545</v>
      </c>
      <c r="AG19">
        <f t="shared" si="5"/>
        <v>-40.473711260080783</v>
      </c>
      <c r="AH19">
        <f t="shared" si="6"/>
        <v>-748.79951387560948</v>
      </c>
      <c r="AI19">
        <f t="shared" si="7"/>
        <v>-204.73032051920586</v>
      </c>
      <c r="AJ19">
        <f t="shared" si="8"/>
        <v>156.189931331146</v>
      </c>
      <c r="AK19">
        <f t="shared" si="32"/>
        <v>39.52321864022246</v>
      </c>
      <c r="AL19">
        <f t="shared" si="9"/>
        <v>-9.0171705478374022</v>
      </c>
      <c r="AN19">
        <f t="shared" si="10"/>
        <v>220.71738520810285</v>
      </c>
      <c r="AO19">
        <f t="shared" si="11"/>
        <v>-11.035869260405143</v>
      </c>
      <c r="AP19">
        <f t="shared" si="12"/>
        <v>-14.518334011104196</v>
      </c>
      <c r="AQ19">
        <f t="shared" si="13"/>
        <v>-268.60204096284423</v>
      </c>
      <c r="AR19">
        <f t="shared" si="14"/>
        <v>-73.438859026250739</v>
      </c>
      <c r="AS19">
        <f t="shared" si="15"/>
        <v>56.026925172872808</v>
      </c>
      <c r="AT19">
        <f t="shared" si="16"/>
        <v>14.177382591020237</v>
      </c>
      <c r="AU19">
        <f t="shared" si="17"/>
        <v>-3.2345512623576864</v>
      </c>
      <c r="AW19">
        <v>16</v>
      </c>
      <c r="AX19">
        <f>(R19*SUMPRODUCT(K20:$K$23, X20:$X$23)-$AZ$3*SUMPRODUCT(K19:$K$22, W20:$W$23))/Z19</f>
        <v>1274.4183508186811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760.13330813056598</v>
      </c>
      <c r="P20">
        <f t="shared" si="30"/>
        <v>38.006665406528299</v>
      </c>
      <c r="Q20" s="5">
        <f t="shared" si="31"/>
        <v>50</v>
      </c>
      <c r="R20">
        <f t="shared" si="0"/>
        <v>100000</v>
      </c>
      <c r="S20">
        <f t="shared" si="1"/>
        <v>1048.3898277343792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1031.6088071116728</v>
      </c>
      <c r="AC20">
        <f t="shared" si="2"/>
        <v>830.80518656532274</v>
      </c>
      <c r="AE20">
        <f t="shared" si="3"/>
        <v>602.37392444056979</v>
      </c>
      <c r="AF20">
        <f t="shared" si="4"/>
        <v>-30.118696222028486</v>
      </c>
      <c r="AG20">
        <f t="shared" si="5"/>
        <v>-39.622913375682629</v>
      </c>
      <c r="AH20">
        <f t="shared" si="6"/>
        <v>-892.1215435947006</v>
      </c>
      <c r="AI20">
        <f t="shared" si="7"/>
        <v>-359.48922875184189</v>
      </c>
      <c r="AJ20">
        <f t="shared" si="8"/>
        <v>200.80362054635009</v>
      </c>
      <c r="AK20">
        <f t="shared" si="32"/>
        <v>6.8966153519199196</v>
      </c>
      <c r="AL20">
        <f t="shared" si="9"/>
        <v>-151.78899285357187</v>
      </c>
      <c r="AN20">
        <f t="shared" si="10"/>
        <v>204.94895670458439</v>
      </c>
      <c r="AO20">
        <f t="shared" si="11"/>
        <v>-10.247447835229218</v>
      </c>
      <c r="AP20">
        <f t="shared" si="12"/>
        <v>-13.481119332122521</v>
      </c>
      <c r="AQ20">
        <f t="shared" si="13"/>
        <v>-303.53136514536533</v>
      </c>
      <c r="AR20">
        <f t="shared" si="14"/>
        <v>-122.31097560813265</v>
      </c>
      <c r="AS20">
        <f t="shared" si="15"/>
        <v>68.320508016176589</v>
      </c>
      <c r="AT20">
        <f t="shared" si="16"/>
        <v>2.3464729527950525</v>
      </c>
      <c r="AU20">
        <f t="shared" si="17"/>
        <v>-51.643994639161015</v>
      </c>
      <c r="AW20">
        <v>17</v>
      </c>
      <c r="AX20">
        <f>(R20*SUMPRODUCT(K21:$K$23, X21:$X$23)-$AZ$3*SUMPRODUCT(K20:$K$22, W21:$W$23))/Z20</f>
        <v>1048.3898277343792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760.13330813056598</v>
      </c>
      <c r="P21">
        <f t="shared" si="30"/>
        <v>38.006665406528299</v>
      </c>
      <c r="Q21" s="5">
        <f t="shared" si="31"/>
        <v>50</v>
      </c>
      <c r="R21">
        <f t="shared" si="0"/>
        <v>100000</v>
      </c>
      <c r="S21">
        <f t="shared" si="1"/>
        <v>757.13925351158798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830.80518656532274</v>
      </c>
      <c r="AC21">
        <f t="shared" si="2"/>
        <v>586.0434317673022</v>
      </c>
      <c r="AE21">
        <f t="shared" si="3"/>
        <v>588.36089983630882</v>
      </c>
      <c r="AF21">
        <f t="shared" si="4"/>
        <v>-29.418044991815439</v>
      </c>
      <c r="AG21">
        <f t="shared" si="5"/>
        <v>-38.701165541824125</v>
      </c>
      <c r="AH21">
        <f t="shared" si="6"/>
        <v>-1051.0374002033575</v>
      </c>
      <c r="AI21">
        <f t="shared" si="7"/>
        <v>-530.79571090068828</v>
      </c>
      <c r="AJ21">
        <f t="shared" si="8"/>
        <v>244.76175479802055</v>
      </c>
      <c r="AK21">
        <f t="shared" si="32"/>
        <v>2.2235968662557064</v>
      </c>
      <c r="AL21">
        <f t="shared" si="9"/>
        <v>-283.81035923641201</v>
      </c>
      <c r="AN21">
        <f t="shared" si="10"/>
        <v>190.41304016433529</v>
      </c>
      <c r="AO21">
        <f t="shared" si="11"/>
        <v>-9.5206520082167625</v>
      </c>
      <c r="AP21">
        <f t="shared" si="12"/>
        <v>-12.524976746028116</v>
      </c>
      <c r="AQ21">
        <f t="shared" si="13"/>
        <v>-340.15045315693152</v>
      </c>
      <c r="AR21">
        <f t="shared" si="14"/>
        <v>-171.78304174684112</v>
      </c>
      <c r="AS21">
        <f t="shared" si="15"/>
        <v>79.212996410902107</v>
      </c>
      <c r="AT21">
        <f t="shared" si="16"/>
        <v>0.71962946470684042</v>
      </c>
      <c r="AU21">
        <f t="shared" si="17"/>
        <v>-91.850415871232173</v>
      </c>
      <c r="AW21">
        <v>18</v>
      </c>
      <c r="AX21">
        <f>(R21*SUMPRODUCT(K22:$K$23, X22:$X$23)-$AZ$3*SUMPRODUCT(K21:$K$22, W22:$W$23))/Z21</f>
        <v>757.13925351158798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760.13330813056598</v>
      </c>
      <c r="P22">
        <f t="shared" si="30"/>
        <v>38.006665406528299</v>
      </c>
      <c r="Q22" s="5">
        <f t="shared" si="31"/>
        <v>50</v>
      </c>
      <c r="R22">
        <f t="shared" si="0"/>
        <v>100000</v>
      </c>
      <c r="S22">
        <f t="shared" si="1"/>
        <v>403.71635985698657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586.0434317673022</v>
      </c>
      <c r="AC22">
        <f t="shared" si="2"/>
        <v>304.4190506710749</v>
      </c>
      <c r="AE22">
        <f t="shared" si="3"/>
        <v>573.17236320703455</v>
      </c>
      <c r="AF22">
        <f t="shared" si="4"/>
        <v>-28.658618160351725</v>
      </c>
      <c r="AG22">
        <f t="shared" si="5"/>
        <v>-37.702094953361936</v>
      </c>
      <c r="AH22">
        <f t="shared" si="6"/>
        <v>-1224.117866087897</v>
      </c>
      <c r="AI22">
        <f t="shared" si="7"/>
        <v>-717.30621599457618</v>
      </c>
      <c r="AJ22">
        <f t="shared" si="8"/>
        <v>281.6243810962273</v>
      </c>
      <c r="AK22">
        <f t="shared" si="32"/>
        <v>23.741700713093689</v>
      </c>
      <c r="AL22">
        <f t="shared" si="9"/>
        <v>-411.9401341852552</v>
      </c>
      <c r="AN22">
        <f t="shared" si="10"/>
        <v>173.36217526401214</v>
      </c>
      <c r="AO22">
        <f t="shared" si="11"/>
        <v>-8.6681087632006051</v>
      </c>
      <c r="AP22">
        <f t="shared" si="12"/>
        <v>-11.403406047971401</v>
      </c>
      <c r="AQ22">
        <f t="shared" si="13"/>
        <v>-370.24767708118623</v>
      </c>
      <c r="AR22">
        <f t="shared" si="14"/>
        <v>-216.95701662834614</v>
      </c>
      <c r="AS22">
        <f t="shared" si="15"/>
        <v>85.180337448663465</v>
      </c>
      <c r="AT22">
        <f t="shared" si="16"/>
        <v>7.1809339463954025</v>
      </c>
      <c r="AU22">
        <f t="shared" si="17"/>
        <v>-124.59574523328729</v>
      </c>
      <c r="AW22">
        <v>19</v>
      </c>
      <c r="AX22">
        <f>(R22*SUMPRODUCT(K23:$K$23, X23:$X$23)-$AZ$3*SUMPRODUCT(K22:$K$22, W23:$W$23))/Z22</f>
        <v>403.71635985698657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760.13330813056598</v>
      </c>
      <c r="P23">
        <f t="shared" si="30"/>
        <v>38.006665406528299</v>
      </c>
      <c r="Q23" s="5">
        <f t="shared" si="31"/>
        <v>50</v>
      </c>
      <c r="R23">
        <f t="shared" si="0"/>
        <v>100000</v>
      </c>
      <c r="S23">
        <f t="shared" si="1"/>
        <v>415.61970830277818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304.4190506710749</v>
      </c>
      <c r="AC23">
        <f t="shared" si="2"/>
        <v>304.4190506710749</v>
      </c>
      <c r="AE23">
        <f t="shared" si="3"/>
        <v>556.75670672478498</v>
      </c>
      <c r="AF23">
        <f t="shared" si="4"/>
        <v>-27.837835336239252</v>
      </c>
      <c r="AG23">
        <f t="shared" si="5"/>
        <v>-36.622306953897649</v>
      </c>
      <c r="AH23">
        <f t="shared" si="6"/>
        <v>-1405.5340998613331</v>
      </c>
      <c r="AI23">
        <f t="shared" si="7"/>
        <v>-913.23753542668487</v>
      </c>
      <c r="AJ23">
        <f t="shared" si="8"/>
        <v>0</v>
      </c>
      <c r="AK23">
        <f t="shared" si="32"/>
        <v>58.333654544173449</v>
      </c>
      <c r="AL23">
        <f t="shared" si="9"/>
        <v>-854.90388088251143</v>
      </c>
      <c r="AN23">
        <f t="shared" si="10"/>
        <v>152.54740697930137</v>
      </c>
      <c r="AO23">
        <f t="shared" si="11"/>
        <v>-7.6273703489650693</v>
      </c>
      <c r="AP23">
        <f t="shared" si="12"/>
        <v>-10.034253554450132</v>
      </c>
      <c r="AQ23">
        <f t="shared" si="13"/>
        <v>-385.10642038986674</v>
      </c>
      <c r="AR23">
        <f t="shared" si="14"/>
        <v>-250.22063731398055</v>
      </c>
      <c r="AS23">
        <f t="shared" si="15"/>
        <v>0</v>
      </c>
      <c r="AT23">
        <f t="shared" si="16"/>
        <v>15.983009513594894</v>
      </c>
      <c r="AU23">
        <f t="shared" si="17"/>
        <v>-234.23762780038564</v>
      </c>
      <c r="AW23">
        <v>20</v>
      </c>
      <c r="AX23">
        <f>(R23*SUMPRODUCT(K$23:$K24, X$23:$X24)-$AZ$3*SUMPRODUCT(K$22:$K23, W$23:$W24))/Z23</f>
        <v>415.61970830277818</v>
      </c>
    </row>
    <row r="25" spans="5:50" x14ac:dyDescent="0.3">
      <c r="AN25" s="6">
        <f t="shared" ref="AN25:AU25" si="33">SUM(AN3:AN23)</f>
        <v>7272.0222944040561</v>
      </c>
      <c r="AO25" s="6">
        <f t="shared" si="33"/>
        <v>-933.70109581812733</v>
      </c>
      <c r="AP25" s="6">
        <f t="shared" si="33"/>
        <v>-828.33861617566185</v>
      </c>
      <c r="AQ25" s="6">
        <f t="shared" si="33"/>
        <v>-3641.6949675634496</v>
      </c>
      <c r="AR25" s="6">
        <f t="shared" si="33"/>
        <v>1868.2876148468167</v>
      </c>
      <c r="AS25" s="6">
        <f t="shared" si="33"/>
        <v>-618.2337787487254</v>
      </c>
      <c r="AT25" s="6">
        <f t="shared" si="33"/>
        <v>242.1864579622511</v>
      </c>
      <c r="AU25" s="7">
        <f t="shared" si="33"/>
        <v>1492.2402940603424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'T.45.04.B'!C3*(1+C12)</f>
        <v>2530.6529534114861</v>
      </c>
      <c r="K3">
        <v>1</v>
      </c>
      <c r="L3" s="2">
        <v>0</v>
      </c>
      <c r="O3">
        <f>$C$3</f>
        <v>2530.6529534114861</v>
      </c>
      <c r="P3">
        <f>O3*B5</f>
        <v>2024.5223627291889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2530.6529534114861</v>
      </c>
      <c r="AF3">
        <f t="shared" ref="AF3:AF23" si="4">-$Z3*P3</f>
        <v>-2024.5223627291889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106.13059068229722</v>
      </c>
      <c r="AJ3">
        <f t="shared" ref="AJ3:AJ23" si="8">AB3-AC3</f>
        <v>0</v>
      </c>
      <c r="AL3">
        <f t="shared" ref="AL3:AL23" si="9">SUM(AI3:AK3)</f>
        <v>106.13059068229722</v>
      </c>
      <c r="AN3">
        <f t="shared" ref="AN3:AN23" si="10">AE3*$K3</f>
        <v>2530.6529534114861</v>
      </c>
      <c r="AO3">
        <f t="shared" ref="AO3:AO23" si="11">AF3*$K3</f>
        <v>-2024.5223627291889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106.13059068229722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106.13059068229722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1549.0028991735066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1329.0277112058886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1312.3854866582587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-1312.3854866582587</v>
      </c>
      <c r="AK4">
        <f>H4*SUM(AB4, AE4:AF4)</f>
        <v>0</v>
      </c>
      <c r="AL4">
        <f t="shared" si="9"/>
        <v>-1564.5959866582589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-236.61741251524532</v>
      </c>
      <c r="AR4">
        <f t="shared" si="14"/>
        <v>-236.61741251524532</v>
      </c>
      <c r="AS4">
        <f t="shared" si="15"/>
        <v>-1231.2463520576589</v>
      </c>
      <c r="AT4">
        <f t="shared" si="16"/>
        <v>0</v>
      </c>
      <c r="AU4">
        <f t="shared" si="17"/>
        <v>-1467.8637645729043</v>
      </c>
      <c r="AW4">
        <v>1</v>
      </c>
      <c r="AX4">
        <f>(R4*SUMPRODUCT(K5:$K$23, X5:$X$23)-$AZ$3*SUMPRODUCT(K4:$K$22, W5:$W$23))/Z4</f>
        <v>1329.0277112058886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2530.6529534114861</v>
      </c>
      <c r="P5">
        <f t="shared" ref="P5:P23" si="30">O5*$C$5</f>
        <v>126.53264767057431</v>
      </c>
      <c r="Q5" s="5">
        <f t="shared" ref="Q5:Q23" si="31">$C$8</f>
        <v>50</v>
      </c>
      <c r="R5">
        <f t="shared" si="0"/>
        <v>100000</v>
      </c>
      <c r="S5">
        <f t="shared" si="1"/>
        <v>2583.6724274478879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1312.3854866582587</v>
      </c>
      <c r="AC5">
        <f t="shared" si="2"/>
        <v>2518.9712312260635</v>
      </c>
      <c r="AE5">
        <f t="shared" si="3"/>
        <v>2467.2794887382761</v>
      </c>
      <c r="AF5">
        <f t="shared" si="4"/>
        <v>-123.36397443691381</v>
      </c>
      <c r="AG5">
        <f t="shared" si="5"/>
        <v>-48.747883138464751</v>
      </c>
      <c r="AH5">
        <f t="shared" si="6"/>
        <v>-264.54532807049998</v>
      </c>
      <c r="AI5">
        <f t="shared" si="7"/>
        <v>2030.6223030923975</v>
      </c>
      <c r="AJ5">
        <f t="shared" si="8"/>
        <v>-1206.5857445678048</v>
      </c>
      <c r="AK5">
        <f>H5*SUM(AB5, AE5:AF5)</f>
        <v>315.90440648291127</v>
      </c>
      <c r="AL5">
        <f t="shared" si="9"/>
        <v>1139.940965007504</v>
      </c>
      <c r="AN5">
        <f t="shared" si="10"/>
        <v>2130.6500725343076</v>
      </c>
      <c r="AO5">
        <f t="shared" si="11"/>
        <v>-106.5325036267154</v>
      </c>
      <c r="AP5">
        <f t="shared" si="12"/>
        <v>-42.096844406540448</v>
      </c>
      <c r="AQ5">
        <f t="shared" si="13"/>
        <v>-228.45142798567406</v>
      </c>
      <c r="AR5">
        <f t="shared" si="14"/>
        <v>1753.5692965153778</v>
      </c>
      <c r="AS5">
        <f t="shared" si="15"/>
        <v>-1041.9622162452797</v>
      </c>
      <c r="AT5">
        <f t="shared" si="16"/>
        <v>272.80320274170668</v>
      </c>
      <c r="AU5">
        <f t="shared" si="17"/>
        <v>984.41028301180472</v>
      </c>
      <c r="AW5">
        <v>2</v>
      </c>
      <c r="AX5">
        <f>(R5*SUMPRODUCT(K6:$K$23, X6:$X$23)-$AZ$3*SUMPRODUCT(K5:$K$22, W6:$W$23))/Z5</f>
        <v>2583.6724274478879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2530.6529534114861</v>
      </c>
      <c r="P6">
        <f t="shared" si="30"/>
        <v>126.53264767057431</v>
      </c>
      <c r="Q6" s="5">
        <f t="shared" si="31"/>
        <v>50</v>
      </c>
      <c r="R6">
        <f t="shared" si="0"/>
        <v>100000</v>
      </c>
      <c r="S6">
        <f t="shared" si="1"/>
        <v>3657.7453139713284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2518.9712312260635</v>
      </c>
      <c r="AC6">
        <f t="shared" si="2"/>
        <v>3516.0638563422381</v>
      </c>
      <c r="AE6">
        <f t="shared" si="3"/>
        <v>2432.6290155984357</v>
      </c>
      <c r="AF6">
        <f t="shared" si="4"/>
        <v>-121.63145077992179</v>
      </c>
      <c r="AG6">
        <f t="shared" si="5"/>
        <v>-48.063267867668152</v>
      </c>
      <c r="AH6">
        <f t="shared" si="6"/>
        <v>-394.27287882390289</v>
      </c>
      <c r="AI6">
        <f t="shared" si="7"/>
        <v>1868.6614181269433</v>
      </c>
      <c r="AJ6">
        <f t="shared" si="8"/>
        <v>-997.09262511617453</v>
      </c>
      <c r="AK6">
        <f>H6*SUM(AB6, AE6:AF6)</f>
        <v>525.50060500965003</v>
      </c>
      <c r="AL6">
        <f t="shared" si="9"/>
        <v>1397.0693980204187</v>
      </c>
      <c r="AN6">
        <f t="shared" si="10"/>
        <v>1894.5952587622978</v>
      </c>
      <c r="AO6">
        <f t="shared" si="11"/>
        <v>-94.729762938114902</v>
      </c>
      <c r="AP6">
        <f t="shared" si="12"/>
        <v>-37.432933192365617</v>
      </c>
      <c r="AQ6">
        <f t="shared" si="13"/>
        <v>-307.07005551956991</v>
      </c>
      <c r="AR6">
        <f t="shared" si="14"/>
        <v>1455.3625071122478</v>
      </c>
      <c r="AS6">
        <f t="shared" si="15"/>
        <v>-776.56187934074899</v>
      </c>
      <c r="AT6">
        <f t="shared" si="16"/>
        <v>409.27364934972547</v>
      </c>
      <c r="AU6">
        <f t="shared" si="17"/>
        <v>1088.074277121224</v>
      </c>
      <c r="AW6">
        <v>3</v>
      </c>
      <c r="AX6">
        <f>(R6*SUMPRODUCT(K7:$K$23, X7:$X$23)-$AZ$3*SUMPRODUCT(K6:$K$22, W7:$W$23))/Z6</f>
        <v>3657.7453139713284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2530.6529534114861</v>
      </c>
      <c r="P7">
        <f t="shared" si="30"/>
        <v>126.53264767057431</v>
      </c>
      <c r="Q7" s="5">
        <f t="shared" si="31"/>
        <v>50</v>
      </c>
      <c r="R7">
        <f t="shared" si="0"/>
        <v>100000</v>
      </c>
      <c r="S7">
        <f t="shared" si="1"/>
        <v>4539.7005359151508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3516.0638563422381</v>
      </c>
      <c r="AC7">
        <f t="shared" si="2"/>
        <v>4295.7501439519601</v>
      </c>
      <c r="AE7">
        <f t="shared" si="3"/>
        <v>2394.6629745519913</v>
      </c>
      <c r="AF7">
        <f t="shared" si="4"/>
        <v>-119.73314872759956</v>
      </c>
      <c r="AG7">
        <f t="shared" si="5"/>
        <v>-47.313144446057457</v>
      </c>
      <c r="AH7">
        <f t="shared" si="6"/>
        <v>-538.98148586803063</v>
      </c>
      <c r="AI7">
        <f t="shared" si="7"/>
        <v>1688.6351955103037</v>
      </c>
      <c r="AJ7">
        <f t="shared" si="8"/>
        <v>-779.68628760972206</v>
      </c>
      <c r="AK7">
        <f>H7*SUM(AB7, AE7:AF7)</f>
        <v>606.31703852284613</v>
      </c>
      <c r="AL7">
        <f t="shared" si="9"/>
        <v>1515.2659464234277</v>
      </c>
      <c r="AN7">
        <f t="shared" si="10"/>
        <v>1688.2649683704128</v>
      </c>
      <c r="AO7">
        <f t="shared" si="11"/>
        <v>-84.413248418520638</v>
      </c>
      <c r="AP7">
        <f t="shared" si="12"/>
        <v>-33.356311581454122</v>
      </c>
      <c r="AQ7">
        <f t="shared" si="13"/>
        <v>-379.98815318112429</v>
      </c>
      <c r="AR7">
        <f t="shared" si="14"/>
        <v>1190.5072551893138</v>
      </c>
      <c r="AS7">
        <f t="shared" si="15"/>
        <v>-549.68780979984751</v>
      </c>
      <c r="AT7">
        <f t="shared" si="16"/>
        <v>427.46049308075231</v>
      </c>
      <c r="AU7">
        <f t="shared" si="17"/>
        <v>1068.2799384702187</v>
      </c>
      <c r="AW7">
        <v>4</v>
      </c>
      <c r="AX7">
        <f>(R7*SUMPRODUCT(K8:$K$23, X8:$X$23)-$AZ$3*SUMPRODUCT(K7:$K$22, W8:$W$23))/Z7</f>
        <v>4539.7005359151508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2530.6529534114861</v>
      </c>
      <c r="P8">
        <f t="shared" si="30"/>
        <v>126.53264767057431</v>
      </c>
      <c r="Q8" s="5">
        <f t="shared" si="31"/>
        <v>50</v>
      </c>
      <c r="R8">
        <f t="shared" si="0"/>
        <v>100000</v>
      </c>
      <c r="S8">
        <f t="shared" si="1"/>
        <v>5245.1180797003299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4295.7501439519601</v>
      </c>
      <c r="AC8">
        <f t="shared" si="2"/>
        <v>4877.59967236169</v>
      </c>
      <c r="AE8">
        <f t="shared" si="3"/>
        <v>2353.3334862741985</v>
      </c>
      <c r="AF8">
        <f t="shared" si="4"/>
        <v>-117.66667431370993</v>
      </c>
      <c r="AG8">
        <f t="shared" si="5"/>
        <v>-46.496566886062958</v>
      </c>
      <c r="AH8">
        <f t="shared" si="6"/>
        <v>-686.89223106786221</v>
      </c>
      <c r="AI8">
        <f t="shared" si="7"/>
        <v>1502.2780140065638</v>
      </c>
      <c r="AJ8">
        <f t="shared" si="8"/>
        <v>-581.84952840972983</v>
      </c>
      <c r="AK8">
        <f t="shared" ref="AK8:AK23" si="32">H8*SUM(AB8:AB8, AE8:AF8)</f>
        <v>473.52772930365256</v>
      </c>
      <c r="AL8">
        <f t="shared" si="9"/>
        <v>1393.9562149004864</v>
      </c>
      <c r="AN8">
        <f t="shared" si="10"/>
        <v>1546.9717513112425</v>
      </c>
      <c r="AO8">
        <f t="shared" si="11"/>
        <v>-77.348587565562127</v>
      </c>
      <c r="AP8">
        <f t="shared" si="12"/>
        <v>-30.564675990554598</v>
      </c>
      <c r="AQ8">
        <f t="shared" si="13"/>
        <v>-451.53093849841576</v>
      </c>
      <c r="AR8">
        <f t="shared" si="14"/>
        <v>987.52754925671036</v>
      </c>
      <c r="AS8">
        <f t="shared" si="15"/>
        <v>-382.48076152975148</v>
      </c>
      <c r="AT8">
        <f t="shared" si="16"/>
        <v>311.27505938610364</v>
      </c>
      <c r="AU8">
        <f t="shared" si="17"/>
        <v>916.3218471130624</v>
      </c>
      <c r="AW8">
        <v>5</v>
      </c>
      <c r="AX8">
        <f>(R8*SUMPRODUCT(K9:$K$23, X9:$X$23)-$AZ$3*SUMPRODUCT(K8:$K$22, W9:$W$23))/Z8</f>
        <v>5245.1180797003299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2530.6529534114861</v>
      </c>
      <c r="P9">
        <f t="shared" si="30"/>
        <v>126.53264767057431</v>
      </c>
      <c r="Q9" s="5">
        <f t="shared" si="31"/>
        <v>50</v>
      </c>
      <c r="R9">
        <f t="shared" si="0"/>
        <v>100000</v>
      </c>
      <c r="S9">
        <f t="shared" si="1"/>
        <v>5807.2368562316087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4877.59967236169</v>
      </c>
      <c r="AC9">
        <f t="shared" si="2"/>
        <v>5297.3256144204206</v>
      </c>
      <c r="AE9">
        <f t="shared" si="3"/>
        <v>2308.4460033570044</v>
      </c>
      <c r="AF9">
        <f t="shared" si="4"/>
        <v>-115.42230016785022</v>
      </c>
      <c r="AG9">
        <f t="shared" si="5"/>
        <v>-45.609691369278195</v>
      </c>
      <c r="AH9">
        <f t="shared" si="6"/>
        <v>-843.81969584827061</v>
      </c>
      <c r="AI9">
        <f t="shared" si="7"/>
        <v>1303.5943159716055</v>
      </c>
      <c r="AJ9">
        <f t="shared" si="8"/>
        <v>-419.72594205873065</v>
      </c>
      <c r="AK9">
        <f t="shared" si="32"/>
        <v>369.08654020375411</v>
      </c>
      <c r="AL9">
        <f t="shared" si="9"/>
        <v>1252.954914116629</v>
      </c>
      <c r="AN9">
        <f t="shared" si="10"/>
        <v>1442.1828664956588</v>
      </c>
      <c r="AO9">
        <f t="shared" si="11"/>
        <v>-72.109143324782934</v>
      </c>
      <c r="AP9">
        <f t="shared" si="12"/>
        <v>-28.494283749012322</v>
      </c>
      <c r="AQ9">
        <f t="shared" si="13"/>
        <v>-527.16949237462927</v>
      </c>
      <c r="AR9">
        <f t="shared" si="14"/>
        <v>814.40994704723425</v>
      </c>
      <c r="AS9">
        <f t="shared" si="15"/>
        <v>-262.2203687591462</v>
      </c>
      <c r="AT9">
        <f t="shared" si="16"/>
        <v>230.58381428976219</v>
      </c>
      <c r="AU9">
        <f t="shared" si="17"/>
        <v>782.77339257785025</v>
      </c>
      <c r="AW9">
        <v>6</v>
      </c>
      <c r="AX9">
        <f>(R9*SUMPRODUCT(K10:$K$23, X10:$X$23)-$AZ$3*SUMPRODUCT(K9:$K$22, W10:$W$23))/Z9</f>
        <v>5807.2368562316087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2530.6529534114861</v>
      </c>
      <c r="P10">
        <f t="shared" si="30"/>
        <v>126.53264767057431</v>
      </c>
      <c r="Q10" s="5">
        <f t="shared" si="31"/>
        <v>50</v>
      </c>
      <c r="R10">
        <f t="shared" si="0"/>
        <v>100000</v>
      </c>
      <c r="S10">
        <f t="shared" si="1"/>
        <v>6252.208102107892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5297.3256144204206</v>
      </c>
      <c r="AC10">
        <f t="shared" si="2"/>
        <v>5583.338132130697</v>
      </c>
      <c r="AE10">
        <f t="shared" si="3"/>
        <v>2259.9201599204371</v>
      </c>
      <c r="AF10">
        <f t="shared" si="4"/>
        <v>-112.99600799602185</v>
      </c>
      <c r="AG10">
        <f t="shared" si="5"/>
        <v>-44.650930047004593</v>
      </c>
      <c r="AH10">
        <f t="shared" si="6"/>
        <v>-1005.32881716163</v>
      </c>
      <c r="AI10">
        <f t="shared" si="7"/>
        <v>1096.9444047157804</v>
      </c>
      <c r="AJ10">
        <f t="shared" si="8"/>
        <v>-286.01251771027637</v>
      </c>
      <c r="AK10">
        <f t="shared" si="32"/>
        <v>390.82311273310393</v>
      </c>
      <c r="AL10">
        <f t="shared" si="9"/>
        <v>1201.7549997386079</v>
      </c>
      <c r="AN10">
        <f t="shared" si="10"/>
        <v>1341.4410835715473</v>
      </c>
      <c r="AO10">
        <f t="shared" si="11"/>
        <v>-67.072054178577361</v>
      </c>
      <c r="AP10">
        <f t="shared" si="12"/>
        <v>-26.503853121448294</v>
      </c>
      <c r="AQ10">
        <f t="shared" si="13"/>
        <v>-596.74204503157205</v>
      </c>
      <c r="AR10">
        <f t="shared" si="14"/>
        <v>651.12313123994943</v>
      </c>
      <c r="AS10">
        <f t="shared" si="15"/>
        <v>-169.77101601934777</v>
      </c>
      <c r="AT10">
        <f t="shared" si="16"/>
        <v>231.9843811862616</v>
      </c>
      <c r="AU10">
        <f t="shared" si="17"/>
        <v>713.33649640686326</v>
      </c>
      <c r="AW10">
        <v>7</v>
      </c>
      <c r="AX10">
        <f>(R10*SUMPRODUCT(K11:$K$23, X11:$X$23)-$AZ$3*SUMPRODUCT(K10:$K$22, W11:$W$23))/Z10</f>
        <v>6252.208102107892</v>
      </c>
    </row>
    <row r="11" spans="1:52" x14ac:dyDescent="0.3">
      <c r="A11" t="s">
        <v>33</v>
      </c>
      <c r="C11" s="24">
        <f>AU25</f>
        <v>4785.0470208845518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2530.6529534114861</v>
      </c>
      <c r="P11">
        <f t="shared" si="30"/>
        <v>126.53264767057431</v>
      </c>
      <c r="Q11" s="5">
        <f t="shared" si="31"/>
        <v>50</v>
      </c>
      <c r="R11">
        <f t="shared" si="0"/>
        <v>100000</v>
      </c>
      <c r="S11">
        <f t="shared" si="1"/>
        <v>6575.9341470595582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5583.338132130697</v>
      </c>
      <c r="AC11">
        <f t="shared" si="2"/>
        <v>5735.821137620409</v>
      </c>
      <c r="AE11">
        <f t="shared" si="3"/>
        <v>2207.3476372402079</v>
      </c>
      <c r="AF11">
        <f t="shared" si="4"/>
        <v>-110.36738186201039</v>
      </c>
      <c r="AG11">
        <f t="shared" si="5"/>
        <v>-43.612215461321128</v>
      </c>
      <c r="AH11">
        <f t="shared" si="6"/>
        <v>-1184.4105704268438</v>
      </c>
      <c r="AI11">
        <f t="shared" si="7"/>
        <v>868.95746949003228</v>
      </c>
      <c r="AJ11">
        <f t="shared" si="8"/>
        <v>-152.48300548971201</v>
      </c>
      <c r="AK11">
        <f t="shared" si="32"/>
        <v>395.53639695670807</v>
      </c>
      <c r="AL11">
        <f t="shared" si="9"/>
        <v>1112.0108609570284</v>
      </c>
      <c r="AN11">
        <f t="shared" si="10"/>
        <v>1246.0629002800022</v>
      </c>
      <c r="AO11">
        <f t="shared" si="11"/>
        <v>-62.303145014000108</v>
      </c>
      <c r="AP11">
        <f t="shared" si="12"/>
        <v>-24.619395136741836</v>
      </c>
      <c r="AQ11">
        <f t="shared" si="13"/>
        <v>-668.60790099813346</v>
      </c>
      <c r="AR11">
        <f t="shared" si="14"/>
        <v>490.53245913112659</v>
      </c>
      <c r="AS11">
        <f t="shared" si="15"/>
        <v>-86.077703782752863</v>
      </c>
      <c r="AT11">
        <f t="shared" si="16"/>
        <v>223.2830124458296</v>
      </c>
      <c r="AU11">
        <f t="shared" si="17"/>
        <v>627.73776779420336</v>
      </c>
      <c r="AW11">
        <v>8</v>
      </c>
      <c r="AX11">
        <f>(R11*SUMPRODUCT(K12:$K$23, X12:$X$23)-$AZ$3*SUMPRODUCT(K11:$K$22, W12:$W$23))/Z11</f>
        <v>6575.9341470595582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2530.6529534114861</v>
      </c>
      <c r="P12">
        <f t="shared" si="30"/>
        <v>126.53264767057431</v>
      </c>
      <c r="Q12" s="5">
        <f t="shared" si="31"/>
        <v>50</v>
      </c>
      <c r="R12">
        <f t="shared" si="0"/>
        <v>100000</v>
      </c>
      <c r="S12">
        <f t="shared" si="1"/>
        <v>6776.5751179201889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5735.821137620409</v>
      </c>
      <c r="AC12">
        <f t="shared" si="2"/>
        <v>5758.2410298826162</v>
      </c>
      <c r="AE12">
        <f t="shared" si="3"/>
        <v>2150.364957984852</v>
      </c>
      <c r="AF12">
        <f t="shared" si="4"/>
        <v>-107.5182478992426</v>
      </c>
      <c r="AG12">
        <f t="shared" si="5"/>
        <v>-42.486366119187124</v>
      </c>
      <c r="AH12">
        <f t="shared" si="6"/>
        <v>-1379.4543750415874</v>
      </c>
      <c r="AI12">
        <f t="shared" si="7"/>
        <v>620.90596892483495</v>
      </c>
      <c r="AJ12">
        <f t="shared" si="8"/>
        <v>-22.419892262207213</v>
      </c>
      <c r="AK12">
        <f t="shared" si="32"/>
        <v>403.71286129594233</v>
      </c>
      <c r="AL12">
        <f t="shared" si="9"/>
        <v>1002.19893795857</v>
      </c>
      <c r="AN12">
        <f t="shared" si="10"/>
        <v>1154.0030292891663</v>
      </c>
      <c r="AO12">
        <f t="shared" si="11"/>
        <v>-57.700151464458308</v>
      </c>
      <c r="AP12">
        <f t="shared" si="12"/>
        <v>-22.800499525892999</v>
      </c>
      <c r="AQ12">
        <f t="shared" si="13"/>
        <v>-740.29039659201862</v>
      </c>
      <c r="AR12">
        <f t="shared" si="14"/>
        <v>333.21198170679639</v>
      </c>
      <c r="AS12">
        <f t="shared" si="15"/>
        <v>-12.031736050595612</v>
      </c>
      <c r="AT12">
        <f t="shared" si="16"/>
        <v>216.65432333640007</v>
      </c>
      <c r="AU12">
        <f t="shared" si="17"/>
        <v>537.83456899260079</v>
      </c>
      <c r="AW12">
        <v>9</v>
      </c>
      <c r="AX12">
        <f>(R12*SUMPRODUCT(K13:$K$23, X13:$X$23)-$AZ$3*SUMPRODUCT(K12:$K$22, W13:$W$23))/Z12</f>
        <v>6776.5751179201889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2530.6529534114861</v>
      </c>
      <c r="P13">
        <f t="shared" si="30"/>
        <v>126.53264767057431</v>
      </c>
      <c r="Q13" s="5">
        <f t="shared" si="31"/>
        <v>50</v>
      </c>
      <c r="R13">
        <f t="shared" si="0"/>
        <v>100000</v>
      </c>
      <c r="S13">
        <f t="shared" si="1"/>
        <v>6852.9741172492277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5758.2410298826162</v>
      </c>
      <c r="AC13">
        <f t="shared" si="2"/>
        <v>5656.3840633167601</v>
      </c>
      <c r="AE13">
        <f t="shared" si="3"/>
        <v>2088.7785055881659</v>
      </c>
      <c r="AF13">
        <f t="shared" si="4"/>
        <v>-104.43892527940829</v>
      </c>
      <c r="AG13">
        <f t="shared" si="5"/>
        <v>-41.269556593533608</v>
      </c>
      <c r="AH13">
        <f t="shared" si="6"/>
        <v>-1583.8917289232961</v>
      </c>
      <c r="AI13">
        <f t="shared" si="7"/>
        <v>359.17829479192778</v>
      </c>
      <c r="AJ13">
        <f t="shared" si="8"/>
        <v>101.85696656585606</v>
      </c>
      <c r="AK13">
        <f t="shared" si="32"/>
        <v>400.29141754689408</v>
      </c>
      <c r="AL13">
        <f t="shared" si="9"/>
        <v>861.32667890467792</v>
      </c>
      <c r="AN13">
        <f t="shared" si="10"/>
        <v>1065.8480389182507</v>
      </c>
      <c r="AO13">
        <f t="shared" si="11"/>
        <v>-53.292401945912538</v>
      </c>
      <c r="AP13">
        <f t="shared" si="12"/>
        <v>-21.058755557165941</v>
      </c>
      <c r="AQ13">
        <f t="shared" si="13"/>
        <v>-808.21776393010452</v>
      </c>
      <c r="AR13">
        <f t="shared" si="14"/>
        <v>183.2791174850677</v>
      </c>
      <c r="AS13">
        <f t="shared" si="15"/>
        <v>51.974897182221653</v>
      </c>
      <c r="AT13">
        <f t="shared" si="16"/>
        <v>204.25804902086836</v>
      </c>
      <c r="AU13">
        <f t="shared" si="17"/>
        <v>439.5120636881577</v>
      </c>
      <c r="AW13">
        <v>10</v>
      </c>
      <c r="AX13">
        <f>(R13*SUMPRODUCT(K14:$K$23, X14:$X$23)-$AZ$3*SUMPRODUCT(K13:$K$22, W14:$W$23))/Z13</f>
        <v>6852.9741172492277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2530.6529534114861</v>
      </c>
      <c r="P14">
        <f t="shared" si="30"/>
        <v>126.53264767057431</v>
      </c>
      <c r="Q14" s="5">
        <f t="shared" si="31"/>
        <v>50</v>
      </c>
      <c r="R14">
        <f t="shared" si="0"/>
        <v>100000</v>
      </c>
      <c r="S14">
        <f t="shared" si="1"/>
        <v>6799.5990825909175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5656.3840633167601</v>
      </c>
      <c r="AC14">
        <f t="shared" si="2"/>
        <v>5433.5873359640364</v>
      </c>
      <c r="AE14">
        <f t="shared" si="3"/>
        <v>2022.2550877421941</v>
      </c>
      <c r="AF14">
        <f t="shared" si="4"/>
        <v>-101.1127543871097</v>
      </c>
      <c r="AG14">
        <f t="shared" si="5"/>
        <v>-39.955203755142747</v>
      </c>
      <c r="AH14">
        <f t="shared" si="6"/>
        <v>-1803.3145449110443</v>
      </c>
      <c r="AI14">
        <f t="shared" si="7"/>
        <v>77.872584688897177</v>
      </c>
      <c r="AJ14">
        <f t="shared" si="8"/>
        <v>222.79672735272379</v>
      </c>
      <c r="AK14">
        <f t="shared" si="32"/>
        <v>389.48485678893286</v>
      </c>
      <c r="AL14">
        <f t="shared" si="9"/>
        <v>690.15416883055377</v>
      </c>
      <c r="AN14">
        <f t="shared" si="10"/>
        <v>981.45606864635931</v>
      </c>
      <c r="AO14">
        <f t="shared" si="11"/>
        <v>-49.072803432317968</v>
      </c>
      <c r="AP14">
        <f t="shared" si="12"/>
        <v>-19.391360386324251</v>
      </c>
      <c r="AQ14">
        <f t="shared" si="13"/>
        <v>-875.19819557344761</v>
      </c>
      <c r="AR14">
        <f t="shared" si="14"/>
        <v>37.79370925426948</v>
      </c>
      <c r="AS14">
        <f t="shared" si="15"/>
        <v>108.12938558558122</v>
      </c>
      <c r="AT14">
        <f t="shared" si="16"/>
        <v>189.027723880346</v>
      </c>
      <c r="AU14">
        <f t="shared" si="17"/>
        <v>334.95081872019665</v>
      </c>
      <c r="AW14">
        <v>11</v>
      </c>
      <c r="AX14">
        <f>(R14*SUMPRODUCT(K15:$K$23, X15:$X$23)-$AZ$3*SUMPRODUCT(K14:$K$22, W15:$W$23))/Z14</f>
        <v>6799.5990825909175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2530.6529534114861</v>
      </c>
      <c r="P15">
        <f t="shared" si="30"/>
        <v>126.53264767057431</v>
      </c>
      <c r="Q15" s="5">
        <f t="shared" si="31"/>
        <v>50</v>
      </c>
      <c r="R15">
        <f t="shared" si="0"/>
        <v>100000</v>
      </c>
      <c r="S15">
        <f t="shared" si="1"/>
        <v>6610.1416859377268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5433.5873359640364</v>
      </c>
      <c r="AC15">
        <f t="shared" si="2"/>
        <v>5094.757887181102</v>
      </c>
      <c r="AE15">
        <f t="shared" si="3"/>
        <v>1950.49738820875</v>
      </c>
      <c r="AF15">
        <f t="shared" si="4"/>
        <v>-97.524869410437503</v>
      </c>
      <c r="AG15">
        <f t="shared" si="5"/>
        <v>-38.537433305095263</v>
      </c>
      <c r="AH15">
        <f t="shared" si="6"/>
        <v>-2036.4368249921158</v>
      </c>
      <c r="AI15">
        <f t="shared" si="7"/>
        <v>-222.00173949889859</v>
      </c>
      <c r="AJ15">
        <f t="shared" si="8"/>
        <v>338.82944878293438</v>
      </c>
      <c r="AK15">
        <f t="shared" si="32"/>
        <v>378.17245646216588</v>
      </c>
      <c r="AL15">
        <f t="shared" si="9"/>
        <v>495.00016574620167</v>
      </c>
      <c r="AN15">
        <f t="shared" si="10"/>
        <v>899.92402462830296</v>
      </c>
      <c r="AO15">
        <f t="shared" si="11"/>
        <v>-44.996201231415149</v>
      </c>
      <c r="AP15">
        <f t="shared" si="12"/>
        <v>-17.780470913942317</v>
      </c>
      <c r="AQ15">
        <f t="shared" si="13"/>
        <v>-939.57491792962685</v>
      </c>
      <c r="AR15">
        <f t="shared" si="14"/>
        <v>-102.42756544668141</v>
      </c>
      <c r="AS15">
        <f t="shared" si="15"/>
        <v>156.32974596872103</v>
      </c>
      <c r="AT15">
        <f t="shared" si="16"/>
        <v>174.48189424931488</v>
      </c>
      <c r="AU15">
        <f t="shared" si="17"/>
        <v>228.38407477135451</v>
      </c>
      <c r="AW15">
        <v>12</v>
      </c>
      <c r="AX15">
        <f>(R15*SUMPRODUCT(K16:$K$23, X16:$X$23)-$AZ$3*SUMPRODUCT(K15:$K$22, W16:$W$23))/Z15</f>
        <v>6610.1416859377268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2530.6529534114861</v>
      </c>
      <c r="P16">
        <f t="shared" si="30"/>
        <v>126.53264767057431</v>
      </c>
      <c r="Q16" s="5">
        <f t="shared" si="31"/>
        <v>50</v>
      </c>
      <c r="R16">
        <f t="shared" si="0"/>
        <v>100000</v>
      </c>
      <c r="S16">
        <f t="shared" si="1"/>
        <v>6291.2690110042558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5094.757887181102</v>
      </c>
      <c r="AC16">
        <f t="shared" si="2"/>
        <v>4658.543226105774</v>
      </c>
      <c r="AE16">
        <f t="shared" si="3"/>
        <v>1873.8916032868515</v>
      </c>
      <c r="AF16">
        <f t="shared" si="4"/>
        <v>-93.694580164342568</v>
      </c>
      <c r="AG16">
        <f t="shared" si="5"/>
        <v>-37.023875612037649</v>
      </c>
      <c r="AH16">
        <f t="shared" si="6"/>
        <v>-2256.3667200133277</v>
      </c>
      <c r="AI16">
        <f t="shared" si="7"/>
        <v>-513.19357250285657</v>
      </c>
      <c r="AJ16">
        <f t="shared" si="8"/>
        <v>436.21466107532797</v>
      </c>
      <c r="AK16">
        <f t="shared" si="32"/>
        <v>376.06003359360756</v>
      </c>
      <c r="AL16">
        <f t="shared" si="9"/>
        <v>299.08112216607896</v>
      </c>
      <c r="AN16">
        <f t="shared" si="10"/>
        <v>819.73974453496396</v>
      </c>
      <c r="AO16">
        <f t="shared" si="11"/>
        <v>-40.986987226748198</v>
      </c>
      <c r="AP16">
        <f t="shared" si="12"/>
        <v>-16.196210219775512</v>
      </c>
      <c r="AQ16">
        <f t="shared" si="13"/>
        <v>-987.05468096266486</v>
      </c>
      <c r="AR16">
        <f t="shared" si="14"/>
        <v>-224.49813387422469</v>
      </c>
      <c r="AS16">
        <f t="shared" si="15"/>
        <v>190.82346823321416</v>
      </c>
      <c r="AT16">
        <f t="shared" si="16"/>
        <v>164.50863824093045</v>
      </c>
      <c r="AU16">
        <f t="shared" si="17"/>
        <v>130.83397259991992</v>
      </c>
      <c r="AW16">
        <v>13</v>
      </c>
      <c r="AX16">
        <f>(R16*SUMPRODUCT(K17:$K$23, X17:$X$23)-$AZ$3*SUMPRODUCT(K16:$K$22, W17:$W$23))/Z16</f>
        <v>6291.2690110042558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2530.6529534114861</v>
      </c>
      <c r="P17">
        <f t="shared" si="30"/>
        <v>126.53264767057431</v>
      </c>
      <c r="Q17" s="5">
        <f t="shared" si="31"/>
        <v>50</v>
      </c>
      <c r="R17">
        <f t="shared" si="0"/>
        <v>100000</v>
      </c>
      <c r="S17">
        <f t="shared" si="1"/>
        <v>5848.9877139373066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4658.543226105774</v>
      </c>
      <c r="AC17">
        <f t="shared" si="2"/>
        <v>4143.375409545195</v>
      </c>
      <c r="AE17">
        <f t="shared" si="3"/>
        <v>1792.6940062248289</v>
      </c>
      <c r="AF17">
        <f t="shared" si="4"/>
        <v>-89.634700311241446</v>
      </c>
      <c r="AG17">
        <f t="shared" si="5"/>
        <v>-35.419594057892446</v>
      </c>
      <c r="AH17">
        <f t="shared" si="6"/>
        <v>-2468.0855960496538</v>
      </c>
      <c r="AI17">
        <f t="shared" si="7"/>
        <v>-800.44588419395882</v>
      </c>
      <c r="AJ17">
        <f t="shared" si="8"/>
        <v>515.16781656057901</v>
      </c>
      <c r="AK17">
        <f t="shared" si="32"/>
        <v>392.51087622559464</v>
      </c>
      <c r="AL17">
        <f t="shared" si="9"/>
        <v>107.23280859221484</v>
      </c>
      <c r="AN17">
        <f t="shared" si="10"/>
        <v>738.64519324151775</v>
      </c>
      <c r="AO17">
        <f t="shared" si="11"/>
        <v>-36.932259662075886</v>
      </c>
      <c r="AP17">
        <f t="shared" si="12"/>
        <v>-14.593964617822756</v>
      </c>
      <c r="AQ17">
        <f t="shared" si="13"/>
        <v>-1016.9273482816947</v>
      </c>
      <c r="AR17">
        <f t="shared" si="14"/>
        <v>-329.80837932007557</v>
      </c>
      <c r="AS17">
        <f t="shared" si="15"/>
        <v>212.26502129972334</v>
      </c>
      <c r="AT17">
        <f t="shared" si="16"/>
        <v>161.72658078418934</v>
      </c>
      <c r="AU17">
        <f t="shared" si="17"/>
        <v>44.183222763837115</v>
      </c>
      <c r="AW17">
        <v>14</v>
      </c>
      <c r="AX17">
        <f>(R17*SUMPRODUCT(K18:$K$23, X18:$X$23)-$AZ$3*SUMPRODUCT(K17:$K$22, W18:$W$23))/Z17</f>
        <v>5848.9877139373066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2530.6529534114861</v>
      </c>
      <c r="P18">
        <f t="shared" si="30"/>
        <v>126.53264767057431</v>
      </c>
      <c r="Q18" s="5">
        <f t="shared" si="31"/>
        <v>50</v>
      </c>
      <c r="R18">
        <f t="shared" si="0"/>
        <v>100000</v>
      </c>
      <c r="S18">
        <f t="shared" si="1"/>
        <v>5284.3330451669644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4143.375409545195</v>
      </c>
      <c r="AC18">
        <f t="shared" si="2"/>
        <v>3564.4413848036302</v>
      </c>
      <c r="AE18">
        <f t="shared" si="3"/>
        <v>1707.0014400332759</v>
      </c>
      <c r="AF18">
        <f t="shared" si="4"/>
        <v>-85.35007200166379</v>
      </c>
      <c r="AG18">
        <f t="shared" si="5"/>
        <v>-33.726502042331127</v>
      </c>
      <c r="AH18">
        <f t="shared" si="6"/>
        <v>-2677.7921499647846</v>
      </c>
      <c r="AI18">
        <f t="shared" si="7"/>
        <v>-1089.8672839755036</v>
      </c>
      <c r="AJ18">
        <f t="shared" si="8"/>
        <v>578.93402474156483</v>
      </c>
      <c r="AK18">
        <f t="shared" si="32"/>
        <v>404.12837710813415</v>
      </c>
      <c r="AL18">
        <f t="shared" si="9"/>
        <v>-106.80488212580462</v>
      </c>
      <c r="AN18">
        <f t="shared" si="10"/>
        <v>657.26307294587423</v>
      </c>
      <c r="AO18">
        <f t="shared" si="11"/>
        <v>-32.863153647293707</v>
      </c>
      <c r="AP18">
        <f t="shared" si="12"/>
        <v>-12.986037300370254</v>
      </c>
      <c r="AQ18">
        <f t="shared" si="13"/>
        <v>-1031.0558948104251</v>
      </c>
      <c r="AR18">
        <f t="shared" si="14"/>
        <v>-419.64201281221489</v>
      </c>
      <c r="AS18">
        <f t="shared" si="15"/>
        <v>222.91249861344352</v>
      </c>
      <c r="AT18">
        <f t="shared" si="16"/>
        <v>155.60541003266138</v>
      </c>
      <c r="AU18">
        <f t="shared" si="17"/>
        <v>-41.124104166110008</v>
      </c>
      <c r="AW18">
        <v>15</v>
      </c>
      <c r="AX18">
        <f>(R18*SUMPRODUCT(K19:$K$23, X19:$X$23)-$AZ$3*SUMPRODUCT(K18:$K$22, W19:$W$23))/Z18</f>
        <v>5284.3330451669644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2530.6529534114861</v>
      </c>
      <c r="P19">
        <f t="shared" si="30"/>
        <v>126.53264767057431</v>
      </c>
      <c r="Q19" s="5">
        <f t="shared" si="31"/>
        <v>50</v>
      </c>
      <c r="R19">
        <f t="shared" si="0"/>
        <v>100000</v>
      </c>
      <c r="S19">
        <f t="shared" si="1"/>
        <v>4576.2141899278759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3564.4413848036302</v>
      </c>
      <c r="AC19">
        <f t="shared" si="2"/>
        <v>2922.737019895053</v>
      </c>
      <c r="AE19">
        <f t="shared" si="3"/>
        <v>1616.2777274983875</v>
      </c>
      <c r="AF19">
        <f t="shared" si="4"/>
        <v>-80.813886374919377</v>
      </c>
      <c r="AG19">
        <f t="shared" si="5"/>
        <v>-31.934005911785317</v>
      </c>
      <c r="AH19">
        <f t="shared" si="6"/>
        <v>-2910.4622202450068</v>
      </c>
      <c r="AI19">
        <f t="shared" si="7"/>
        <v>-1406.932385033324</v>
      </c>
      <c r="AJ19">
        <f t="shared" si="8"/>
        <v>641.70436490857719</v>
      </c>
      <c r="AK19">
        <f t="shared" si="32"/>
        <v>374.33304358304906</v>
      </c>
      <c r="AL19">
        <f t="shared" si="9"/>
        <v>-390.8949765416977</v>
      </c>
      <c r="AN19">
        <f t="shared" si="10"/>
        <v>579.77534483412239</v>
      </c>
      <c r="AO19">
        <f t="shared" si="11"/>
        <v>-28.988767241706121</v>
      </c>
      <c r="AP19">
        <f t="shared" si="12"/>
        <v>-11.45505439717736</v>
      </c>
      <c r="AQ19">
        <f t="shared" si="13"/>
        <v>-1044.0125534495542</v>
      </c>
      <c r="AR19">
        <f t="shared" si="14"/>
        <v>-504.68103025431526</v>
      </c>
      <c r="AS19">
        <f t="shared" si="15"/>
        <v>230.18591614342654</v>
      </c>
      <c r="AT19">
        <f t="shared" si="16"/>
        <v>134.27708971902871</v>
      </c>
      <c r="AU19">
        <f t="shared" si="17"/>
        <v>-140.21802439186001</v>
      </c>
      <c r="AW19">
        <v>16</v>
      </c>
      <c r="AX19">
        <f>(R19*SUMPRODUCT(K20:$K$23, X20:$X$23)-$AZ$3*SUMPRODUCT(K19:$K$22, W20:$W$23))/Z19</f>
        <v>4576.2141899278759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2530.6529534114861</v>
      </c>
      <c r="P20">
        <f t="shared" si="30"/>
        <v>126.53264767057431</v>
      </c>
      <c r="Q20" s="5">
        <f t="shared" si="31"/>
        <v>50</v>
      </c>
      <c r="R20">
        <f t="shared" si="0"/>
        <v>100000</v>
      </c>
      <c r="S20">
        <f t="shared" si="1"/>
        <v>3686.8061229665132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2922.737019895053</v>
      </c>
      <c r="AC20">
        <f t="shared" si="2"/>
        <v>2216.1186322225544</v>
      </c>
      <c r="AE20">
        <f t="shared" si="3"/>
        <v>1521.161399512835</v>
      </c>
      <c r="AF20">
        <f t="shared" si="4"/>
        <v>-76.058069975641743</v>
      </c>
      <c r="AG20">
        <f t="shared" si="5"/>
        <v>-30.054721597882665</v>
      </c>
      <c r="AH20">
        <f t="shared" si="6"/>
        <v>-3119.8885095696014</v>
      </c>
      <c r="AI20">
        <f t="shared" si="7"/>
        <v>-1704.8399016302908</v>
      </c>
      <c r="AJ20">
        <f t="shared" si="8"/>
        <v>706.61838767249856</v>
      </c>
      <c r="AK20">
        <f t="shared" si="32"/>
        <v>237.17373097417095</v>
      </c>
      <c r="AL20">
        <f t="shared" si="9"/>
        <v>-761.04778298362135</v>
      </c>
      <c r="AN20">
        <f t="shared" si="10"/>
        <v>517.55301675612168</v>
      </c>
      <c r="AO20">
        <f t="shared" si="11"/>
        <v>-25.877650837806083</v>
      </c>
      <c r="AP20">
        <f t="shared" si="12"/>
        <v>-10.225681400889567</v>
      </c>
      <c r="AQ20">
        <f t="shared" si="13"/>
        <v>-1061.496637100857</v>
      </c>
      <c r="AR20">
        <f t="shared" si="14"/>
        <v>-580.04695258343088</v>
      </c>
      <c r="AS20">
        <f t="shared" si="15"/>
        <v>240.41661742953175</v>
      </c>
      <c r="AT20">
        <f t="shared" si="16"/>
        <v>80.694908508918729</v>
      </c>
      <c r="AU20">
        <f t="shared" si="17"/>
        <v>-258.93542664498045</v>
      </c>
      <c r="AW20">
        <v>17</v>
      </c>
      <c r="AX20">
        <f>(R20*SUMPRODUCT(K21:$K$23, X21:$X$23)-$AZ$3*SUMPRODUCT(K20:$K$22, W21:$W$23))/Z20</f>
        <v>3686.8061229665132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2530.6529534114861</v>
      </c>
      <c r="P21">
        <f t="shared" si="30"/>
        <v>126.53264767057431</v>
      </c>
      <c r="Q21" s="5">
        <f t="shared" si="31"/>
        <v>50</v>
      </c>
      <c r="R21">
        <f t="shared" si="0"/>
        <v>100000</v>
      </c>
      <c r="S21">
        <f t="shared" si="1"/>
        <v>2618.0638636445706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2216.1186322225544</v>
      </c>
      <c r="AC21">
        <f t="shared" si="2"/>
        <v>1472.15566433915</v>
      </c>
      <c r="AE21">
        <f t="shared" si="3"/>
        <v>1423.0038967250709</v>
      </c>
      <c r="AF21">
        <f t="shared" si="4"/>
        <v>-71.150194836253547</v>
      </c>
      <c r="AG21">
        <f t="shared" si="5"/>
        <v>-28.115350522614495</v>
      </c>
      <c r="AH21">
        <f t="shared" si="6"/>
        <v>-3277.6477185786921</v>
      </c>
      <c r="AI21">
        <f t="shared" si="7"/>
        <v>-1953.9093672124893</v>
      </c>
      <c r="AJ21">
        <f t="shared" si="8"/>
        <v>743.96296788340442</v>
      </c>
      <c r="AK21">
        <f t="shared" si="32"/>
        <v>183.03698073991339</v>
      </c>
      <c r="AL21">
        <f t="shared" si="9"/>
        <v>-1026.9094185891715</v>
      </c>
      <c r="AN21">
        <f t="shared" si="10"/>
        <v>460.5311097601853</v>
      </c>
      <c r="AO21">
        <f t="shared" si="11"/>
        <v>-23.026555488009265</v>
      </c>
      <c r="AP21">
        <f t="shared" si="12"/>
        <v>-9.0990570069941672</v>
      </c>
      <c r="AQ21">
        <f t="shared" si="13"/>
        <v>-1060.7551706034556</v>
      </c>
      <c r="AR21">
        <f t="shared" si="14"/>
        <v>-632.34967333827365</v>
      </c>
      <c r="AS21">
        <f t="shared" si="15"/>
        <v>240.77101405578253</v>
      </c>
      <c r="AT21">
        <f t="shared" si="16"/>
        <v>59.236818719402216</v>
      </c>
      <c r="AU21">
        <f t="shared" si="17"/>
        <v>-332.34184056308897</v>
      </c>
      <c r="AW21">
        <v>18</v>
      </c>
      <c r="AX21">
        <f>(R21*SUMPRODUCT(K22:$K$23, X22:$X$23)-$AZ$3*SUMPRODUCT(K21:$K$22, W22:$W$23))/Z21</f>
        <v>2618.0638636445706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2530.6529534114861</v>
      </c>
      <c r="P22">
        <f t="shared" si="30"/>
        <v>126.53264767057431</v>
      </c>
      <c r="Q22" s="5">
        <f t="shared" si="31"/>
        <v>50</v>
      </c>
      <c r="R22">
        <f t="shared" si="0"/>
        <v>100000</v>
      </c>
      <c r="S22">
        <f t="shared" si="1"/>
        <v>1378.7477357308373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1472.15566433915</v>
      </c>
      <c r="AC22">
        <f t="shared" si="2"/>
        <v>720.40910959938287</v>
      </c>
      <c r="AE22">
        <f t="shared" si="3"/>
        <v>1322.290795934354</v>
      </c>
      <c r="AF22">
        <f t="shared" si="4"/>
        <v>-66.114539796717708</v>
      </c>
      <c r="AG22">
        <f t="shared" si="5"/>
        <v>-26.125486589376457</v>
      </c>
      <c r="AH22">
        <f t="shared" si="6"/>
        <v>-3417.4208560237921</v>
      </c>
      <c r="AI22">
        <f t="shared" si="7"/>
        <v>-2187.3700864755319</v>
      </c>
      <c r="AJ22">
        <f t="shared" si="8"/>
        <v>751.74655473976713</v>
      </c>
      <c r="AK22">
        <f t="shared" si="32"/>
        <v>190.98323443337509</v>
      </c>
      <c r="AL22">
        <f t="shared" si="9"/>
        <v>-1244.6402973023896</v>
      </c>
      <c r="AN22">
        <f t="shared" si="10"/>
        <v>399.94114062327867</v>
      </c>
      <c r="AO22">
        <f t="shared" si="11"/>
        <v>-19.997057031163937</v>
      </c>
      <c r="AP22">
        <f t="shared" si="12"/>
        <v>-7.9019357451627616</v>
      </c>
      <c r="AQ22">
        <f t="shared" si="13"/>
        <v>-1033.6358684113468</v>
      </c>
      <c r="AR22">
        <f t="shared" si="14"/>
        <v>-661.59372056439463</v>
      </c>
      <c r="AS22">
        <f t="shared" si="15"/>
        <v>227.37386926284606</v>
      </c>
      <c r="AT22">
        <f t="shared" si="16"/>
        <v>57.764943122994481</v>
      </c>
      <c r="AU22">
        <f t="shared" si="17"/>
        <v>-376.45490817855404</v>
      </c>
      <c r="AW22">
        <v>19</v>
      </c>
      <c r="AX22">
        <f>(R22*SUMPRODUCT(K23:$K$23, X23:$X$23)-$AZ$3*SUMPRODUCT(K22:$K$22, W23:$W$23))/Z22</f>
        <v>1378.7477357308373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2530.6529534114861</v>
      </c>
      <c r="P23">
        <f t="shared" si="30"/>
        <v>126.53264767057431</v>
      </c>
      <c r="Q23" s="5">
        <f t="shared" si="31"/>
        <v>50</v>
      </c>
      <c r="R23">
        <f t="shared" si="0"/>
        <v>100000</v>
      </c>
      <c r="S23">
        <f t="shared" si="1"/>
        <v>1494.4478914899926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720.40910959938287</v>
      </c>
      <c r="AC23">
        <f t="shared" si="2"/>
        <v>720.40910959938287</v>
      </c>
      <c r="AE23">
        <f t="shared" si="3"/>
        <v>1219.9190425131164</v>
      </c>
      <c r="AF23">
        <f t="shared" si="4"/>
        <v>-60.995952125655819</v>
      </c>
      <c r="AG23">
        <f t="shared" si="5"/>
        <v>-24.10285141762693</v>
      </c>
      <c r="AH23">
        <f t="shared" si="6"/>
        <v>-3522.7606117115206</v>
      </c>
      <c r="AI23">
        <f t="shared" si="7"/>
        <v>-2387.9403727416866</v>
      </c>
      <c r="AJ23">
        <f t="shared" si="8"/>
        <v>0</v>
      </c>
      <c r="AK23">
        <f t="shared" si="32"/>
        <v>195.26261557863305</v>
      </c>
      <c r="AL23">
        <f t="shared" si="9"/>
        <v>-2192.6777571630537</v>
      </c>
      <c r="AN23">
        <f t="shared" si="10"/>
        <v>334.24920510573827</v>
      </c>
      <c r="AO23">
        <f t="shared" si="11"/>
        <v>-16.712460255286913</v>
      </c>
      <c r="AP23">
        <f t="shared" si="12"/>
        <v>-6.6040111239897277</v>
      </c>
      <c r="AQ23">
        <f t="shared" si="13"/>
        <v>-965.21153716618039</v>
      </c>
      <c r="AR23">
        <f t="shared" si="14"/>
        <v>-654.27880343971867</v>
      </c>
      <c r="AS23">
        <f t="shared" si="15"/>
        <v>0</v>
      </c>
      <c r="AT23">
        <f t="shared" si="16"/>
        <v>53.500578128178297</v>
      </c>
      <c r="AU23">
        <f t="shared" si="17"/>
        <v>-600.77822531154038</v>
      </c>
      <c r="AW23">
        <v>20</v>
      </c>
      <c r="AX23">
        <f>(R23*SUMPRODUCT(K$23:$K24, X$23:$X24)-$AZ$3*SUMPRODUCT(K$22:$K23, W$23:$W24))/Z23</f>
        <v>1494.4478914899926</v>
      </c>
    </row>
    <row r="25" spans="5:50" x14ac:dyDescent="0.3">
      <c r="AN25" s="6">
        <f t="shared" ref="AN25:AU25" si="33">SUM(AN3:AN23)</f>
        <v>22429.75084402084</v>
      </c>
      <c r="AO25" s="6">
        <f t="shared" si="33"/>
        <v>-3019.4772572596557</v>
      </c>
      <c r="AP25" s="6">
        <f t="shared" si="33"/>
        <v>-793.16133537362464</v>
      </c>
      <c r="AQ25" s="6">
        <f t="shared" si="33"/>
        <v>-14959.608390915741</v>
      </c>
      <c r="AR25" s="6">
        <f t="shared" si="33"/>
        <v>3657.5038604718179</v>
      </c>
      <c r="AS25" s="6">
        <f t="shared" si="33"/>
        <v>-2630.8574098106369</v>
      </c>
      <c r="AT25" s="6">
        <f t="shared" si="33"/>
        <v>3758.400570223374</v>
      </c>
      <c r="AU25" s="7">
        <f t="shared" si="33"/>
        <v>4785.0470208845518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'T.55.04.B'!C3*(1+C12)</f>
        <v>8034.901072462937</v>
      </c>
      <c r="K3">
        <v>1</v>
      </c>
      <c r="L3" s="2">
        <v>0</v>
      </c>
      <c r="O3">
        <f>$C$3</f>
        <v>8034.901072462937</v>
      </c>
      <c r="P3">
        <f>O3*B5</f>
        <v>6427.92085797035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8034.901072462937</v>
      </c>
      <c r="AF3">
        <f t="shared" ref="AF3:AF23" si="4">-$Z3*P3</f>
        <v>-6427.92085797035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1206.980214492587</v>
      </c>
      <c r="AJ3">
        <f t="shared" ref="AJ3:AJ23" si="8">AB3-AC3</f>
        <v>0</v>
      </c>
      <c r="AL3">
        <f t="shared" ref="AL3:AL23" si="9">SUM(AI3:AK3)</f>
        <v>1206.980214492587</v>
      </c>
      <c r="AN3">
        <f t="shared" ref="AN3:AN23" si="10">AE3*$K3</f>
        <v>8034.901072462937</v>
      </c>
      <c r="AO3">
        <f t="shared" ref="AO3:AO23" si="11">AF3*$K3</f>
        <v>-6427.92085797035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1206.980214492587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1206.980214492587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4824.9921698049411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2866.5632372057371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2775.2689312272087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-2775.2689312272087</v>
      </c>
      <c r="AK4">
        <f>H4*SUM(AB4, AE4:AF4)</f>
        <v>0</v>
      </c>
      <c r="AL4">
        <f t="shared" si="9"/>
        <v>-4960.0689312272079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-2049.7232385777274</v>
      </c>
      <c r="AR4">
        <f t="shared" si="14"/>
        <v>-2049.7232385777274</v>
      </c>
      <c r="AS4">
        <f t="shared" si="15"/>
        <v>-2603.6860223540748</v>
      </c>
      <c r="AT4">
        <f t="shared" si="16"/>
        <v>0</v>
      </c>
      <c r="AU4">
        <f t="shared" si="17"/>
        <v>-4653.4092609318013</v>
      </c>
      <c r="AW4">
        <v>1</v>
      </c>
      <c r="AX4">
        <f>(R4*SUMPRODUCT(K5:$K$23, X5:$X$23)-$AZ$3*SUMPRODUCT(K4:$K$22, W5:$W$23))/Z4</f>
        <v>2866.5632372057371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8034.901072462937</v>
      </c>
      <c r="P5">
        <f t="shared" ref="P5:P23" si="30">O5*$C$5</f>
        <v>401.74505362314687</v>
      </c>
      <c r="Q5" s="5">
        <f t="shared" ref="Q5:Q23" si="31">$C$8</f>
        <v>50</v>
      </c>
      <c r="R5">
        <f t="shared" si="0"/>
        <v>100000</v>
      </c>
      <c r="S5">
        <f t="shared" si="1"/>
        <v>5383.5750213797437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2775.2689312272087</v>
      </c>
      <c r="AC5">
        <f t="shared" si="2"/>
        <v>5027.1720961961182</v>
      </c>
      <c r="AE5">
        <f t="shared" si="3"/>
        <v>7502.9753104155243</v>
      </c>
      <c r="AF5">
        <f t="shared" si="4"/>
        <v>-375.14876552077624</v>
      </c>
      <c r="AG5">
        <f t="shared" si="5"/>
        <v>-46.689904721600001</v>
      </c>
      <c r="AH5">
        <f t="shared" si="6"/>
        <v>-2467.2385568</v>
      </c>
      <c r="AI5">
        <f t="shared" si="7"/>
        <v>4613.8980833731475</v>
      </c>
      <c r="AJ5">
        <f t="shared" si="8"/>
        <v>-2251.9031649689096</v>
      </c>
      <c r="AK5">
        <f>H5*SUM(AB5, AE5:AF5)</f>
        <v>855.62744913693712</v>
      </c>
      <c r="AL5">
        <f t="shared" si="9"/>
        <v>3217.6223675411752</v>
      </c>
      <c r="AN5">
        <f t="shared" si="10"/>
        <v>6479.2882048134034</v>
      </c>
      <c r="AO5">
        <f t="shared" si="11"/>
        <v>-323.96441024067019</v>
      </c>
      <c r="AP5">
        <f t="shared" si="12"/>
        <v>-40.319651395703545</v>
      </c>
      <c r="AQ5">
        <f t="shared" si="13"/>
        <v>-2130.6147252468786</v>
      </c>
      <c r="AR5">
        <f t="shared" si="14"/>
        <v>3984.389417930151</v>
      </c>
      <c r="AS5">
        <f t="shared" si="15"/>
        <v>-1944.6591534041679</v>
      </c>
      <c r="AT5">
        <f t="shared" si="16"/>
        <v>738.88778911635677</v>
      </c>
      <c r="AU5">
        <f t="shared" si="17"/>
        <v>2778.6180536423399</v>
      </c>
      <c r="AW5">
        <v>2</v>
      </c>
      <c r="AX5">
        <f>(R5*SUMPRODUCT(K6:$K$23, X6:$X$23)-$AZ$3*SUMPRODUCT(K5:$K$22, W6:$W$23))/Z5</f>
        <v>5383.5750213797437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8034.901072462937</v>
      </c>
      <c r="P6">
        <f t="shared" si="30"/>
        <v>401.74505362314687</v>
      </c>
      <c r="Q6" s="5">
        <f t="shared" si="31"/>
        <v>50</v>
      </c>
      <c r="R6">
        <f t="shared" si="0"/>
        <v>100000</v>
      </c>
      <c r="S6">
        <f t="shared" si="1"/>
        <v>7567.4554344982471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5027.1720961961182</v>
      </c>
      <c r="AC6">
        <f t="shared" si="2"/>
        <v>6788.9396405679181</v>
      </c>
      <c r="AE6">
        <f t="shared" si="3"/>
        <v>7208.2959550989544</v>
      </c>
      <c r="AF6">
        <f t="shared" si="4"/>
        <v>-360.41479775494776</v>
      </c>
      <c r="AG6">
        <f t="shared" si="5"/>
        <v>-44.856158713659163</v>
      </c>
      <c r="AH6">
        <f t="shared" si="6"/>
        <v>-2733.6939214496801</v>
      </c>
      <c r="AI6">
        <f t="shared" si="7"/>
        <v>4069.3310771806678</v>
      </c>
      <c r="AJ6">
        <f t="shared" si="8"/>
        <v>-1761.7675443717999</v>
      </c>
      <c r="AK6">
        <f>H6*SUM(AB6, AE6:AF6)</f>
        <v>1292.0057939851658</v>
      </c>
      <c r="AL6">
        <f t="shared" si="9"/>
        <v>3599.5693267940337</v>
      </c>
      <c r="AN6">
        <f t="shared" si="10"/>
        <v>5614.0098850733739</v>
      </c>
      <c r="AO6">
        <f t="shared" si="11"/>
        <v>-280.70049425366869</v>
      </c>
      <c r="AP6">
        <f t="shared" si="12"/>
        <v>-34.935152495614439</v>
      </c>
      <c r="AQ6">
        <f t="shared" si="13"/>
        <v>-2129.072501098884</v>
      </c>
      <c r="AR6">
        <f t="shared" si="14"/>
        <v>3169.301737225207</v>
      </c>
      <c r="AS6">
        <f t="shared" si="15"/>
        <v>-1372.110755567465</v>
      </c>
      <c r="AT6">
        <f t="shared" si="16"/>
        <v>1006.2479876223703</v>
      </c>
      <c r="AU6">
        <f t="shared" si="17"/>
        <v>2803.4389692801124</v>
      </c>
      <c r="AW6">
        <v>3</v>
      </c>
      <c r="AX6">
        <f>(R6*SUMPRODUCT(K7:$K$23, X7:$X$23)-$AZ$3*SUMPRODUCT(K6:$K$22, W7:$W$23))/Z6</f>
        <v>7567.4554344982471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8034.901072462937</v>
      </c>
      <c r="P7">
        <f t="shared" si="30"/>
        <v>401.74505362314687</v>
      </c>
      <c r="Q7" s="5">
        <f t="shared" si="31"/>
        <v>50</v>
      </c>
      <c r="R7">
        <f t="shared" si="0"/>
        <v>100000</v>
      </c>
      <c r="S7">
        <f t="shared" si="1"/>
        <v>9381.9408460902378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6788.9396405679181</v>
      </c>
      <c r="AC7">
        <f t="shared" si="2"/>
        <v>8052.0500745031977</v>
      </c>
      <c r="AE7">
        <f t="shared" si="3"/>
        <v>6895.9532830685612</v>
      </c>
      <c r="AF7">
        <f t="shared" si="4"/>
        <v>-344.79766415342812</v>
      </c>
      <c r="AG7">
        <f t="shared" si="5"/>
        <v>-42.912496500437598</v>
      </c>
      <c r="AH7">
        <f t="shared" si="6"/>
        <v>-2990.2012521699471</v>
      </c>
      <c r="AI7">
        <f t="shared" si="7"/>
        <v>3518.0418702447487</v>
      </c>
      <c r="AJ7">
        <f t="shared" si="8"/>
        <v>-1263.1104339352796</v>
      </c>
      <c r="AK7">
        <f>H7*SUM(AB7, AE7:AF7)</f>
        <v>1396.7079736678754</v>
      </c>
      <c r="AL7">
        <f t="shared" si="9"/>
        <v>3651.6394099773443</v>
      </c>
      <c r="AN7">
        <f t="shared" si="10"/>
        <v>4861.7264621555705</v>
      </c>
      <c r="AO7">
        <f t="shared" si="11"/>
        <v>-243.08632310777858</v>
      </c>
      <c r="AP7">
        <f t="shared" si="12"/>
        <v>-30.253804112272082</v>
      </c>
      <c r="AQ7">
        <f t="shared" si="13"/>
        <v>-2108.1263109103375</v>
      </c>
      <c r="AR7">
        <f t="shared" si="14"/>
        <v>2480.2600240251832</v>
      </c>
      <c r="AS7">
        <f t="shared" si="15"/>
        <v>-890.50739893576815</v>
      </c>
      <c r="AT7">
        <f t="shared" si="16"/>
        <v>984.69520264255607</v>
      </c>
      <c r="AU7">
        <f t="shared" si="17"/>
        <v>2574.4478277319708</v>
      </c>
      <c r="AW7">
        <v>4</v>
      </c>
      <c r="AX7">
        <f>(R7*SUMPRODUCT(K8:$K$23, X8:$X$23)-$AZ$3*SUMPRODUCT(K7:$K$22, W8:$W$23))/Z7</f>
        <v>9381.9408460902378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8034.901072462937</v>
      </c>
      <c r="P8">
        <f t="shared" si="30"/>
        <v>401.74505362314687</v>
      </c>
      <c r="Q8" s="5">
        <f t="shared" si="31"/>
        <v>50</v>
      </c>
      <c r="R8">
        <f t="shared" si="0"/>
        <v>100000</v>
      </c>
      <c r="S8">
        <f t="shared" si="1"/>
        <v>10815.758386011355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8052.0500745031977</v>
      </c>
      <c r="AC8">
        <f t="shared" si="2"/>
        <v>8838.9051738037779</v>
      </c>
      <c r="AE8">
        <f t="shared" si="3"/>
        <v>6566.3198201846017</v>
      </c>
      <c r="AF8">
        <f t="shared" si="4"/>
        <v>-328.31599100923006</v>
      </c>
      <c r="AG8">
        <f t="shared" si="5"/>
        <v>-40.861236255220177</v>
      </c>
      <c r="AH8">
        <f t="shared" si="6"/>
        <v>-3244.2705604260832</v>
      </c>
      <c r="AI8">
        <f t="shared" si="7"/>
        <v>2952.8720324940682</v>
      </c>
      <c r="AJ8">
        <f t="shared" si="8"/>
        <v>-786.85509930058015</v>
      </c>
      <c r="AK8">
        <f t="shared" ref="AK8:AK23" si="32">H8*SUM(AB8:AB8, AE8:AF8)</f>
        <v>1036.0289080166963</v>
      </c>
      <c r="AL8">
        <f t="shared" si="9"/>
        <v>3202.0458412101843</v>
      </c>
      <c r="AN8">
        <f t="shared" si="10"/>
        <v>4316.3926112243098</v>
      </c>
      <c r="AO8">
        <f t="shared" si="11"/>
        <v>-215.81963056121549</v>
      </c>
      <c r="AP8">
        <f t="shared" si="12"/>
        <v>-26.86027228149311</v>
      </c>
      <c r="AQ8">
        <f t="shared" si="13"/>
        <v>-2132.6322596699242</v>
      </c>
      <c r="AR8">
        <f t="shared" si="14"/>
        <v>1941.0804487116773</v>
      </c>
      <c r="AS8">
        <f t="shared" si="15"/>
        <v>-517.24186907327817</v>
      </c>
      <c r="AT8">
        <f t="shared" si="16"/>
        <v>681.03711759996747</v>
      </c>
      <c r="AU8">
        <f t="shared" si="17"/>
        <v>2104.8756972383667</v>
      </c>
      <c r="AW8">
        <v>5</v>
      </c>
      <c r="AX8">
        <f>(R8*SUMPRODUCT(K9:$K$23, X9:$X$23)-$AZ$3*SUMPRODUCT(K8:$K$22, W9:$W$23))/Z8</f>
        <v>10815.758386011355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8034.901072462937</v>
      </c>
      <c r="P9">
        <f t="shared" si="30"/>
        <v>401.74505362314687</v>
      </c>
      <c r="Q9" s="5">
        <f t="shared" si="31"/>
        <v>50</v>
      </c>
      <c r="R9">
        <f t="shared" si="0"/>
        <v>100000</v>
      </c>
      <c r="S9">
        <f t="shared" si="1"/>
        <v>11925.672808256299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8838.9051738037779</v>
      </c>
      <c r="AC9">
        <f t="shared" si="2"/>
        <v>9227.9766829514647</v>
      </c>
      <c r="AE9">
        <f t="shared" si="3"/>
        <v>6217.33305438143</v>
      </c>
      <c r="AF9">
        <f t="shared" si="4"/>
        <v>-310.86665271907151</v>
      </c>
      <c r="AG9">
        <f t="shared" si="5"/>
        <v>-38.689543270727739</v>
      </c>
      <c r="AH9">
        <f t="shared" si="6"/>
        <v>-3526.1612438804805</v>
      </c>
      <c r="AI9">
        <f t="shared" si="7"/>
        <v>2341.6156145111499</v>
      </c>
      <c r="AJ9">
        <f t="shared" si="8"/>
        <v>-389.07150914768681</v>
      </c>
      <c r="AK9">
        <f t="shared" si="32"/>
        <v>769.70839623933239</v>
      </c>
      <c r="AL9">
        <f t="shared" si="9"/>
        <v>2722.2525016027957</v>
      </c>
      <c r="AN9">
        <f t="shared" si="10"/>
        <v>3884.228261474017</v>
      </c>
      <c r="AO9">
        <f t="shared" si="11"/>
        <v>-194.21141307370084</v>
      </c>
      <c r="AP9">
        <f t="shared" si="12"/>
        <v>-24.170977504539362</v>
      </c>
      <c r="AQ9">
        <f t="shared" si="13"/>
        <v>-2202.9405595929761</v>
      </c>
      <c r="AR9">
        <f t="shared" si="14"/>
        <v>1462.9053113028001</v>
      </c>
      <c r="AS9">
        <f t="shared" si="15"/>
        <v>-243.06926110397137</v>
      </c>
      <c r="AT9">
        <f t="shared" si="16"/>
        <v>480.86906067542282</v>
      </c>
      <c r="AU9">
        <f t="shared" si="17"/>
        <v>1700.7051108742519</v>
      </c>
      <c r="AW9">
        <v>6</v>
      </c>
      <c r="AX9">
        <f>(R9*SUMPRODUCT(K10:$K$23, X10:$X$23)-$AZ$3*SUMPRODUCT(K9:$K$22, W10:$W$23))/Z9</f>
        <v>11925.672808256299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8034.901072462937</v>
      </c>
      <c r="P10">
        <f t="shared" si="30"/>
        <v>401.74505362314687</v>
      </c>
      <c r="Q10" s="5">
        <f t="shared" si="31"/>
        <v>50</v>
      </c>
      <c r="R10">
        <f t="shared" si="0"/>
        <v>100000</v>
      </c>
      <c r="S10">
        <f t="shared" si="1"/>
        <v>12793.349323516914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9227.9766829514647</v>
      </c>
      <c r="AC10">
        <f t="shared" si="2"/>
        <v>9316.8084166672979</v>
      </c>
      <c r="AE10">
        <f t="shared" si="3"/>
        <v>5851.4492214641377</v>
      </c>
      <c r="AF10">
        <f t="shared" si="4"/>
        <v>-292.57246107320691</v>
      </c>
      <c r="AG10">
        <f t="shared" si="5"/>
        <v>-36.412702338788684</v>
      </c>
      <c r="AH10">
        <f t="shared" si="6"/>
        <v>-3779.8909984635588</v>
      </c>
      <c r="AI10">
        <f t="shared" si="7"/>
        <v>1742.573059588583</v>
      </c>
      <c r="AJ10">
        <f t="shared" si="8"/>
        <v>-88.831733715833252</v>
      </c>
      <c r="AK10">
        <f t="shared" si="32"/>
        <v>776.30980577547587</v>
      </c>
      <c r="AL10">
        <f t="shared" si="9"/>
        <v>2430.0511316482257</v>
      </c>
      <c r="AN10">
        <f t="shared" si="10"/>
        <v>3473.2972090399362</v>
      </c>
      <c r="AO10">
        <f t="shared" si="11"/>
        <v>-173.66486045199682</v>
      </c>
      <c r="AP10">
        <f t="shared" si="12"/>
        <v>-21.613814393705201</v>
      </c>
      <c r="AQ10">
        <f t="shared" si="13"/>
        <v>-2243.6638102028378</v>
      </c>
      <c r="AR10">
        <f t="shared" si="14"/>
        <v>1034.354723991396</v>
      </c>
      <c r="AS10">
        <f t="shared" si="15"/>
        <v>-52.728649110994148</v>
      </c>
      <c r="AT10">
        <f t="shared" si="16"/>
        <v>460.80117586248468</v>
      </c>
      <c r="AU10">
        <f t="shared" si="17"/>
        <v>1442.4272507428866</v>
      </c>
      <c r="AW10">
        <v>7</v>
      </c>
      <c r="AX10">
        <f>(R10*SUMPRODUCT(K11:$K$23, X11:$X$23)-$AZ$3*SUMPRODUCT(K10:$K$22, W11:$W$23))/Z10</f>
        <v>12793.349323516914</v>
      </c>
    </row>
    <row r="11" spans="1:52" x14ac:dyDescent="0.3">
      <c r="A11" t="s">
        <v>33</v>
      </c>
      <c r="C11" s="24">
        <f>AU25</f>
        <v>11502.508647822449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8034.901072462937</v>
      </c>
      <c r="P11">
        <f t="shared" si="30"/>
        <v>401.74505362314687</v>
      </c>
      <c r="Q11" s="5">
        <f t="shared" si="31"/>
        <v>50</v>
      </c>
      <c r="R11">
        <f t="shared" si="0"/>
        <v>100000</v>
      </c>
      <c r="S11">
        <f t="shared" si="1"/>
        <v>13446.923226437941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9316.8084166672979</v>
      </c>
      <c r="AC11">
        <f t="shared" si="2"/>
        <v>9160.8679900676852</v>
      </c>
      <c r="AE11">
        <f t="shared" si="3"/>
        <v>5473.8669061014989</v>
      </c>
      <c r="AF11">
        <f t="shared" si="4"/>
        <v>-273.69334530507496</v>
      </c>
      <c r="AG11">
        <f t="shared" si="5"/>
        <v>-34.063063482271325</v>
      </c>
      <c r="AH11">
        <f t="shared" si="6"/>
        <v>-3971.0236662589391</v>
      </c>
      <c r="AI11">
        <f t="shared" si="7"/>
        <v>1195.0868310552137</v>
      </c>
      <c r="AJ11">
        <f t="shared" si="8"/>
        <v>155.94042659961269</v>
      </c>
      <c r="AK11">
        <f t="shared" si="32"/>
        <v>747.6245718393817</v>
      </c>
      <c r="AL11">
        <f t="shared" si="9"/>
        <v>2098.651829494208</v>
      </c>
      <c r="AN11">
        <f t="shared" si="10"/>
        <v>3090.0354605183129</v>
      </c>
      <c r="AO11">
        <f t="shared" si="11"/>
        <v>-154.50177302591567</v>
      </c>
      <c r="AP11">
        <f t="shared" si="12"/>
        <v>-19.228833265343024</v>
      </c>
      <c r="AQ11">
        <f t="shared" si="13"/>
        <v>-2241.6701307845124</v>
      </c>
      <c r="AR11">
        <f t="shared" si="14"/>
        <v>674.63472344254217</v>
      </c>
      <c r="AS11">
        <f t="shared" si="15"/>
        <v>88.029441743284778</v>
      </c>
      <c r="AT11">
        <f t="shared" si="16"/>
        <v>422.03920514827257</v>
      </c>
      <c r="AU11">
        <f t="shared" si="17"/>
        <v>1184.7033703340994</v>
      </c>
      <c r="AW11">
        <v>8</v>
      </c>
      <c r="AX11">
        <f>(R11*SUMPRODUCT(K12:$K$23, X12:$X$23)-$AZ$3*SUMPRODUCT(K11:$K$22, W12:$W$23))/Z11</f>
        <v>13446.923226437941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8034.901072462937</v>
      </c>
      <c r="P12">
        <f t="shared" si="30"/>
        <v>401.74505362314687</v>
      </c>
      <c r="Q12" s="5">
        <f t="shared" si="31"/>
        <v>50</v>
      </c>
      <c r="R12">
        <f t="shared" si="0"/>
        <v>100000</v>
      </c>
      <c r="S12">
        <f t="shared" si="1"/>
        <v>13892.379912508573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9160.8679900676852</v>
      </c>
      <c r="AC12">
        <f t="shared" si="2"/>
        <v>8794.5016873681197</v>
      </c>
      <c r="AE12">
        <f t="shared" si="3"/>
        <v>5086.4539758221654</v>
      </c>
      <c r="AF12">
        <f t="shared" si="4"/>
        <v>-254.32269879110828</v>
      </c>
      <c r="AG12">
        <f t="shared" si="5"/>
        <v>-31.652250164313568</v>
      </c>
      <c r="AH12">
        <f t="shared" si="6"/>
        <v>-4140.3653662700799</v>
      </c>
      <c r="AI12">
        <f t="shared" si="7"/>
        <v>660.11366059666307</v>
      </c>
      <c r="AJ12">
        <f t="shared" si="8"/>
        <v>366.36630269956549</v>
      </c>
      <c r="AK12">
        <f t="shared" si="32"/>
        <v>726.23666196242482</v>
      </c>
      <c r="AL12">
        <f t="shared" si="9"/>
        <v>1752.7166252586535</v>
      </c>
      <c r="AN12">
        <f t="shared" si="10"/>
        <v>2729.6684103052853</v>
      </c>
      <c r="AO12">
        <f t="shared" si="11"/>
        <v>-136.48342051526427</v>
      </c>
      <c r="AP12">
        <f t="shared" si="12"/>
        <v>-16.986322455545555</v>
      </c>
      <c r="AQ12">
        <f t="shared" si="13"/>
        <v>-2221.9457014948616</v>
      </c>
      <c r="AR12">
        <f t="shared" si="14"/>
        <v>354.25296583961352</v>
      </c>
      <c r="AS12">
        <f t="shared" si="15"/>
        <v>196.61212464184348</v>
      </c>
      <c r="AT12">
        <f t="shared" si="16"/>
        <v>389.73817201284311</v>
      </c>
      <c r="AU12">
        <f t="shared" si="17"/>
        <v>940.60326249430022</v>
      </c>
      <c r="AW12">
        <v>9</v>
      </c>
      <c r="AX12">
        <f>(R12*SUMPRODUCT(K13:$K$23, X13:$X$23)-$AZ$3*SUMPRODUCT(K12:$K$22, W13:$W$23))/Z12</f>
        <v>13892.379912508573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8034.901072462937</v>
      </c>
      <c r="P13">
        <f t="shared" si="30"/>
        <v>401.74505362314687</v>
      </c>
      <c r="Q13" s="5">
        <f t="shared" si="31"/>
        <v>50</v>
      </c>
      <c r="R13">
        <f t="shared" si="0"/>
        <v>100000</v>
      </c>
      <c r="S13">
        <f t="shared" si="1"/>
        <v>14135.869663958345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8794.5016873681197</v>
      </c>
      <c r="AC13">
        <f t="shared" si="2"/>
        <v>8255.8378207221467</v>
      </c>
      <c r="AE13">
        <f t="shared" si="3"/>
        <v>4692.6607090140133</v>
      </c>
      <c r="AF13">
        <f t="shared" si="4"/>
        <v>-234.63303545070067</v>
      </c>
      <c r="AG13">
        <f t="shared" si="5"/>
        <v>-29.201732956592412</v>
      </c>
      <c r="AH13">
        <f t="shared" si="6"/>
        <v>-4267.989412156041</v>
      </c>
      <c r="AI13">
        <f t="shared" si="7"/>
        <v>160.836528450679</v>
      </c>
      <c r="AJ13">
        <f t="shared" si="8"/>
        <v>538.66386664597303</v>
      </c>
      <c r="AK13">
        <f t="shared" si="32"/>
        <v>685.15576796015512</v>
      </c>
      <c r="AL13">
        <f t="shared" si="9"/>
        <v>1384.6561630568071</v>
      </c>
      <c r="AN13">
        <f t="shared" si="10"/>
        <v>2394.5397755818672</v>
      </c>
      <c r="AO13">
        <f t="shared" si="11"/>
        <v>-119.72698877909336</v>
      </c>
      <c r="AP13">
        <f t="shared" si="12"/>
        <v>-14.900866569399275</v>
      </c>
      <c r="AQ13">
        <f t="shared" si="13"/>
        <v>-2177.8413234817554</v>
      </c>
      <c r="AR13">
        <f t="shared" si="14"/>
        <v>82.070596751618979</v>
      </c>
      <c r="AS13">
        <f t="shared" si="15"/>
        <v>274.86582438718932</v>
      </c>
      <c r="AT13">
        <f t="shared" si="16"/>
        <v>349.6167399655555</v>
      </c>
      <c r="AU13">
        <f t="shared" si="17"/>
        <v>706.55316110436377</v>
      </c>
      <c r="AW13">
        <v>10</v>
      </c>
      <c r="AX13">
        <f>(R13*SUMPRODUCT(K14:$K$23, X14:$X$23)-$AZ$3*SUMPRODUCT(K13:$K$22, W14:$W$23))/Z13</f>
        <v>14135.869663958345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8034.901072462937</v>
      </c>
      <c r="P14">
        <f t="shared" si="30"/>
        <v>401.74505362314687</v>
      </c>
      <c r="Q14" s="5">
        <f t="shared" si="31"/>
        <v>50</v>
      </c>
      <c r="R14">
        <f t="shared" si="0"/>
        <v>100000</v>
      </c>
      <c r="S14">
        <f t="shared" si="1"/>
        <v>14168.56006624876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8255.8378207221467</v>
      </c>
      <c r="AC14">
        <f t="shared" si="2"/>
        <v>7573.0671233299117</v>
      </c>
      <c r="AE14">
        <f t="shared" si="3"/>
        <v>4294.6386129968632</v>
      </c>
      <c r="AF14">
        <f t="shared" si="4"/>
        <v>-214.73193064984318</v>
      </c>
      <c r="AG14">
        <f t="shared" si="5"/>
        <v>-26.72490037068016</v>
      </c>
      <c r="AH14">
        <f t="shared" si="6"/>
        <v>-4369.6305126926618</v>
      </c>
      <c r="AI14">
        <f t="shared" si="7"/>
        <v>-316.44873071632173</v>
      </c>
      <c r="AJ14">
        <f t="shared" si="8"/>
        <v>682.77069739223498</v>
      </c>
      <c r="AK14">
        <f t="shared" si="32"/>
        <v>634.05726745775519</v>
      </c>
      <c r="AL14">
        <f t="shared" si="9"/>
        <v>1000.3792341336684</v>
      </c>
      <c r="AN14">
        <f t="shared" si="10"/>
        <v>2084.306354286251</v>
      </c>
      <c r="AO14">
        <f t="shared" si="11"/>
        <v>-104.21531771431255</v>
      </c>
      <c r="AP14">
        <f t="shared" si="12"/>
        <v>-12.970329911276361</v>
      </c>
      <c r="AQ14">
        <f t="shared" si="13"/>
        <v>-2120.7019878054302</v>
      </c>
      <c r="AR14">
        <f t="shared" si="14"/>
        <v>-153.58128114476807</v>
      </c>
      <c r="AS14">
        <f t="shared" si="15"/>
        <v>331.36741675733862</v>
      </c>
      <c r="AT14">
        <f t="shared" si="16"/>
        <v>307.72544808406241</v>
      </c>
      <c r="AU14">
        <f t="shared" si="17"/>
        <v>485.51158369663295</v>
      </c>
      <c r="AW14">
        <v>11</v>
      </c>
      <c r="AX14">
        <f>(R14*SUMPRODUCT(K15:$K$23, X15:$X$23)-$AZ$3*SUMPRODUCT(K14:$K$22, W15:$W$23))/Z14</f>
        <v>14168.56006624876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8034.901072462937</v>
      </c>
      <c r="P15">
        <f t="shared" si="30"/>
        <v>401.74505362314687</v>
      </c>
      <c r="Q15" s="5">
        <f t="shared" si="31"/>
        <v>50</v>
      </c>
      <c r="R15">
        <f t="shared" si="0"/>
        <v>100000</v>
      </c>
      <c r="S15">
        <f t="shared" si="1"/>
        <v>13968.578842192579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7573.0671233299117</v>
      </c>
      <c r="AC15">
        <f t="shared" si="2"/>
        <v>6769.2024163767364</v>
      </c>
      <c r="AE15">
        <f t="shared" si="3"/>
        <v>3893.7298038349932</v>
      </c>
      <c r="AF15">
        <f t="shared" si="4"/>
        <v>-194.68649019174967</v>
      </c>
      <c r="AG15">
        <f t="shared" si="5"/>
        <v>-24.230104196176796</v>
      </c>
      <c r="AH15">
        <f t="shared" si="6"/>
        <v>-4455.0943415931233</v>
      </c>
      <c r="AI15">
        <f t="shared" si="7"/>
        <v>-780.28113214605673</v>
      </c>
      <c r="AJ15">
        <f t="shared" si="8"/>
        <v>803.8647069531753</v>
      </c>
      <c r="AK15">
        <f t="shared" si="32"/>
        <v>585.02253167890683</v>
      </c>
      <c r="AL15">
        <f t="shared" si="9"/>
        <v>608.6061064860254</v>
      </c>
      <c r="AN15">
        <f t="shared" si="10"/>
        <v>1796.4961230224119</v>
      </c>
      <c r="AO15">
        <f t="shared" si="11"/>
        <v>-89.824806151120598</v>
      </c>
      <c r="AP15">
        <f t="shared" si="12"/>
        <v>-11.179329445506989</v>
      </c>
      <c r="AQ15">
        <f t="shared" si="13"/>
        <v>-2055.499512187082</v>
      </c>
      <c r="AR15">
        <f t="shared" si="14"/>
        <v>-360.0075247612977</v>
      </c>
      <c r="AS15">
        <f t="shared" si="15"/>
        <v>370.88855730399462</v>
      </c>
      <c r="AT15">
        <f t="shared" si="16"/>
        <v>269.91875733307836</v>
      </c>
      <c r="AU15">
        <f t="shared" si="17"/>
        <v>280.79978987577528</v>
      </c>
      <c r="AW15">
        <v>12</v>
      </c>
      <c r="AX15">
        <f>(R15*SUMPRODUCT(K16:$K$23, X16:$X$23)-$AZ$3*SUMPRODUCT(K15:$K$22, W16:$W$23))/Z15</f>
        <v>13968.578842192579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8034.901072462937</v>
      </c>
      <c r="P16">
        <f t="shared" si="30"/>
        <v>401.74505362314687</v>
      </c>
      <c r="Q16" s="5">
        <f t="shared" si="31"/>
        <v>50</v>
      </c>
      <c r="R16">
        <f t="shared" si="0"/>
        <v>100000</v>
      </c>
      <c r="S16">
        <f t="shared" si="1"/>
        <v>13536.586599292756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6769.2024163767364</v>
      </c>
      <c r="AC16">
        <f t="shared" si="2"/>
        <v>5887.6431788276968</v>
      </c>
      <c r="AE16">
        <f t="shared" si="3"/>
        <v>3494.7237359168062</v>
      </c>
      <c r="AF16">
        <f t="shared" si="4"/>
        <v>-174.73618679584033</v>
      </c>
      <c r="AG16">
        <f t="shared" si="5"/>
        <v>-21.747148498777776</v>
      </c>
      <c r="AH16">
        <f t="shared" si="6"/>
        <v>-4481.3093108745061</v>
      </c>
      <c r="AI16">
        <f t="shared" si="7"/>
        <v>-1183.0689102523179</v>
      </c>
      <c r="AJ16">
        <f t="shared" si="8"/>
        <v>881.55923754903961</v>
      </c>
      <c r="AK16">
        <f t="shared" si="32"/>
        <v>551.87869111272437</v>
      </c>
      <c r="AL16">
        <f t="shared" si="9"/>
        <v>250.36901840944608</v>
      </c>
      <c r="AN16">
        <f t="shared" si="10"/>
        <v>1528.7778319065264</v>
      </c>
      <c r="AO16">
        <f t="shared" si="11"/>
        <v>-76.438891595326325</v>
      </c>
      <c r="AP16">
        <f t="shared" si="12"/>
        <v>-9.5133581491496209</v>
      </c>
      <c r="AQ16">
        <f t="shared" si="13"/>
        <v>-1960.3627783138586</v>
      </c>
      <c r="AR16">
        <f t="shared" si="14"/>
        <v>-517.53719615180796</v>
      </c>
      <c r="AS16">
        <f t="shared" si="15"/>
        <v>385.64084652140133</v>
      </c>
      <c r="AT16">
        <f t="shared" si="16"/>
        <v>241.42106004078346</v>
      </c>
      <c r="AU16">
        <f t="shared" si="17"/>
        <v>109.52471041037676</v>
      </c>
      <c r="AW16">
        <v>13</v>
      </c>
      <c r="AX16">
        <f>(R16*SUMPRODUCT(K17:$K$23, X17:$X$23)-$AZ$3*SUMPRODUCT(K16:$K$22, W17:$W$23))/Z16</f>
        <v>13536.586599292756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8034.901072462937</v>
      </c>
      <c r="P17">
        <f t="shared" si="30"/>
        <v>401.74505362314687</v>
      </c>
      <c r="Q17" s="5">
        <f t="shared" si="31"/>
        <v>50</v>
      </c>
      <c r="R17">
        <f t="shared" si="0"/>
        <v>100000</v>
      </c>
      <c r="S17">
        <f t="shared" si="1"/>
        <v>12882.778421042671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5887.6431788276968</v>
      </c>
      <c r="AC17">
        <f t="shared" si="2"/>
        <v>4974.7826900961263</v>
      </c>
      <c r="AE17">
        <f t="shared" si="3"/>
        <v>3102.7380480776978</v>
      </c>
      <c r="AF17">
        <f t="shared" si="4"/>
        <v>-155.1369024038849</v>
      </c>
      <c r="AG17">
        <f t="shared" si="5"/>
        <v>-19.307879587412369</v>
      </c>
      <c r="AH17">
        <f t="shared" si="6"/>
        <v>-4443.5948527552637</v>
      </c>
      <c r="AI17">
        <f t="shared" si="7"/>
        <v>-1515.3015866688634</v>
      </c>
      <c r="AJ17">
        <f t="shared" si="8"/>
        <v>912.86048873157051</v>
      </c>
      <c r="AK17">
        <f t="shared" si="32"/>
        <v>545.13457482174317</v>
      </c>
      <c r="AL17">
        <f t="shared" si="9"/>
        <v>-57.30652311554968</v>
      </c>
      <c r="AN17">
        <f t="shared" si="10"/>
        <v>1278.4237227001327</v>
      </c>
      <c r="AO17">
        <f t="shared" si="11"/>
        <v>-63.921186135006643</v>
      </c>
      <c r="AP17">
        <f t="shared" si="12"/>
        <v>-7.9554415864653434</v>
      </c>
      <c r="AQ17">
        <f t="shared" si="13"/>
        <v>-1830.8980602955096</v>
      </c>
      <c r="AR17">
        <f t="shared" si="14"/>
        <v>-624.35096531684894</v>
      </c>
      <c r="AS17">
        <f t="shared" si="15"/>
        <v>376.12666175061281</v>
      </c>
      <c r="AT17">
        <f t="shared" si="16"/>
        <v>224.6122494768579</v>
      </c>
      <c r="AU17">
        <f t="shared" si="17"/>
        <v>-23.612054089378166</v>
      </c>
      <c r="AW17">
        <v>14</v>
      </c>
      <c r="AX17">
        <f>(R17*SUMPRODUCT(K18:$K$23, X18:$X$23)-$AZ$3*SUMPRODUCT(K17:$K$22, W18:$W$23))/Z17</f>
        <v>12882.778421042671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8034.901072462937</v>
      </c>
      <c r="P18">
        <f t="shared" si="30"/>
        <v>401.74505362314687</v>
      </c>
      <c r="Q18" s="5">
        <f t="shared" si="31"/>
        <v>50</v>
      </c>
      <c r="R18">
        <f t="shared" si="0"/>
        <v>100000</v>
      </c>
      <c r="S18">
        <f t="shared" si="1"/>
        <v>11992.850142257859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4974.7826900961263</v>
      </c>
      <c r="AC18">
        <f t="shared" si="2"/>
        <v>4061.126001708235</v>
      </c>
      <c r="AE18">
        <f t="shared" si="3"/>
        <v>2720.8499463822468</v>
      </c>
      <c r="AF18">
        <f t="shared" si="4"/>
        <v>-136.04249731911236</v>
      </c>
      <c r="AG18">
        <f t="shared" si="5"/>
        <v>-16.931446459914067</v>
      </c>
      <c r="AH18">
        <f t="shared" si="6"/>
        <v>-4366.7086632483561</v>
      </c>
      <c r="AI18">
        <f t="shared" si="7"/>
        <v>-1798.832660645136</v>
      </c>
      <c r="AJ18">
        <f t="shared" si="8"/>
        <v>913.65668838789134</v>
      </c>
      <c r="AK18">
        <f t="shared" si="32"/>
        <v>529.92726875506412</v>
      </c>
      <c r="AL18">
        <f t="shared" si="9"/>
        <v>-355.24870350218055</v>
      </c>
      <c r="AN18">
        <f t="shared" si="10"/>
        <v>1047.6348495341349</v>
      </c>
      <c r="AO18">
        <f t="shared" si="11"/>
        <v>-52.381742476706755</v>
      </c>
      <c r="AP18">
        <f t="shared" si="12"/>
        <v>-6.5192765914976194</v>
      </c>
      <c r="AQ18">
        <f t="shared" si="13"/>
        <v>-1681.3555556286096</v>
      </c>
      <c r="AR18">
        <f t="shared" si="14"/>
        <v>-692.62172516267913</v>
      </c>
      <c r="AS18">
        <f t="shared" si="15"/>
        <v>351.79396369792767</v>
      </c>
      <c r="AT18">
        <f t="shared" si="16"/>
        <v>204.04295915121074</v>
      </c>
      <c r="AU18">
        <f t="shared" si="17"/>
        <v>-136.78480231354069</v>
      </c>
      <c r="AW18">
        <v>15</v>
      </c>
      <c r="AX18">
        <f>(R18*SUMPRODUCT(K19:$K$23, X19:$X$23)-$AZ$3*SUMPRODUCT(K18:$K$22, W19:$W$23))/Z18</f>
        <v>11992.850142257859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8034.901072462937</v>
      </c>
      <c r="P19">
        <f t="shared" si="30"/>
        <v>401.74505362314687</v>
      </c>
      <c r="Q19" s="5">
        <f t="shared" si="31"/>
        <v>50</v>
      </c>
      <c r="R19">
        <f t="shared" si="0"/>
        <v>100000</v>
      </c>
      <c r="S19">
        <f t="shared" si="1"/>
        <v>10817.357516807109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4061.126001708235</v>
      </c>
      <c r="AC19">
        <f t="shared" si="2"/>
        <v>3167.1271192855943</v>
      </c>
      <c r="AE19">
        <f t="shared" si="3"/>
        <v>2352.4740721415542</v>
      </c>
      <c r="AF19">
        <f t="shared" si="4"/>
        <v>-117.62370360707772</v>
      </c>
      <c r="AG19">
        <f t="shared" si="5"/>
        <v>-14.639097923706302</v>
      </c>
      <c r="AH19">
        <f t="shared" si="6"/>
        <v>-4246.0681432172496</v>
      </c>
      <c r="AI19">
        <f t="shared" si="7"/>
        <v>-2025.8568726064796</v>
      </c>
      <c r="AJ19">
        <f t="shared" si="8"/>
        <v>893.99888242264069</v>
      </c>
      <c r="AK19">
        <f t="shared" si="32"/>
        <v>462.12466557581507</v>
      </c>
      <c r="AL19">
        <f t="shared" si="9"/>
        <v>-669.73332460802385</v>
      </c>
      <c r="AN19">
        <f t="shared" si="10"/>
        <v>843.85650014506086</v>
      </c>
      <c r="AO19">
        <f t="shared" si="11"/>
        <v>-42.192825007253049</v>
      </c>
      <c r="AP19">
        <f t="shared" si="12"/>
        <v>-5.2511940877350076</v>
      </c>
      <c r="AQ19">
        <f t="shared" si="13"/>
        <v>-1523.1080525580148</v>
      </c>
      <c r="AR19">
        <f t="shared" si="14"/>
        <v>-726.69557150794196</v>
      </c>
      <c r="AS19">
        <f t="shared" si="15"/>
        <v>320.68653890327374</v>
      </c>
      <c r="AT19">
        <f t="shared" si="16"/>
        <v>165.76884206358588</v>
      </c>
      <c r="AU19">
        <f t="shared" si="17"/>
        <v>-240.2401905410824</v>
      </c>
      <c r="AW19">
        <v>16</v>
      </c>
      <c r="AX19">
        <f>(R19*SUMPRODUCT(K20:$K$23, X20:$X$23)-$AZ$3*SUMPRODUCT(K19:$K$22, W20:$W$23))/Z19</f>
        <v>10817.357516807109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8034.901072462937</v>
      </c>
      <c r="P20">
        <f t="shared" si="30"/>
        <v>401.74505362314687</v>
      </c>
      <c r="Q20" s="5">
        <f t="shared" si="31"/>
        <v>50</v>
      </c>
      <c r="R20">
        <f t="shared" si="0"/>
        <v>100000</v>
      </c>
      <c r="S20">
        <f t="shared" si="1"/>
        <v>9173.9196963722588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3167.1271192855943</v>
      </c>
      <c r="AC20">
        <f t="shared" si="2"/>
        <v>2284.4692053758276</v>
      </c>
      <c r="AE20">
        <f t="shared" si="3"/>
        <v>2000.8333052600512</v>
      </c>
      <c r="AF20">
        <f t="shared" si="4"/>
        <v>-100.04166526300257</v>
      </c>
      <c r="AG20">
        <f t="shared" si="5"/>
        <v>-12.450889483364454</v>
      </c>
      <c r="AH20">
        <f t="shared" si="6"/>
        <v>-4083.6349222095669</v>
      </c>
      <c r="AI20">
        <f t="shared" si="7"/>
        <v>-2195.2941716958831</v>
      </c>
      <c r="AJ20">
        <f t="shared" si="8"/>
        <v>882.65791390976665</v>
      </c>
      <c r="AK20">
        <f t="shared" si="32"/>
        <v>275.18798862904754</v>
      </c>
      <c r="AL20">
        <f t="shared" si="9"/>
        <v>-1037.4482691570688</v>
      </c>
      <c r="AN20">
        <f t="shared" si="10"/>
        <v>680.7543982480106</v>
      </c>
      <c r="AO20">
        <f t="shared" si="11"/>
        <v>-34.037719912400533</v>
      </c>
      <c r="AP20">
        <f t="shared" si="12"/>
        <v>-4.2362338509747142</v>
      </c>
      <c r="AQ20">
        <f t="shared" si="13"/>
        <v>-1389.3973210187146</v>
      </c>
      <c r="AR20">
        <f t="shared" si="14"/>
        <v>-746.91687653407951</v>
      </c>
      <c r="AS20">
        <f t="shared" si="15"/>
        <v>300.31150294371531</v>
      </c>
      <c r="AT20">
        <f t="shared" si="16"/>
        <v>93.628706155458261</v>
      </c>
      <c r="AU20">
        <f t="shared" si="17"/>
        <v>-352.97666743490583</v>
      </c>
      <c r="AW20">
        <v>17</v>
      </c>
      <c r="AX20">
        <f>(R20*SUMPRODUCT(K21:$K$23, X21:$X$23)-$AZ$3*SUMPRODUCT(K20:$K$22, W21:$W$23))/Z20</f>
        <v>9173.9196963722588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8034.901072462937</v>
      </c>
      <c r="P21">
        <f t="shared" si="30"/>
        <v>401.74505362314687</v>
      </c>
      <c r="Q21" s="5">
        <f t="shared" si="31"/>
        <v>50</v>
      </c>
      <c r="R21">
        <f t="shared" si="0"/>
        <v>100000</v>
      </c>
      <c r="S21">
        <f t="shared" si="1"/>
        <v>6922.8655167234374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2284.4692053758276</v>
      </c>
      <c r="AC21">
        <f t="shared" si="2"/>
        <v>1438.206787812057</v>
      </c>
      <c r="AE21">
        <f t="shared" si="3"/>
        <v>1669.2291990793874</v>
      </c>
      <c r="AF21">
        <f t="shared" si="4"/>
        <v>-83.461459953969367</v>
      </c>
      <c r="AG21">
        <f t="shared" si="5"/>
        <v>-10.387366216618014</v>
      </c>
      <c r="AH21">
        <f t="shared" si="6"/>
        <v>-3878.0287438255937</v>
      </c>
      <c r="AI21">
        <f t="shared" si="7"/>
        <v>-2302.6483709167933</v>
      </c>
      <c r="AJ21">
        <f t="shared" si="8"/>
        <v>846.26241756377067</v>
      </c>
      <c r="AK21">
        <f t="shared" si="32"/>
        <v>198.54315525291392</v>
      </c>
      <c r="AL21">
        <f t="shared" si="9"/>
        <v>-1257.8427981001087</v>
      </c>
      <c r="AN21">
        <f t="shared" si="10"/>
        <v>540.2177585495798</v>
      </c>
      <c r="AO21">
        <f t="shared" si="11"/>
        <v>-27.01088792747899</v>
      </c>
      <c r="AP21">
        <f t="shared" si="12"/>
        <v>-3.3616951452022477</v>
      </c>
      <c r="AQ21">
        <f t="shared" si="13"/>
        <v>-1255.0583207720829</v>
      </c>
      <c r="AR21">
        <f t="shared" si="14"/>
        <v>-745.21314529518429</v>
      </c>
      <c r="AS21">
        <f t="shared" si="15"/>
        <v>273.87849829920589</v>
      </c>
      <c r="AT21">
        <f t="shared" si="16"/>
        <v>64.255129472480164</v>
      </c>
      <c r="AU21">
        <f t="shared" si="17"/>
        <v>-407.07951752349823</v>
      </c>
      <c r="AW21">
        <v>18</v>
      </c>
      <c r="AX21">
        <f>(R21*SUMPRODUCT(K22:$K$23, X22:$X$23)-$AZ$3*SUMPRODUCT(K21:$K$22, W22:$W$23))/Z21</f>
        <v>6922.8655167234374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8034.901072462937</v>
      </c>
      <c r="P22">
        <f t="shared" si="30"/>
        <v>401.74505362314687</v>
      </c>
      <c r="Q22" s="5">
        <f t="shared" si="31"/>
        <v>50</v>
      </c>
      <c r="R22">
        <f t="shared" si="0"/>
        <v>100000</v>
      </c>
      <c r="S22">
        <f t="shared" si="1"/>
        <v>3932.7552387476426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1438.206787812057</v>
      </c>
      <c r="AC22">
        <f t="shared" si="2"/>
        <v>666.30136236693556</v>
      </c>
      <c r="AE22">
        <f t="shared" si="3"/>
        <v>1361.3014810376153</v>
      </c>
      <c r="AF22">
        <f t="shared" si="4"/>
        <v>-68.065074051880771</v>
      </c>
      <c r="AG22">
        <f t="shared" si="5"/>
        <v>-8.471177608539838</v>
      </c>
      <c r="AH22">
        <f t="shared" si="6"/>
        <v>-3624.6298918239895</v>
      </c>
      <c r="AI22">
        <f t="shared" si="7"/>
        <v>-2339.8646624467947</v>
      </c>
      <c r="AJ22">
        <f t="shared" si="8"/>
        <v>771.90542544512141</v>
      </c>
      <c r="AK22">
        <f t="shared" si="32"/>
        <v>191.20102363584542</v>
      </c>
      <c r="AL22">
        <f t="shared" si="9"/>
        <v>-1376.7582133658279</v>
      </c>
      <c r="AN22">
        <f t="shared" si="10"/>
        <v>411.74034390342348</v>
      </c>
      <c r="AO22">
        <f t="shared" si="11"/>
        <v>-20.587017195171175</v>
      </c>
      <c r="AP22">
        <f t="shared" si="12"/>
        <v>-2.5621992118517318</v>
      </c>
      <c r="AQ22">
        <f t="shared" si="13"/>
        <v>-1096.308480502564</v>
      </c>
      <c r="AR22">
        <f t="shared" si="14"/>
        <v>-707.71735300616342</v>
      </c>
      <c r="AS22">
        <f t="shared" si="15"/>
        <v>233.47113755539254</v>
      </c>
      <c r="AT22">
        <f t="shared" si="16"/>
        <v>57.830815820830111</v>
      </c>
      <c r="AU22">
        <f t="shared" si="17"/>
        <v>-416.41539962994079</v>
      </c>
      <c r="AW22">
        <v>19</v>
      </c>
      <c r="AX22">
        <f>(R22*SUMPRODUCT(K23:$K$23, X23:$X$23)-$AZ$3*SUMPRODUCT(K22:$K$22, W23:$W$23))/Z22</f>
        <v>3932.7552387476426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8034.901072462937</v>
      </c>
      <c r="P23">
        <f t="shared" si="30"/>
        <v>401.74505362314687</v>
      </c>
      <c r="Q23" s="5">
        <f t="shared" si="31"/>
        <v>50</v>
      </c>
      <c r="R23">
        <f t="shared" si="0"/>
        <v>100000</v>
      </c>
      <c r="S23">
        <f t="shared" si="1"/>
        <v>4958.0752932388505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666.30136236693556</v>
      </c>
      <c r="AC23">
        <f t="shared" si="2"/>
        <v>666.30136236693556</v>
      </c>
      <c r="AE23">
        <f t="shared" si="3"/>
        <v>1079.7870573619984</v>
      </c>
      <c r="AF23">
        <f t="shared" si="4"/>
        <v>-53.989352868099928</v>
      </c>
      <c r="AG23">
        <f t="shared" si="5"/>
        <v>-6.719355021449017</v>
      </c>
      <c r="AH23">
        <f t="shared" si="6"/>
        <v>-3334.2216220108462</v>
      </c>
      <c r="AI23">
        <f t="shared" si="7"/>
        <v>-2315.1432725383966</v>
      </c>
      <c r="AJ23">
        <f t="shared" si="8"/>
        <v>0</v>
      </c>
      <c r="AK23">
        <f t="shared" si="32"/>
        <v>175.80909304684067</v>
      </c>
      <c r="AL23">
        <f t="shared" si="9"/>
        <v>-2139.3341794915559</v>
      </c>
      <c r="AN23">
        <f t="shared" si="10"/>
        <v>295.85403049631606</v>
      </c>
      <c r="AO23">
        <f t="shared" si="11"/>
        <v>-14.792701524815802</v>
      </c>
      <c r="AP23">
        <f t="shared" si="12"/>
        <v>-1.8410558377019817</v>
      </c>
      <c r="AQ23">
        <f t="shared" si="13"/>
        <v>-913.55318506023582</v>
      </c>
      <c r="AR23">
        <f t="shared" si="14"/>
        <v>-634.33291192643753</v>
      </c>
      <c r="AS23">
        <f t="shared" si="15"/>
        <v>0</v>
      </c>
      <c r="AT23">
        <f t="shared" si="16"/>
        <v>48.170450294971481</v>
      </c>
      <c r="AU23">
        <f t="shared" si="17"/>
        <v>-586.16246163146604</v>
      </c>
      <c r="AW23">
        <v>20</v>
      </c>
      <c r="AX23">
        <f>(R23*SUMPRODUCT(K$23:$K24, X$23:$X24)-$AZ$3*SUMPRODUCT(K$22:$K23, W$23:$W24))/Z23</f>
        <v>4958.0752932388505</v>
      </c>
    </row>
    <row r="25" spans="5:50" x14ac:dyDescent="0.3">
      <c r="AN25" s="6">
        <f t="shared" ref="AN25:AU25" si="33">SUM(AN3:AN23)</f>
        <v>55386.149265440879</v>
      </c>
      <c r="AO25" s="6">
        <f t="shared" si="33"/>
        <v>-8795.4832676192473</v>
      </c>
      <c r="AP25" s="6">
        <f t="shared" si="33"/>
        <v>-694.65980829097714</v>
      </c>
      <c r="AQ25" s="6">
        <f t="shared" si="33"/>
        <v>-37464.4738152028</v>
      </c>
      <c r="AR25" s="6">
        <f t="shared" si="33"/>
        <v>8431.5323743278404</v>
      </c>
      <c r="AS25" s="6">
        <f t="shared" si="33"/>
        <v>-4120.3305950445401</v>
      </c>
      <c r="AT25" s="6">
        <f t="shared" si="33"/>
        <v>7191.3068685391472</v>
      </c>
      <c r="AU25" s="7">
        <f t="shared" si="33"/>
        <v>11502.508647822449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'T.26.04.C'!C3*(1+C12)</f>
        <v>697.63112861177126</v>
      </c>
      <c r="K3">
        <v>1</v>
      </c>
      <c r="L3" s="2">
        <v>0</v>
      </c>
      <c r="O3">
        <f>$C$3</f>
        <v>697.63112861177126</v>
      </c>
      <c r="P3">
        <f>O3*B5</f>
        <v>558.10490288941708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697.63112861177126</v>
      </c>
      <c r="AF3">
        <f t="shared" ref="AF3:AF23" si="4">-$Z3*P3</f>
        <v>-558.10490288941708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-260.47377427764582</v>
      </c>
      <c r="AJ3">
        <f t="shared" ref="AJ3:AJ23" si="8">AB3-AC3</f>
        <v>0</v>
      </c>
      <c r="AL3">
        <f t="shared" ref="AL3:AL23" si="9">SUM(AI3:AK3)</f>
        <v>-260.47377427764582</v>
      </c>
      <c r="AN3">
        <f t="shared" ref="AN3:AN23" si="10">AE3*$K3</f>
        <v>697.63112861177126</v>
      </c>
      <c r="AO3">
        <f t="shared" ref="AO3:AO23" si="11">AF3*$K3</f>
        <v>-558.10490288941708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-260.47377427764582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-260.47377427764582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352.46360857757071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66.605366802542264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65.857923241234403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-65.857923241234403</v>
      </c>
      <c r="AK4">
        <f>G4*MAX(0, SUM(AB4, AE4:AF4))</f>
        <v>0</v>
      </c>
      <c r="AL4">
        <f t="shared" si="9"/>
        <v>-371.3509232412344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-286.60568533633545</v>
      </c>
      <c r="AR4">
        <f t="shared" si="14"/>
        <v>-286.60568533633545</v>
      </c>
      <c r="AS4">
        <f t="shared" si="15"/>
        <v>-61.786211878444881</v>
      </c>
      <c r="AT4">
        <f t="shared" si="16"/>
        <v>0</v>
      </c>
      <c r="AU4">
        <f t="shared" si="17"/>
        <v>-348.39189721478033</v>
      </c>
      <c r="AW4">
        <v>1</v>
      </c>
      <c r="AX4">
        <f>(R4*SUMPRODUCT(K5:$K$23, X5:$X$23)-$AZ$3*SUMPRODUCT(K4:$K$22, W5:$W$23))/Z4</f>
        <v>66.605366802542264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697.63112861177126</v>
      </c>
      <c r="P5">
        <f t="shared" ref="P5:P23" si="30">O5*$C$5</f>
        <v>34.881556430588567</v>
      </c>
      <c r="Q5" s="5">
        <f t="shared" ref="Q5:Q23" si="31">$C$8</f>
        <v>50</v>
      </c>
      <c r="R5">
        <f t="shared" si="0"/>
        <v>250000</v>
      </c>
      <c r="S5">
        <f t="shared" si="1"/>
        <v>132.36337311225469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65.857923241234403</v>
      </c>
      <c r="AC5">
        <f t="shared" si="2"/>
        <v>129.40771636063164</v>
      </c>
      <c r="AE5">
        <f t="shared" si="3"/>
        <v>682.05311705962458</v>
      </c>
      <c r="AF5">
        <f t="shared" si="4"/>
        <v>-34.102655852981236</v>
      </c>
      <c r="AG5">
        <f t="shared" si="5"/>
        <v>-48.883506561472849</v>
      </c>
      <c r="AH5">
        <f t="shared" si="6"/>
        <v>-305.02912263574797</v>
      </c>
      <c r="AI5">
        <f t="shared" si="7"/>
        <v>294.03783200942257</v>
      </c>
      <c r="AJ5">
        <f t="shared" si="8"/>
        <v>-63.549793119397236</v>
      </c>
      <c r="AK5">
        <f>G5*SUM(AB5, AE5:AF5)</f>
        <v>29.26614376236299</v>
      </c>
      <c r="AL5">
        <f t="shared" si="9"/>
        <v>259.75418265238835</v>
      </c>
      <c r="AN5">
        <f t="shared" si="10"/>
        <v>588.99550292881065</v>
      </c>
      <c r="AO5">
        <f t="shared" si="11"/>
        <v>-29.44977514644054</v>
      </c>
      <c r="AP5">
        <f t="shared" si="12"/>
        <v>-42.213963710368219</v>
      </c>
      <c r="AQ5">
        <f t="shared" si="13"/>
        <v>-263.41171530643476</v>
      </c>
      <c r="AR5">
        <f t="shared" si="14"/>
        <v>253.9200487655672</v>
      </c>
      <c r="AS5">
        <f t="shared" si="15"/>
        <v>-54.879218968673221</v>
      </c>
      <c r="AT5">
        <f t="shared" si="16"/>
        <v>25.273144617258549</v>
      </c>
      <c r="AU5">
        <f t="shared" si="17"/>
        <v>224.31397441415257</v>
      </c>
      <c r="AW5">
        <v>2</v>
      </c>
      <c r="AX5">
        <f>(R5*SUMPRODUCT(K6:$K$23, X6:$X$23)-$AZ$3*SUMPRODUCT(K5:$K$22, W6:$W$23))/Z5</f>
        <v>132.36337311225469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697.63112861177126</v>
      </c>
      <c r="P6">
        <f t="shared" si="30"/>
        <v>34.881556430588567</v>
      </c>
      <c r="Q6" s="5">
        <f t="shared" si="31"/>
        <v>50</v>
      </c>
      <c r="R6">
        <f t="shared" si="0"/>
        <v>250000</v>
      </c>
      <c r="S6">
        <f t="shared" si="1"/>
        <v>195.76030043623493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129.40771636063164</v>
      </c>
      <c r="AC6">
        <f t="shared" si="2"/>
        <v>189.23607257546291</v>
      </c>
      <c r="AE6">
        <f t="shared" si="3"/>
        <v>674.38073292026422</v>
      </c>
      <c r="AF6">
        <f t="shared" si="4"/>
        <v>-33.719036646013215</v>
      </c>
      <c r="AG6">
        <f t="shared" si="5"/>
        <v>-48.333618244804143</v>
      </c>
      <c r="AH6">
        <f t="shared" si="6"/>
        <v>-305.26625526988886</v>
      </c>
      <c r="AI6">
        <f t="shared" si="7"/>
        <v>287.06182275955797</v>
      </c>
      <c r="AJ6">
        <f t="shared" si="8"/>
        <v>-59.828356214831274</v>
      </c>
      <c r="AK6">
        <f>G6*SUM(AB6, AE6:AF6)</f>
        <v>45.049060639140635</v>
      </c>
      <c r="AL6">
        <f t="shared" si="9"/>
        <v>272.28252718386733</v>
      </c>
      <c r="AN6">
        <f t="shared" si="10"/>
        <v>525.22539647380734</v>
      </c>
      <c r="AO6">
        <f t="shared" si="11"/>
        <v>-26.26126982369037</v>
      </c>
      <c r="AP6">
        <f t="shared" si="12"/>
        <v>-37.643489154430569</v>
      </c>
      <c r="AQ6">
        <f t="shared" si="13"/>
        <v>-237.74936341954921</v>
      </c>
      <c r="AR6">
        <f t="shared" si="14"/>
        <v>223.57127407613717</v>
      </c>
      <c r="AS6">
        <f t="shared" si="15"/>
        <v>-46.595892467506616</v>
      </c>
      <c r="AT6">
        <f t="shared" si="16"/>
        <v>35.085389572899899</v>
      </c>
      <c r="AU6">
        <f t="shared" si="17"/>
        <v>212.06077118153044</v>
      </c>
      <c r="AW6">
        <v>3</v>
      </c>
      <c r="AX6">
        <f>(R6*SUMPRODUCT(K7:$K$23, X7:$X$23)-$AZ$3*SUMPRODUCT(K6:$K$22, W7:$W$23))/Z6</f>
        <v>195.76030043623493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697.63112861177126</v>
      </c>
      <c r="P7">
        <f t="shared" si="30"/>
        <v>34.881556430588567</v>
      </c>
      <c r="Q7" s="5">
        <f t="shared" si="31"/>
        <v>50</v>
      </c>
      <c r="R7">
        <f t="shared" si="0"/>
        <v>250000</v>
      </c>
      <c r="S7">
        <f t="shared" si="1"/>
        <v>250.1361244922218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189.23607257546291</v>
      </c>
      <c r="AC7">
        <f t="shared" si="2"/>
        <v>239.07581940738419</v>
      </c>
      <c r="AE7">
        <f t="shared" si="3"/>
        <v>666.78387240361928</v>
      </c>
      <c r="AF7">
        <f t="shared" si="4"/>
        <v>-33.339193620180971</v>
      </c>
      <c r="AG7">
        <f t="shared" si="5"/>
        <v>-47.789142790292665</v>
      </c>
      <c r="AH7">
        <f t="shared" si="6"/>
        <v>-305.69636031718642</v>
      </c>
      <c r="AI7">
        <f t="shared" si="7"/>
        <v>279.95917567595927</v>
      </c>
      <c r="AJ7">
        <f t="shared" si="8"/>
        <v>-49.839746831921275</v>
      </c>
      <c r="AK7">
        <f>G7*SUM(AB7, AE7:AF7)</f>
        <v>40.393624891722048</v>
      </c>
      <c r="AL7">
        <f t="shared" si="9"/>
        <v>270.51305373576002</v>
      </c>
      <c r="AN7">
        <f t="shared" si="10"/>
        <v>470.09030716065678</v>
      </c>
      <c r="AO7">
        <f t="shared" si="11"/>
        <v>-23.504515358032844</v>
      </c>
      <c r="AP7">
        <f t="shared" si="12"/>
        <v>-33.691895894618263</v>
      </c>
      <c r="AQ7">
        <f t="shared" si="13"/>
        <v>-215.51945370450287</v>
      </c>
      <c r="AR7">
        <f t="shared" si="14"/>
        <v>197.37444220350284</v>
      </c>
      <c r="AS7">
        <f t="shared" si="15"/>
        <v>-35.137595353903571</v>
      </c>
      <c r="AT7">
        <f t="shared" si="16"/>
        <v>28.477970626721625</v>
      </c>
      <c r="AU7">
        <f t="shared" si="17"/>
        <v>190.71481747632089</v>
      </c>
      <c r="AW7">
        <v>4</v>
      </c>
      <c r="AX7">
        <f>(R7*SUMPRODUCT(K8:$K$23, X8:$X$23)-$AZ$3*SUMPRODUCT(K7:$K$22, W8:$W$23))/Z7</f>
        <v>250.1361244922218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697.63112861177126</v>
      </c>
      <c r="P8">
        <f t="shared" si="30"/>
        <v>34.881556430588567</v>
      </c>
      <c r="Q8" s="5">
        <f t="shared" si="31"/>
        <v>50</v>
      </c>
      <c r="R8">
        <f t="shared" si="0"/>
        <v>250000</v>
      </c>
      <c r="S8">
        <f t="shared" si="1"/>
        <v>290.74478754303379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239.07581940738419</v>
      </c>
      <c r="AC8">
        <f t="shared" si="2"/>
        <v>274.75292675218043</v>
      </c>
      <c r="AE8">
        <f t="shared" si="3"/>
        <v>659.25926307841553</v>
      </c>
      <c r="AF8">
        <f t="shared" si="4"/>
        <v>-32.962963153920775</v>
      </c>
      <c r="AG8">
        <f t="shared" si="5"/>
        <v>-47.249845659144206</v>
      </c>
      <c r="AH8">
        <f t="shared" si="6"/>
        <v>-307.02851622765382</v>
      </c>
      <c r="AI8">
        <f t="shared" si="7"/>
        <v>272.01793803769675</v>
      </c>
      <c r="AJ8">
        <f t="shared" si="8"/>
        <v>-35.677107344796241</v>
      </c>
      <c r="AK8">
        <f t="shared" ref="AK8:AK23" si="32">G8*SUM(AB8:AB8, AE8:AF8)</f>
        <v>18.432426141769021</v>
      </c>
      <c r="AL8">
        <f t="shared" si="9"/>
        <v>254.77325683466952</v>
      </c>
      <c r="AN8">
        <f t="shared" si="10"/>
        <v>433.36631324071817</v>
      </c>
      <c r="AO8">
        <f t="shared" si="11"/>
        <v>-21.668315662035909</v>
      </c>
      <c r="AP8">
        <f t="shared" si="12"/>
        <v>-31.059846347673847</v>
      </c>
      <c r="AQ8">
        <f t="shared" si="13"/>
        <v>-201.82623679194333</v>
      </c>
      <c r="AR8">
        <f t="shared" si="14"/>
        <v>178.81191443906511</v>
      </c>
      <c r="AS8">
        <f t="shared" si="15"/>
        <v>-23.452467554132276</v>
      </c>
      <c r="AT8">
        <f t="shared" si="16"/>
        <v>12.116617859626714</v>
      </c>
      <c r="AU8">
        <f t="shared" si="17"/>
        <v>167.47606474455955</v>
      </c>
      <c r="AW8">
        <v>5</v>
      </c>
      <c r="AX8">
        <f>(R8*SUMPRODUCT(K9:$K$23, X9:$X$23)-$AZ$3*SUMPRODUCT(K8:$K$22, W9:$W$23))/Z8</f>
        <v>290.74478754303379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697.63112861177126</v>
      </c>
      <c r="P9">
        <f t="shared" si="30"/>
        <v>34.881556430588567</v>
      </c>
      <c r="Q9" s="5">
        <f t="shared" si="31"/>
        <v>50</v>
      </c>
      <c r="R9">
        <f t="shared" si="0"/>
        <v>250000</v>
      </c>
      <c r="S9">
        <f t="shared" si="1"/>
        <v>320.53926819243031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274.75292675218043</v>
      </c>
      <c r="AC9">
        <f t="shared" si="2"/>
        <v>299.48093262787575</v>
      </c>
      <c r="AE9">
        <f t="shared" si="3"/>
        <v>651.79914525001311</v>
      </c>
      <c r="AF9">
        <f t="shared" si="4"/>
        <v>-32.589957262500661</v>
      </c>
      <c r="AG9">
        <f t="shared" si="5"/>
        <v>-46.715170705401285</v>
      </c>
      <c r="AH9">
        <f t="shared" si="6"/>
        <v>-310.88248575739402</v>
      </c>
      <c r="AI9">
        <f t="shared" si="7"/>
        <v>261.61153152471712</v>
      </c>
      <c r="AJ9">
        <f t="shared" si="8"/>
        <v>-24.728005875695317</v>
      </c>
      <c r="AK9">
        <f t="shared" si="32"/>
        <v>5.2743764769641874</v>
      </c>
      <c r="AL9">
        <f t="shared" si="9"/>
        <v>242.157902125986</v>
      </c>
      <c r="AN9">
        <f t="shared" si="10"/>
        <v>407.20621505077054</v>
      </c>
      <c r="AO9">
        <f t="shared" si="11"/>
        <v>-20.360310752538531</v>
      </c>
      <c r="AP9">
        <f t="shared" si="12"/>
        <v>-29.184922973626296</v>
      </c>
      <c r="AQ9">
        <f t="shared" si="13"/>
        <v>-194.2213046356261</v>
      </c>
      <c r="AR9">
        <f t="shared" si="14"/>
        <v>163.4396766889796</v>
      </c>
      <c r="AS9">
        <f t="shared" si="15"/>
        <v>-15.44862056321468</v>
      </c>
      <c r="AT9">
        <f t="shared" si="16"/>
        <v>3.2951238085983992</v>
      </c>
      <c r="AU9">
        <f t="shared" si="17"/>
        <v>151.28617993436333</v>
      </c>
      <c r="AW9">
        <v>6</v>
      </c>
      <c r="AX9">
        <f>(R9*SUMPRODUCT(K10:$K$23, X10:$X$23)-$AZ$3*SUMPRODUCT(K9:$K$22, W10:$W$23))/Z9</f>
        <v>320.53926819243031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697.63112861177126</v>
      </c>
      <c r="P10">
        <f t="shared" si="30"/>
        <v>34.881556430588567</v>
      </c>
      <c r="Q10" s="5">
        <f t="shared" si="31"/>
        <v>50</v>
      </c>
      <c r="R10">
        <f t="shared" si="0"/>
        <v>250000</v>
      </c>
      <c r="S10">
        <f t="shared" si="1"/>
        <v>343.88121141650828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299.48093262787575</v>
      </c>
      <c r="AC10">
        <f t="shared" si="2"/>
        <v>317.64182870037666</v>
      </c>
      <c r="AE10">
        <f t="shared" si="3"/>
        <v>644.39934516269057</v>
      </c>
      <c r="AF10">
        <f t="shared" si="4"/>
        <v>-32.219967258134531</v>
      </c>
      <c r="AG10">
        <f t="shared" si="5"/>
        <v>-46.184818791342671</v>
      </c>
      <c r="AH10">
        <f t="shared" si="6"/>
        <v>-316.00103502303057</v>
      </c>
      <c r="AI10">
        <f t="shared" si="7"/>
        <v>249.99352409018286</v>
      </c>
      <c r="AJ10">
        <f t="shared" si="8"/>
        <v>-18.160896072500918</v>
      </c>
      <c r="AK10">
        <f t="shared" si="32"/>
        <v>3.7378072731829706</v>
      </c>
      <c r="AL10">
        <f t="shared" si="9"/>
        <v>235.57043529086491</v>
      </c>
      <c r="AN10">
        <f t="shared" si="10"/>
        <v>382.50190035840387</v>
      </c>
      <c r="AO10">
        <f t="shared" si="11"/>
        <v>-19.125095017920195</v>
      </c>
      <c r="AP10">
        <f t="shared" si="12"/>
        <v>-27.414337224282932</v>
      </c>
      <c r="AQ10">
        <f t="shared" si="13"/>
        <v>-187.57156927435364</v>
      </c>
      <c r="AR10">
        <f t="shared" si="14"/>
        <v>148.39089884184716</v>
      </c>
      <c r="AS10">
        <f t="shared" si="15"/>
        <v>-10.779926007201764</v>
      </c>
      <c r="AT10">
        <f t="shared" si="16"/>
        <v>2.2186837958455574</v>
      </c>
      <c r="AU10">
        <f t="shared" si="17"/>
        <v>139.82965663049094</v>
      </c>
      <c r="AW10">
        <v>7</v>
      </c>
      <c r="AX10">
        <f>(R10*SUMPRODUCT(K11:$K$23, X11:$X$23)-$AZ$3*SUMPRODUCT(K10:$K$22, W11:$W$23))/Z10</f>
        <v>343.88121141650828</v>
      </c>
    </row>
    <row r="11" spans="1:52" x14ac:dyDescent="0.3">
      <c r="A11" t="s">
        <v>33</v>
      </c>
      <c r="C11" s="24">
        <f>AU25</f>
        <v>1384.2076713213769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697.63112861177126</v>
      </c>
      <c r="P11">
        <f t="shared" si="30"/>
        <v>34.881556430588567</v>
      </c>
      <c r="Q11" s="5">
        <f t="shared" si="31"/>
        <v>50</v>
      </c>
      <c r="R11">
        <f t="shared" si="0"/>
        <v>250000</v>
      </c>
      <c r="S11">
        <f t="shared" si="1"/>
        <v>361.20465482017266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317.64182870037666</v>
      </c>
      <c r="AC11">
        <f t="shared" si="2"/>
        <v>329.8436122682831</v>
      </c>
      <c r="AE11">
        <f t="shared" si="3"/>
        <v>637.06037123654096</v>
      </c>
      <c r="AF11">
        <f t="shared" si="4"/>
        <v>-31.853018561827053</v>
      </c>
      <c r="AG11">
        <f t="shared" si="5"/>
        <v>-45.658826356002699</v>
      </c>
      <c r="AH11">
        <f t="shared" si="6"/>
        <v>-320.72123713272089</v>
      </c>
      <c r="AI11">
        <f t="shared" si="7"/>
        <v>238.82728918599031</v>
      </c>
      <c r="AJ11">
        <f t="shared" si="8"/>
        <v>-12.201783567906432</v>
      </c>
      <c r="AK11">
        <f t="shared" si="32"/>
        <v>2.2148380353002173</v>
      </c>
      <c r="AL11">
        <f t="shared" si="9"/>
        <v>228.84034365338408</v>
      </c>
      <c r="AN11">
        <f t="shared" si="10"/>
        <v>359.62495460341228</v>
      </c>
      <c r="AO11">
        <f t="shared" si="11"/>
        <v>-17.981247730170615</v>
      </c>
      <c r="AP11">
        <f t="shared" si="12"/>
        <v>-25.774721041980772</v>
      </c>
      <c r="AQ11">
        <f t="shared" si="13"/>
        <v>-181.04934092875695</v>
      </c>
      <c r="AR11">
        <f t="shared" si="14"/>
        <v>134.81964490250394</v>
      </c>
      <c r="AS11">
        <f t="shared" si="15"/>
        <v>-6.8879906203735919</v>
      </c>
      <c r="AT11">
        <f t="shared" si="16"/>
        <v>1.2502912814255187</v>
      </c>
      <c r="AU11">
        <f t="shared" si="17"/>
        <v>129.18194556355584</v>
      </c>
      <c r="AW11">
        <v>8</v>
      </c>
      <c r="AX11">
        <f>(R11*SUMPRODUCT(K12:$K$23, X12:$X$23)-$AZ$3*SUMPRODUCT(K11:$K$22, W12:$W$23))/Z11</f>
        <v>361.20465482017266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697.63112861177126</v>
      </c>
      <c r="P12">
        <f t="shared" si="30"/>
        <v>34.881556430588567</v>
      </c>
      <c r="Q12" s="5">
        <f t="shared" si="31"/>
        <v>50</v>
      </c>
      <c r="R12">
        <f t="shared" si="0"/>
        <v>250000</v>
      </c>
      <c r="S12">
        <f t="shared" si="1"/>
        <v>371.923672675886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329.8436122682831</v>
      </c>
      <c r="AC12">
        <f t="shared" si="2"/>
        <v>335.74833395390988</v>
      </c>
      <c r="AE12">
        <f t="shared" si="3"/>
        <v>629.77569419171425</v>
      </c>
      <c r="AF12">
        <f t="shared" si="4"/>
        <v>-31.488784709585715</v>
      </c>
      <c r="AG12">
        <f t="shared" si="5"/>
        <v>-45.136725438622285</v>
      </c>
      <c r="AH12">
        <f t="shared" si="6"/>
        <v>-327.56326910191677</v>
      </c>
      <c r="AI12">
        <f t="shared" si="7"/>
        <v>225.58691494158944</v>
      </c>
      <c r="AJ12">
        <f t="shared" si="8"/>
        <v>-5.9047216856267823</v>
      </c>
      <c r="AK12">
        <f t="shared" si="32"/>
        <v>2.1347002000259465</v>
      </c>
      <c r="AL12">
        <f t="shared" si="9"/>
        <v>221.81689345598861</v>
      </c>
      <c r="AN12">
        <f t="shared" si="10"/>
        <v>337.97195967655153</v>
      </c>
      <c r="AO12">
        <f t="shared" si="11"/>
        <v>-16.898597983827578</v>
      </c>
      <c r="AP12">
        <f t="shared" si="12"/>
        <v>-24.222826778751113</v>
      </c>
      <c r="AQ12">
        <f t="shared" si="13"/>
        <v>-175.78830208510919</v>
      </c>
      <c r="AR12">
        <f t="shared" si="14"/>
        <v>121.06223282886363</v>
      </c>
      <c r="AS12">
        <f t="shared" si="15"/>
        <v>-3.1687954581943756</v>
      </c>
      <c r="AT12">
        <f t="shared" si="16"/>
        <v>1.1455964664540841</v>
      </c>
      <c r="AU12">
        <f t="shared" si="17"/>
        <v>119.03903383712333</v>
      </c>
      <c r="AW12">
        <v>9</v>
      </c>
      <c r="AX12">
        <f>(R12*SUMPRODUCT(K13:$K$23, X13:$X$23)-$AZ$3*SUMPRODUCT(K12:$K$22, W13:$W$23))/Z12</f>
        <v>371.923672675886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697.63112861177126</v>
      </c>
      <c r="P13">
        <f t="shared" si="30"/>
        <v>34.881556430588567</v>
      </c>
      <c r="Q13" s="5">
        <f t="shared" si="31"/>
        <v>50</v>
      </c>
      <c r="R13">
        <f t="shared" si="0"/>
        <v>250000</v>
      </c>
      <c r="S13">
        <f t="shared" si="1"/>
        <v>376.23702609185523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335.74833395390988</v>
      </c>
      <c r="AC13">
        <f t="shared" si="2"/>
        <v>335.7421047655414</v>
      </c>
      <c r="AE13">
        <f t="shared" si="3"/>
        <v>622.54410711000105</v>
      </c>
      <c r="AF13">
        <f t="shared" si="4"/>
        <v>-31.12720535550006</v>
      </c>
      <c r="AG13">
        <f t="shared" si="5"/>
        <v>-44.618429538029133</v>
      </c>
      <c r="AH13">
        <f t="shared" si="6"/>
        <v>-334.64323103469127</v>
      </c>
      <c r="AI13">
        <f t="shared" si="7"/>
        <v>212.15524118178058</v>
      </c>
      <c r="AJ13">
        <f t="shared" si="8"/>
        <v>6.2291883684792992E-3</v>
      </c>
      <c r="AK13">
        <f t="shared" si="32"/>
        <v>1.8543304714168216</v>
      </c>
      <c r="AL13">
        <f t="shared" si="9"/>
        <v>214.01580084156589</v>
      </c>
      <c r="AN13">
        <f t="shared" si="10"/>
        <v>317.66767703139823</v>
      </c>
      <c r="AO13">
        <f t="shared" si="11"/>
        <v>-15.883383851569915</v>
      </c>
      <c r="AP13">
        <f t="shared" si="12"/>
        <v>-22.767596226929474</v>
      </c>
      <c r="AQ13">
        <f t="shared" si="13"/>
        <v>-170.75952791612909</v>
      </c>
      <c r="AR13">
        <f t="shared" si="14"/>
        <v>108.25716903676974</v>
      </c>
      <c r="AS13">
        <f t="shared" si="15"/>
        <v>3.1785889163611926E-3</v>
      </c>
      <c r="AT13">
        <f t="shared" si="16"/>
        <v>0.94621545136469276</v>
      </c>
      <c r="AU13">
        <f t="shared" si="17"/>
        <v>109.20656307705079</v>
      </c>
      <c r="AW13">
        <v>10</v>
      </c>
      <c r="AX13">
        <f>(R13*SUMPRODUCT(K14:$K$23, X14:$X$23)-$AZ$3*SUMPRODUCT(K13:$K$22, W14:$W$23))/Z13</f>
        <v>376.23702609185523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697.63112861177126</v>
      </c>
      <c r="P14">
        <f t="shared" si="30"/>
        <v>34.881556430588567</v>
      </c>
      <c r="Q14" s="5">
        <f t="shared" si="31"/>
        <v>50</v>
      </c>
      <c r="R14">
        <f t="shared" si="0"/>
        <v>250000</v>
      </c>
      <c r="S14">
        <f t="shared" si="1"/>
        <v>373.70121884267695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335.7421047655414</v>
      </c>
      <c r="AC14">
        <f t="shared" si="2"/>
        <v>329.63129322391819</v>
      </c>
      <c r="AE14">
        <f t="shared" si="3"/>
        <v>615.36072006864447</v>
      </c>
      <c r="AF14">
        <f t="shared" si="4"/>
        <v>-30.768036003432226</v>
      </c>
      <c r="AG14">
        <f t="shared" si="5"/>
        <v>-44.1035881880129</v>
      </c>
      <c r="AH14">
        <f t="shared" si="6"/>
        <v>-343.28527317968849</v>
      </c>
      <c r="AI14">
        <f t="shared" si="7"/>
        <v>197.20382269751087</v>
      </c>
      <c r="AJ14">
        <f t="shared" si="8"/>
        <v>6.1108115416232067</v>
      </c>
      <c r="AK14">
        <f t="shared" si="32"/>
        <v>1.6566026198953565</v>
      </c>
      <c r="AL14">
        <f t="shared" si="9"/>
        <v>204.97123685902943</v>
      </c>
      <c r="AN14">
        <f t="shared" si="10"/>
        <v>298.6514989027728</v>
      </c>
      <c r="AO14">
        <f t="shared" si="11"/>
        <v>-14.932574945138642</v>
      </c>
      <c r="AP14">
        <f t="shared" si="12"/>
        <v>-21.404685560481283</v>
      </c>
      <c r="AQ14">
        <f t="shared" si="13"/>
        <v>-166.60579403723597</v>
      </c>
      <c r="AR14">
        <f t="shared" si="14"/>
        <v>95.708444359916925</v>
      </c>
      <c r="AS14">
        <f t="shared" si="15"/>
        <v>2.9657450774800065</v>
      </c>
      <c r="AT14">
        <f t="shared" si="16"/>
        <v>0.80399485924746517</v>
      </c>
      <c r="AU14">
        <f t="shared" si="17"/>
        <v>99.4781842966444</v>
      </c>
      <c r="AW14">
        <v>11</v>
      </c>
      <c r="AX14">
        <f>(R14*SUMPRODUCT(K15:$K$23, X15:$X$23)-$AZ$3*SUMPRODUCT(K14:$K$22, W15:$W$23))/Z14</f>
        <v>373.70121884267695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697.63112861177126</v>
      </c>
      <c r="P15">
        <f t="shared" si="30"/>
        <v>34.881556430588567</v>
      </c>
      <c r="Q15" s="5">
        <f t="shared" si="31"/>
        <v>50</v>
      </c>
      <c r="R15">
        <f t="shared" si="0"/>
        <v>250000</v>
      </c>
      <c r="S15">
        <f t="shared" si="1"/>
        <v>362.60878220131872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329.63129322391819</v>
      </c>
      <c r="AC15">
        <f t="shared" si="2"/>
        <v>316.13171876562819</v>
      </c>
      <c r="AE15">
        <f t="shared" si="3"/>
        <v>608.21286901429664</v>
      </c>
      <c r="AF15">
        <f t="shared" si="4"/>
        <v>-30.410643450714833</v>
      </c>
      <c r="AG15">
        <f t="shared" si="5"/>
        <v>-43.591293741765099</v>
      </c>
      <c r="AH15">
        <f t="shared" si="6"/>
        <v>-356.29282183833067</v>
      </c>
      <c r="AI15">
        <f t="shared" si="7"/>
        <v>177.91810998348609</v>
      </c>
      <c r="AJ15">
        <f t="shared" si="8"/>
        <v>13.499574458289999</v>
      </c>
      <c r="AK15">
        <f t="shared" si="32"/>
        <v>3.7204774270287504</v>
      </c>
      <c r="AL15">
        <f t="shared" si="9"/>
        <v>195.13816186880484</v>
      </c>
      <c r="AN15">
        <f t="shared" si="10"/>
        <v>280.61835725744311</v>
      </c>
      <c r="AO15">
        <f t="shared" si="11"/>
        <v>-14.030917862872155</v>
      </c>
      <c r="AP15">
        <f t="shared" si="12"/>
        <v>-20.112230213684025</v>
      </c>
      <c r="AQ15">
        <f t="shared" si="13"/>
        <v>-164.38702872059918</v>
      </c>
      <c r="AR15">
        <f t="shared" si="14"/>
        <v>82.088180460287774</v>
      </c>
      <c r="AS15">
        <f t="shared" si="15"/>
        <v>6.2284581618591677</v>
      </c>
      <c r="AT15">
        <f t="shared" si="16"/>
        <v>1.7165606270025593</v>
      </c>
      <c r="AU15">
        <f t="shared" si="17"/>
        <v>90.033199249149504</v>
      </c>
      <c r="AW15">
        <v>12</v>
      </c>
      <c r="AX15">
        <f>(R15*SUMPRODUCT(K16:$K$23, X16:$X$23)-$AZ$3*SUMPRODUCT(K15:$K$22, W16:$W$23))/Z15</f>
        <v>362.60878220131872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697.63112861177126</v>
      </c>
      <c r="P16">
        <f t="shared" si="30"/>
        <v>34.881556430588567</v>
      </c>
      <c r="Q16" s="5">
        <f t="shared" si="31"/>
        <v>50</v>
      </c>
      <c r="R16">
        <f t="shared" si="0"/>
        <v>250000</v>
      </c>
      <c r="S16">
        <f t="shared" si="1"/>
        <v>342.8154980564326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316.13171876562819</v>
      </c>
      <c r="AC16">
        <f t="shared" si="2"/>
        <v>295.37718929788741</v>
      </c>
      <c r="AE16">
        <f t="shared" si="3"/>
        <v>601.09395025698836</v>
      </c>
      <c r="AF16">
        <f t="shared" si="4"/>
        <v>-30.054697512849426</v>
      </c>
      <c r="AG16">
        <f t="shared" si="5"/>
        <v>-43.081072905470549</v>
      </c>
      <c r="AH16">
        <f t="shared" si="6"/>
        <v>-371.53949438449945</v>
      </c>
      <c r="AI16">
        <f t="shared" si="7"/>
        <v>156.41868545416889</v>
      </c>
      <c r="AJ16">
        <f t="shared" si="8"/>
        <v>20.754529467740781</v>
      </c>
      <c r="AK16">
        <f t="shared" si="32"/>
        <v>6.2989138977193466</v>
      </c>
      <c r="AL16">
        <f t="shared" si="9"/>
        <v>183.47212881962903</v>
      </c>
      <c r="AN16">
        <f t="shared" si="10"/>
        <v>262.95042912882315</v>
      </c>
      <c r="AO16">
        <f t="shared" si="11"/>
        <v>-13.14752145644116</v>
      </c>
      <c r="AP16">
        <f t="shared" si="12"/>
        <v>-18.845950126399384</v>
      </c>
      <c r="AQ16">
        <f t="shared" si="13"/>
        <v>-162.53111422089924</v>
      </c>
      <c r="AR16">
        <f t="shared" si="14"/>
        <v>68.425843325083321</v>
      </c>
      <c r="AS16">
        <f t="shared" si="15"/>
        <v>9.0791338485040676</v>
      </c>
      <c r="AT16">
        <f t="shared" si="16"/>
        <v>2.7554795914061088</v>
      </c>
      <c r="AU16">
        <f t="shared" si="17"/>
        <v>80.260456764993506</v>
      </c>
      <c r="AW16">
        <v>13</v>
      </c>
      <c r="AX16">
        <f>(R16*SUMPRODUCT(K17:$K$23, X17:$X$23)-$AZ$3*SUMPRODUCT(K16:$K$22, W17:$W$23))/Z16</f>
        <v>342.8154980564326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697.63112861177126</v>
      </c>
      <c r="P17">
        <f t="shared" si="30"/>
        <v>34.881556430588567</v>
      </c>
      <c r="Q17" s="5">
        <f t="shared" si="31"/>
        <v>50</v>
      </c>
      <c r="R17">
        <f t="shared" si="0"/>
        <v>250000</v>
      </c>
      <c r="S17">
        <f t="shared" si="1"/>
        <v>315.76695863396628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295.37718929788741</v>
      </c>
      <c r="AC17">
        <f t="shared" si="2"/>
        <v>268.86234269835631</v>
      </c>
      <c r="AE17">
        <f t="shared" si="3"/>
        <v>594.00369306937057</v>
      </c>
      <c r="AF17">
        <f t="shared" si="4"/>
        <v>-29.700184653468533</v>
      </c>
      <c r="AG17">
        <f t="shared" si="5"/>
        <v>-42.572906275798587</v>
      </c>
      <c r="AH17">
        <f t="shared" si="6"/>
        <v>-386.77950308630483</v>
      </c>
      <c r="AI17">
        <f t="shared" si="7"/>
        <v>134.9510990537986</v>
      </c>
      <c r="AJ17">
        <f t="shared" si="8"/>
        <v>26.514846599531097</v>
      </c>
      <c r="AK17">
        <f t="shared" si="32"/>
        <v>11.863593628450294</v>
      </c>
      <c r="AL17">
        <f t="shared" si="9"/>
        <v>173.32953928178</v>
      </c>
      <c r="AN17">
        <f t="shared" si="10"/>
        <v>244.74783266407263</v>
      </c>
      <c r="AO17">
        <f t="shared" si="11"/>
        <v>-12.237391633203634</v>
      </c>
      <c r="AP17">
        <f t="shared" si="12"/>
        <v>-17.54134976395769</v>
      </c>
      <c r="AQ17">
        <f t="shared" si="13"/>
        <v>-159.36507837200409</v>
      </c>
      <c r="AR17">
        <f t="shared" si="14"/>
        <v>55.604012894907221</v>
      </c>
      <c r="AS17">
        <f t="shared" si="15"/>
        <v>10.924934161811219</v>
      </c>
      <c r="AT17">
        <f t="shared" si="16"/>
        <v>4.8881662892816662</v>
      </c>
      <c r="AU17">
        <f t="shared" si="17"/>
        <v>71.417113346000107</v>
      </c>
      <c r="AW17">
        <v>14</v>
      </c>
      <c r="AX17">
        <f>(R17*SUMPRODUCT(K18:$K$23, X18:$X$23)-$AZ$3*SUMPRODUCT(K17:$K$22, W18:$W$23))/Z17</f>
        <v>315.76695863396628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697.63112861177126</v>
      </c>
      <c r="P18">
        <f t="shared" si="30"/>
        <v>34.881556430588567</v>
      </c>
      <c r="Q18" s="5">
        <f t="shared" si="31"/>
        <v>50</v>
      </c>
      <c r="R18">
        <f t="shared" si="0"/>
        <v>250000</v>
      </c>
      <c r="S18">
        <f t="shared" si="1"/>
        <v>282.27148348938385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268.86234269835631</v>
      </c>
      <c r="AC18">
        <f t="shared" si="2"/>
        <v>237.48431117608453</v>
      </c>
      <c r="AE18">
        <f t="shared" si="3"/>
        <v>586.94008330314387</v>
      </c>
      <c r="AF18">
        <f t="shared" si="4"/>
        <v>-29.347004165157195</v>
      </c>
      <c r="AG18">
        <f t="shared" si="5"/>
        <v>-42.06664949649727</v>
      </c>
      <c r="AH18">
        <f t="shared" si="6"/>
        <v>-402.63858271664964</v>
      </c>
      <c r="AI18">
        <f t="shared" si="7"/>
        <v>112.88784692483983</v>
      </c>
      <c r="AJ18">
        <f t="shared" si="8"/>
        <v>31.378031522271783</v>
      </c>
      <c r="AK18">
        <f t="shared" si="32"/>
        <v>17.85143711166501</v>
      </c>
      <c r="AL18">
        <f t="shared" si="9"/>
        <v>162.11731555877662</v>
      </c>
      <c r="AN18">
        <f t="shared" si="10"/>
        <v>225.99514783034485</v>
      </c>
      <c r="AO18">
        <f t="shared" si="11"/>
        <v>-11.299757391517243</v>
      </c>
      <c r="AP18">
        <f t="shared" si="12"/>
        <v>-16.197323955430189</v>
      </c>
      <c r="AQ18">
        <f t="shared" si="13"/>
        <v>-155.03178026478869</v>
      </c>
      <c r="AR18">
        <f t="shared" si="14"/>
        <v>43.466286218608758</v>
      </c>
      <c r="AS18">
        <f t="shared" si="15"/>
        <v>12.081783259022224</v>
      </c>
      <c r="AT18">
        <f t="shared" si="16"/>
        <v>6.8735093816231601</v>
      </c>
      <c r="AU18">
        <f t="shared" si="17"/>
        <v>62.42157885925414</v>
      </c>
      <c r="AW18">
        <v>15</v>
      </c>
      <c r="AX18">
        <f>(R18*SUMPRODUCT(K19:$K$23, X19:$X$23)-$AZ$3*SUMPRODUCT(K18:$K$22, W19:$W$23))/Z18</f>
        <v>282.27148348938385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697.63112861177126</v>
      </c>
      <c r="P19">
        <f t="shared" si="30"/>
        <v>34.881556430588567</v>
      </c>
      <c r="Q19" s="5">
        <f t="shared" si="31"/>
        <v>50</v>
      </c>
      <c r="R19">
        <f t="shared" si="0"/>
        <v>250000</v>
      </c>
      <c r="S19">
        <f t="shared" si="1"/>
        <v>241.3052571924886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237.48431117608453</v>
      </c>
      <c r="AC19">
        <f t="shared" si="2"/>
        <v>200.58135904003785</v>
      </c>
      <c r="AE19">
        <f t="shared" si="3"/>
        <v>579.89536371336192</v>
      </c>
      <c r="AF19">
        <f t="shared" si="4"/>
        <v>-28.994768185668097</v>
      </c>
      <c r="AG19">
        <f t="shared" si="5"/>
        <v>-41.56174659718139</v>
      </c>
      <c r="AH19">
        <f t="shared" si="6"/>
        <v>-421.1820217545523</v>
      </c>
      <c r="AI19">
        <f t="shared" si="7"/>
        <v>88.156827175960075</v>
      </c>
      <c r="AJ19">
        <f t="shared" si="8"/>
        <v>36.902952136046679</v>
      </c>
      <c r="AK19">
        <f t="shared" si="32"/>
        <v>17.58098341949426</v>
      </c>
      <c r="AL19">
        <f t="shared" si="9"/>
        <v>142.64076273150101</v>
      </c>
      <c r="AN19">
        <f t="shared" si="10"/>
        <v>208.01439551171359</v>
      </c>
      <c r="AO19">
        <f t="shared" si="11"/>
        <v>-10.40071977558568</v>
      </c>
      <c r="AP19">
        <f t="shared" si="12"/>
        <v>-14.90862341002796</v>
      </c>
      <c r="AQ19">
        <f t="shared" si="13"/>
        <v>-151.08229714866377</v>
      </c>
      <c r="AR19">
        <f t="shared" si="14"/>
        <v>31.622755177436161</v>
      </c>
      <c r="AS19">
        <f t="shared" si="15"/>
        <v>13.237466207734352</v>
      </c>
      <c r="AT19">
        <f t="shared" si="16"/>
        <v>6.3064784913769971</v>
      </c>
      <c r="AU19">
        <f t="shared" si="17"/>
        <v>51.166699876547511</v>
      </c>
      <c r="AW19">
        <v>16</v>
      </c>
      <c r="AX19">
        <f>(R19*SUMPRODUCT(K20:$K$23, X20:$X$23)-$AZ$3*SUMPRODUCT(K19:$K$22, W20:$W$23))/Z19</f>
        <v>241.3052571924886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697.63112861177126</v>
      </c>
      <c r="P20">
        <f t="shared" si="30"/>
        <v>34.881556430588567</v>
      </c>
      <c r="Q20" s="5">
        <f t="shared" si="31"/>
        <v>50</v>
      </c>
      <c r="R20">
        <f t="shared" si="0"/>
        <v>250000</v>
      </c>
      <c r="S20">
        <f t="shared" si="1"/>
        <v>190.36688859523883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200.58135904003785</v>
      </c>
      <c r="AC20">
        <f t="shared" si="2"/>
        <v>156.32294974292159</v>
      </c>
      <c r="AE20">
        <f t="shared" si="3"/>
        <v>572.87145186761813</v>
      </c>
      <c r="AF20">
        <f t="shared" si="4"/>
        <v>-28.643572593380913</v>
      </c>
      <c r="AG20">
        <f t="shared" si="5"/>
        <v>-41.058335012056112</v>
      </c>
      <c r="AH20">
        <f t="shared" si="6"/>
        <v>-438.97059576730408</v>
      </c>
      <c r="AI20">
        <f t="shared" si="7"/>
        <v>64.198948494877072</v>
      </c>
      <c r="AJ20">
        <f t="shared" si="8"/>
        <v>44.258409297116259</v>
      </c>
      <c r="AK20">
        <f t="shared" si="32"/>
        <v>3.2026797247513827</v>
      </c>
      <c r="AL20">
        <f t="shared" si="9"/>
        <v>111.66003751674471</v>
      </c>
      <c r="AN20">
        <f t="shared" si="10"/>
        <v>194.91116999320326</v>
      </c>
      <c r="AO20">
        <f t="shared" si="11"/>
        <v>-9.7455584996601647</v>
      </c>
      <c r="AP20">
        <f t="shared" si="12"/>
        <v>-13.969500642915728</v>
      </c>
      <c r="AQ20">
        <f t="shared" si="13"/>
        <v>-149.35335341756632</v>
      </c>
      <c r="AR20">
        <f t="shared" si="14"/>
        <v>21.842757433061038</v>
      </c>
      <c r="AS20">
        <f t="shared" si="15"/>
        <v>15.058279322552867</v>
      </c>
      <c r="AT20">
        <f t="shared" si="16"/>
        <v>1.0896651425546233</v>
      </c>
      <c r="AU20">
        <f t="shared" si="17"/>
        <v>37.990701898168524</v>
      </c>
      <c r="AW20">
        <v>17</v>
      </c>
      <c r="AX20">
        <f>(R20*SUMPRODUCT(K21:$K$23, X21:$X$23)-$AZ$3*SUMPRODUCT(K20:$K$22, W21:$W$23))/Z20</f>
        <v>190.36688859523883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697.63112861177126</v>
      </c>
      <c r="P21">
        <f t="shared" si="30"/>
        <v>34.881556430588567</v>
      </c>
      <c r="Q21" s="5">
        <f t="shared" si="31"/>
        <v>50</v>
      </c>
      <c r="R21">
        <f t="shared" si="0"/>
        <v>250000</v>
      </c>
      <c r="S21">
        <f t="shared" si="1"/>
        <v>130.79168049741267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156.32294974292159</v>
      </c>
      <c r="AC21">
        <f t="shared" si="2"/>
        <v>106.08735822271277</v>
      </c>
      <c r="AE21">
        <f t="shared" si="3"/>
        <v>565.86048261545534</v>
      </c>
      <c r="AF21">
        <f t="shared" si="4"/>
        <v>-28.293024130772771</v>
      </c>
      <c r="AG21">
        <f t="shared" si="5"/>
        <v>-40.55585103702807</v>
      </c>
      <c r="AH21">
        <f t="shared" si="6"/>
        <v>-459.50312453737564</v>
      </c>
      <c r="AI21">
        <f t="shared" si="7"/>
        <v>37.508482910278872</v>
      </c>
      <c r="AJ21">
        <f t="shared" si="8"/>
        <v>50.235591520208828</v>
      </c>
      <c r="AK21">
        <f t="shared" si="32"/>
        <v>1.1102246531641666</v>
      </c>
      <c r="AL21">
        <f t="shared" si="9"/>
        <v>88.854299083651867</v>
      </c>
      <c r="AN21">
        <f t="shared" si="10"/>
        <v>183.13116122033907</v>
      </c>
      <c r="AO21">
        <f t="shared" si="11"/>
        <v>-9.1565580610169555</v>
      </c>
      <c r="AP21">
        <f t="shared" si="12"/>
        <v>-13.125214293745397</v>
      </c>
      <c r="AQ21">
        <f t="shared" si="13"/>
        <v>-148.71040365278427</v>
      </c>
      <c r="AR21">
        <f t="shared" si="14"/>
        <v>12.138985212792452</v>
      </c>
      <c r="AS21">
        <f t="shared" si="15"/>
        <v>16.257898355376671</v>
      </c>
      <c r="AT21">
        <f t="shared" si="16"/>
        <v>0.35930540512328196</v>
      </c>
      <c r="AU21">
        <f t="shared" si="17"/>
        <v>28.756188973292407</v>
      </c>
      <c r="AW21">
        <v>18</v>
      </c>
      <c r="AX21">
        <f>(R21*SUMPRODUCT(K22:$K$23, X22:$X$23)-$AZ$3*SUMPRODUCT(K21:$K$22, W22:$W$23))/Z21</f>
        <v>130.79168049741267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697.63112861177126</v>
      </c>
      <c r="P22">
        <f t="shared" si="30"/>
        <v>34.881556430588567</v>
      </c>
      <c r="Q22" s="5">
        <f t="shared" si="31"/>
        <v>50</v>
      </c>
      <c r="R22">
        <f t="shared" si="0"/>
        <v>250000</v>
      </c>
      <c r="S22">
        <f t="shared" si="1"/>
        <v>66.153313701324961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106.08735822271277</v>
      </c>
      <c r="AC22">
        <f t="shared" si="2"/>
        <v>52.994102762844221</v>
      </c>
      <c r="AE22">
        <f t="shared" si="3"/>
        <v>558.85841013389381</v>
      </c>
      <c r="AF22">
        <f t="shared" si="4"/>
        <v>-27.942920506694694</v>
      </c>
      <c r="AG22">
        <f t="shared" si="5"/>
        <v>-40.054004703458126</v>
      </c>
      <c r="AH22">
        <f t="shared" si="6"/>
        <v>-481.4391159983258</v>
      </c>
      <c r="AI22">
        <f t="shared" si="7"/>
        <v>9.422368925415185</v>
      </c>
      <c r="AJ22">
        <f t="shared" si="8"/>
        <v>53.093255459868544</v>
      </c>
      <c r="AK22">
        <f t="shared" si="32"/>
        <v>13.37705980484815</v>
      </c>
      <c r="AL22">
        <f t="shared" si="9"/>
        <v>75.892684190131874</v>
      </c>
      <c r="AN22">
        <f t="shared" si="10"/>
        <v>169.03276547268496</v>
      </c>
      <c r="AO22">
        <f t="shared" si="11"/>
        <v>-8.4516382736342486</v>
      </c>
      <c r="AP22">
        <f t="shared" si="12"/>
        <v>-12.114766567902889</v>
      </c>
      <c r="AQ22">
        <f t="shared" si="13"/>
        <v>-145.61646332641683</v>
      </c>
      <c r="AR22">
        <f t="shared" si="14"/>
        <v>2.849897304730971</v>
      </c>
      <c r="AS22">
        <f t="shared" si="15"/>
        <v>16.058628868409009</v>
      </c>
      <c r="AT22">
        <f t="shared" si="16"/>
        <v>4.0460362977542719</v>
      </c>
      <c r="AU22">
        <f t="shared" si="17"/>
        <v>22.954562470894249</v>
      </c>
      <c r="AW22">
        <v>19</v>
      </c>
      <c r="AX22">
        <f>(R22*SUMPRODUCT(K23:$K$23, X23:$X$23)-$AZ$3*SUMPRODUCT(K22:$K$22, W23:$W$23))/Z22</f>
        <v>66.153313701324961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697.63112861177126</v>
      </c>
      <c r="P23">
        <f t="shared" si="30"/>
        <v>34.881556430588567</v>
      </c>
      <c r="Q23" s="5">
        <f t="shared" si="31"/>
        <v>50</v>
      </c>
      <c r="R23">
        <f t="shared" si="0"/>
        <v>250000</v>
      </c>
      <c r="S23">
        <f t="shared" si="1"/>
        <v>66.992197026673651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52.994102762844221</v>
      </c>
      <c r="AC23">
        <f t="shared" si="2"/>
        <v>52.994102762844221</v>
      </c>
      <c r="AE23">
        <f t="shared" si="3"/>
        <v>551.86032644206409</v>
      </c>
      <c r="AF23">
        <f t="shared" si="4"/>
        <v>-27.59301632210321</v>
      </c>
      <c r="AG23">
        <f t="shared" si="5"/>
        <v>-39.552444250890936</v>
      </c>
      <c r="AH23">
        <f t="shared" si="6"/>
        <v>-505.10202766307634</v>
      </c>
      <c r="AI23">
        <f t="shared" si="7"/>
        <v>-20.387161794006317</v>
      </c>
      <c r="AJ23">
        <f t="shared" si="8"/>
        <v>0</v>
      </c>
      <c r="AK23">
        <f t="shared" si="32"/>
        <v>40.408298901796364</v>
      </c>
      <c r="AL23">
        <f t="shared" si="9"/>
        <v>20.021137107790047</v>
      </c>
      <c r="AN23">
        <f t="shared" si="10"/>
        <v>151.20583334993714</v>
      </c>
      <c r="AO23">
        <f t="shared" si="11"/>
        <v>-7.5602916674968581</v>
      </c>
      <c r="AP23">
        <f t="shared" si="12"/>
        <v>-10.837090487262543</v>
      </c>
      <c r="AQ23">
        <f t="shared" si="13"/>
        <v>-138.3943895948035</v>
      </c>
      <c r="AR23">
        <f t="shared" si="14"/>
        <v>-5.5859383996257446</v>
      </c>
      <c r="AS23">
        <f t="shared" si="15"/>
        <v>0</v>
      </c>
      <c r="AT23">
        <f t="shared" si="16"/>
        <v>11.071588619336838</v>
      </c>
      <c r="AU23">
        <f t="shared" si="17"/>
        <v>5.4856502197110926</v>
      </c>
      <c r="AW23">
        <v>20</v>
      </c>
      <c r="AX23">
        <f>(R23*SUMPRODUCT(K$23:$K24, X$23:$X24)-$AZ$3*SUMPRODUCT(K$22:$K23, W$23:$W24))/Z23</f>
        <v>66.992197026673651</v>
      </c>
    </row>
    <row r="25" spans="5:50" x14ac:dyDescent="0.3">
      <c r="AN25" s="6">
        <f t="shared" ref="AN25:AU25" si="33">SUM(AN3:AN23)</f>
        <v>6739.5399464676357</v>
      </c>
      <c r="AO25" s="6">
        <f t="shared" si="33"/>
        <v>-860.2003437822101</v>
      </c>
      <c r="AP25" s="6">
        <f t="shared" si="33"/>
        <v>-833.03033437446879</v>
      </c>
      <c r="AQ25" s="6">
        <f t="shared" si="33"/>
        <v>-3655.5802021545032</v>
      </c>
      <c r="AR25" s="6">
        <f t="shared" si="33"/>
        <v>1390.7290661564541</v>
      </c>
      <c r="AS25" s="6">
        <f t="shared" si="33"/>
        <v>-156.24121301997906</v>
      </c>
      <c r="AT25" s="6">
        <f t="shared" si="33"/>
        <v>149.71981818490207</v>
      </c>
      <c r="AU25" s="7">
        <f t="shared" si="33"/>
        <v>1384.2076713213769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'T.35.04.C'!C3*(1+C12)</f>
        <v>1710.4566808907473</v>
      </c>
      <c r="K3">
        <v>1</v>
      </c>
      <c r="L3" s="2">
        <v>0</v>
      </c>
      <c r="O3">
        <f>$C$3</f>
        <v>1710.4566808907473</v>
      </c>
      <c r="P3">
        <f>O3*B5</f>
        <v>1368.365344712598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1710.4566808907473</v>
      </c>
      <c r="AF3">
        <f t="shared" ref="AF3:AF23" si="4">-$Z3*P3</f>
        <v>-1368.365344712598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-57.908663821850723</v>
      </c>
      <c r="AJ3">
        <f t="shared" ref="AJ3:AJ23" si="8">AB3-AC3</f>
        <v>0</v>
      </c>
      <c r="AL3">
        <f t="shared" ref="AL3:AL23" si="9">SUM(AI3:AK3)</f>
        <v>-57.908663821850723</v>
      </c>
      <c r="AN3">
        <f t="shared" ref="AN3:AN23" si="10">AE3*$K3</f>
        <v>1710.4566808907473</v>
      </c>
      <c r="AO3">
        <f t="shared" ref="AO3:AO23" si="11">AF3*$K3</f>
        <v>-1368.365344712598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-57.908663821850723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-57.908663821850723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884.46567388900473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542.9191562271908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536.6849252259035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-536.6849252259035</v>
      </c>
      <c r="AK4">
        <f>G4*MAX(0, SUM(AB4, AE4:AF4))</f>
        <v>0</v>
      </c>
      <c r="AL4">
        <f t="shared" si="9"/>
        <v>-907.38442522590344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-347.78074866310158</v>
      </c>
      <c r="AR4">
        <f t="shared" si="14"/>
        <v>-347.78074866310158</v>
      </c>
      <c r="AS4">
        <f t="shared" si="15"/>
        <v>-503.50401090712398</v>
      </c>
      <c r="AT4">
        <f t="shared" si="16"/>
        <v>0</v>
      </c>
      <c r="AU4">
        <f t="shared" si="17"/>
        <v>-851.28475957022545</v>
      </c>
      <c r="AW4">
        <v>1</v>
      </c>
      <c r="AX4">
        <f>(R4*SUMPRODUCT(K5:$K$23, X5:$X$23)-$AZ$3*SUMPRODUCT(K4:$K$22, W5:$W$23))/Z4</f>
        <v>542.9191562271908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1710.4566808907473</v>
      </c>
      <c r="P5">
        <f t="shared" ref="P5:P23" si="30">O5*$C$5</f>
        <v>85.522834044537376</v>
      </c>
      <c r="Q5" s="5">
        <f t="shared" ref="Q5:Q23" si="31">$C$8</f>
        <v>50</v>
      </c>
      <c r="R5">
        <f t="shared" si="0"/>
        <v>250000</v>
      </c>
      <c r="S5">
        <f t="shared" si="1"/>
        <v>1052.6444813951816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536.6849252259035</v>
      </c>
      <c r="AC5">
        <f t="shared" si="2"/>
        <v>1028.5504379126387</v>
      </c>
      <c r="AE5">
        <f t="shared" si="3"/>
        <v>1671.3059340120242</v>
      </c>
      <c r="AF5">
        <f t="shared" si="4"/>
        <v>-83.565296700601209</v>
      </c>
      <c r="AG5">
        <f t="shared" si="5"/>
        <v>-48.855546962512527</v>
      </c>
      <c r="AH5">
        <f t="shared" si="6"/>
        <v>-380.27268243738001</v>
      </c>
      <c r="AI5">
        <f t="shared" si="7"/>
        <v>1158.6124079115302</v>
      </c>
      <c r="AJ5">
        <f t="shared" si="8"/>
        <v>-491.8655126867352</v>
      </c>
      <c r="AK5">
        <f>G5*SUM(AB5, AE5:AF5)</f>
        <v>87.101448064030393</v>
      </c>
      <c r="AL5">
        <f t="shared" si="9"/>
        <v>753.84834328882539</v>
      </c>
      <c r="AN5">
        <f t="shared" si="10"/>
        <v>1443.277150312126</v>
      </c>
      <c r="AO5">
        <f t="shared" si="11"/>
        <v>-72.163857515606296</v>
      </c>
      <c r="AP5">
        <f t="shared" si="12"/>
        <v>-42.189818848861947</v>
      </c>
      <c r="AQ5">
        <f t="shared" si="13"/>
        <v>-328.38923280327515</v>
      </c>
      <c r="AR5">
        <f t="shared" si="14"/>
        <v>1000.5342411443823</v>
      </c>
      <c r="AS5">
        <f t="shared" si="15"/>
        <v>-424.75661758897144</v>
      </c>
      <c r="AT5">
        <f t="shared" si="16"/>
        <v>75.217545269009378</v>
      </c>
      <c r="AU5">
        <f t="shared" si="17"/>
        <v>650.99516882442038</v>
      </c>
      <c r="AW5">
        <v>2</v>
      </c>
      <c r="AX5">
        <f>(R5*SUMPRODUCT(K6:$K$23, X6:$X$23)-$AZ$3*SUMPRODUCT(K5:$K$22, W6:$W$23))/Z5</f>
        <v>1052.6444813951816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1710.4566808907473</v>
      </c>
      <c r="P6">
        <f t="shared" si="30"/>
        <v>85.522834044537376</v>
      </c>
      <c r="Q6" s="5">
        <f t="shared" si="31"/>
        <v>50</v>
      </c>
      <c r="R6">
        <f t="shared" si="0"/>
        <v>250000</v>
      </c>
      <c r="S6">
        <f t="shared" si="1"/>
        <v>1519.496779813463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1028.5504379126387</v>
      </c>
      <c r="AC6">
        <f t="shared" si="2"/>
        <v>1467.4708859548273</v>
      </c>
      <c r="AE6">
        <f t="shared" si="3"/>
        <v>1651.8925306325673</v>
      </c>
      <c r="AF6">
        <f t="shared" si="4"/>
        <v>-82.594626531628379</v>
      </c>
      <c r="AG6">
        <f t="shared" si="5"/>
        <v>-48.288055145960143</v>
      </c>
      <c r="AH6">
        <f t="shared" si="6"/>
        <v>-394.68173463627073</v>
      </c>
      <c r="AI6">
        <f t="shared" si="7"/>
        <v>1126.328114318708</v>
      </c>
      <c r="AJ6">
        <f t="shared" si="8"/>
        <v>-438.92044804218858</v>
      </c>
      <c r="AK6">
        <f>G6*SUM(AB6, AE6:AF6)</f>
        <v>151.97412800779429</v>
      </c>
      <c r="AL6">
        <f t="shared" si="9"/>
        <v>839.38179428431374</v>
      </c>
      <c r="AN6">
        <f t="shared" si="10"/>
        <v>1286.5372140401796</v>
      </c>
      <c r="AO6">
        <f t="shared" si="11"/>
        <v>-64.326860702008986</v>
      </c>
      <c r="AP6">
        <f t="shared" si="12"/>
        <v>-37.608003418426094</v>
      </c>
      <c r="AQ6">
        <f t="shared" si="13"/>
        <v>-307.38848314608532</v>
      </c>
      <c r="AR6">
        <f t="shared" si="14"/>
        <v>877.21386677365911</v>
      </c>
      <c r="AS6">
        <f t="shared" si="15"/>
        <v>-341.8427530471526</v>
      </c>
      <c r="AT6">
        <f t="shared" si="16"/>
        <v>118.36143552175378</v>
      </c>
      <c r="AU6">
        <f t="shared" si="17"/>
        <v>653.73254924826028</v>
      </c>
      <c r="AW6">
        <v>3</v>
      </c>
      <c r="AX6">
        <f>(R6*SUMPRODUCT(K7:$K$23, X7:$X$23)-$AZ$3*SUMPRODUCT(K6:$K$22, W7:$W$23))/Z6</f>
        <v>1519.496779813463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1710.4566808907473</v>
      </c>
      <c r="P7">
        <f t="shared" si="30"/>
        <v>85.522834044537376</v>
      </c>
      <c r="Q7" s="5">
        <f t="shared" si="31"/>
        <v>50</v>
      </c>
      <c r="R7">
        <f t="shared" si="0"/>
        <v>250000</v>
      </c>
      <c r="S7">
        <f t="shared" si="1"/>
        <v>1930.4880543777383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1467.4708859548273</v>
      </c>
      <c r="AC7">
        <f t="shared" si="2"/>
        <v>1842.5682369643755</v>
      </c>
      <c r="AE7">
        <f t="shared" si="3"/>
        <v>1632.5577067238987</v>
      </c>
      <c r="AF7">
        <f t="shared" si="4"/>
        <v>-81.62788533619495</v>
      </c>
      <c r="AG7">
        <f t="shared" si="5"/>
        <v>-47.722860361295986</v>
      </c>
      <c r="AH7">
        <f t="shared" si="6"/>
        <v>-411.57116602280485</v>
      </c>
      <c r="AI7">
        <f t="shared" si="7"/>
        <v>1091.6357950036029</v>
      </c>
      <c r="AJ7">
        <f t="shared" si="8"/>
        <v>-375.09735100954822</v>
      </c>
      <c r="AK7">
        <f>G7*SUM(AB7, AE7:AF7)</f>
        <v>148.20347473051825</v>
      </c>
      <c r="AL7">
        <f t="shared" si="9"/>
        <v>864.74191872457288</v>
      </c>
      <c r="AN7">
        <f t="shared" si="10"/>
        <v>1150.9719799383217</v>
      </c>
      <c r="AO7">
        <f t="shared" si="11"/>
        <v>-57.548598996916098</v>
      </c>
      <c r="AP7">
        <f t="shared" si="12"/>
        <v>-33.645166019022916</v>
      </c>
      <c r="AQ7">
        <f t="shared" si="13"/>
        <v>-290.16241073241622</v>
      </c>
      <c r="AR7">
        <f t="shared" si="14"/>
        <v>769.61580418996652</v>
      </c>
      <c r="AS7">
        <f t="shared" si="15"/>
        <v>-264.44795120133159</v>
      </c>
      <c r="AT7">
        <f t="shared" si="16"/>
        <v>104.48515604794613</v>
      </c>
      <c r="AU7">
        <f t="shared" si="17"/>
        <v>609.65300903658101</v>
      </c>
      <c r="AW7">
        <v>4</v>
      </c>
      <c r="AX7">
        <f>(R7*SUMPRODUCT(K8:$K$23, X8:$X$23)-$AZ$3*SUMPRODUCT(K7:$K$22, W8:$W$23))/Z7</f>
        <v>1930.4880543777383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1710.4566808907473</v>
      </c>
      <c r="P8">
        <f t="shared" si="30"/>
        <v>85.522834044537376</v>
      </c>
      <c r="Q8" s="5">
        <f t="shared" si="31"/>
        <v>50</v>
      </c>
      <c r="R8">
        <f t="shared" si="0"/>
        <v>250000</v>
      </c>
      <c r="S8">
        <f t="shared" si="1"/>
        <v>2285.9262542242986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1842.5682369643755</v>
      </c>
      <c r="AC8">
        <f t="shared" si="2"/>
        <v>2156.0829508293382</v>
      </c>
      <c r="AE8">
        <f t="shared" si="3"/>
        <v>1613.300726996601</v>
      </c>
      <c r="AF8">
        <f t="shared" si="4"/>
        <v>-80.665036349830061</v>
      </c>
      <c r="AG8">
        <f t="shared" si="5"/>
        <v>-47.15994111456974</v>
      </c>
      <c r="AH8">
        <f t="shared" si="6"/>
        <v>-428.45321556639544</v>
      </c>
      <c r="AI8">
        <f t="shared" si="7"/>
        <v>1057.0225339658059</v>
      </c>
      <c r="AJ8">
        <f t="shared" si="8"/>
        <v>-313.51471386496269</v>
      </c>
      <c r="AK8">
        <f t="shared" ref="AK8:AK23" si="32">G8*SUM(AB8:AB8, AE8:AF8)</f>
        <v>71.891843658117409</v>
      </c>
      <c r="AL8">
        <f t="shared" si="9"/>
        <v>815.39966375896063</v>
      </c>
      <c r="AN8">
        <f t="shared" si="10"/>
        <v>1060.5087063053174</v>
      </c>
      <c r="AO8">
        <f t="shared" si="11"/>
        <v>-53.025435315265874</v>
      </c>
      <c r="AP8">
        <f t="shared" si="12"/>
        <v>-31.000747290280415</v>
      </c>
      <c r="AQ8">
        <f t="shared" si="13"/>
        <v>-281.64517485748871</v>
      </c>
      <c r="AR8">
        <f t="shared" si="14"/>
        <v>694.83734884228249</v>
      </c>
      <c r="AS8">
        <f t="shared" si="15"/>
        <v>-206.0899608144253</v>
      </c>
      <c r="AT8">
        <f t="shared" si="16"/>
        <v>47.258347334727794</v>
      </c>
      <c r="AU8">
        <f t="shared" si="17"/>
        <v>536.00573536258503</v>
      </c>
      <c r="AW8">
        <v>5</v>
      </c>
      <c r="AX8">
        <f>(R8*SUMPRODUCT(K9:$K$23, X9:$X$23)-$AZ$3*SUMPRODUCT(K8:$K$22, W9:$W$23))/Z8</f>
        <v>2285.9262542242986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1710.4566808907473</v>
      </c>
      <c r="P9">
        <f t="shared" si="30"/>
        <v>85.522834044537376</v>
      </c>
      <c r="Q9" s="5">
        <f t="shared" si="31"/>
        <v>50</v>
      </c>
      <c r="R9">
        <f t="shared" si="0"/>
        <v>250000</v>
      </c>
      <c r="S9">
        <f t="shared" si="1"/>
        <v>2602.8559774979858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2156.0829508293382</v>
      </c>
      <c r="AC9">
        <f t="shared" si="2"/>
        <v>2425.8168715442516</v>
      </c>
      <c r="AE9">
        <f t="shared" si="3"/>
        <v>1594.1161210690027</v>
      </c>
      <c r="AF9">
        <f t="shared" si="4"/>
        <v>-79.705806053450146</v>
      </c>
      <c r="AG9">
        <f t="shared" si="5"/>
        <v>-46.599137495807305</v>
      </c>
      <c r="AH9">
        <f t="shared" si="6"/>
        <v>-446.02103808368264</v>
      </c>
      <c r="AI9">
        <f t="shared" si="7"/>
        <v>1021.7901394360624</v>
      </c>
      <c r="AJ9">
        <f t="shared" si="8"/>
        <v>-269.73392071491344</v>
      </c>
      <c r="AK9">
        <f t="shared" si="32"/>
        <v>21.655910268484853</v>
      </c>
      <c r="AL9">
        <f t="shared" si="9"/>
        <v>773.71212898963381</v>
      </c>
      <c r="AN9">
        <f t="shared" si="10"/>
        <v>995.9110820296238</v>
      </c>
      <c r="AO9">
        <f t="shared" si="11"/>
        <v>-49.795554101481194</v>
      </c>
      <c r="AP9">
        <f t="shared" si="12"/>
        <v>-29.112432169605938</v>
      </c>
      <c r="AQ9">
        <f t="shared" si="13"/>
        <v>-278.64801614829724</v>
      </c>
      <c r="AR9">
        <f t="shared" si="14"/>
        <v>638.35507961023927</v>
      </c>
      <c r="AS9">
        <f t="shared" si="15"/>
        <v>-168.51407327788655</v>
      </c>
      <c r="AT9">
        <f t="shared" si="16"/>
        <v>13.529353817311799</v>
      </c>
      <c r="AU9">
        <f t="shared" si="17"/>
        <v>483.37036014966452</v>
      </c>
      <c r="AW9">
        <v>6</v>
      </c>
      <c r="AX9">
        <f>(R9*SUMPRODUCT(K10:$K$23, X10:$X$23)-$AZ$3*SUMPRODUCT(K9:$K$22, W10:$W$23))/Z9</f>
        <v>2602.8559774979858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1710.4566808907473</v>
      </c>
      <c r="P10">
        <f t="shared" si="30"/>
        <v>85.522834044537376</v>
      </c>
      <c r="Q10" s="5">
        <f t="shared" si="31"/>
        <v>50</v>
      </c>
      <c r="R10">
        <f t="shared" si="0"/>
        <v>250000</v>
      </c>
      <c r="S10">
        <f t="shared" si="1"/>
        <v>2892.9884652602127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2425.8168715442516</v>
      </c>
      <c r="AC10">
        <f t="shared" si="2"/>
        <v>2663.854152761146</v>
      </c>
      <c r="AE10">
        <f t="shared" si="3"/>
        <v>1574.9828204375619</v>
      </c>
      <c r="AF10">
        <f t="shared" si="4"/>
        <v>-78.749141021878103</v>
      </c>
      <c r="AG10">
        <f t="shared" si="5"/>
        <v>-46.039833631371621</v>
      </c>
      <c r="AH10">
        <f t="shared" si="6"/>
        <v>-466.56244738808419</v>
      </c>
      <c r="AI10">
        <f t="shared" si="7"/>
        <v>983.63139839622795</v>
      </c>
      <c r="AJ10">
        <f t="shared" si="8"/>
        <v>-238.03728121689437</v>
      </c>
      <c r="AK10">
        <f t="shared" si="32"/>
        <v>16.080407258935736</v>
      </c>
      <c r="AL10">
        <f t="shared" si="9"/>
        <v>761.67452443826937</v>
      </c>
      <c r="AN10">
        <f t="shared" si="10"/>
        <v>934.87668224912704</v>
      </c>
      <c r="AO10">
        <f t="shared" si="11"/>
        <v>-46.743834112456355</v>
      </c>
      <c r="AP10">
        <f t="shared" si="12"/>
        <v>-27.328277082184723</v>
      </c>
      <c r="AQ10">
        <f t="shared" si="13"/>
        <v>-276.94165753187451</v>
      </c>
      <c r="AR10">
        <f t="shared" si="14"/>
        <v>583.86291352261139</v>
      </c>
      <c r="AS10">
        <f t="shared" si="15"/>
        <v>-141.293924497429</v>
      </c>
      <c r="AT10">
        <f t="shared" si="16"/>
        <v>9.5449915976049162</v>
      </c>
      <c r="AU10">
        <f t="shared" si="17"/>
        <v>452.11398062278738</v>
      </c>
      <c r="AW10">
        <v>7</v>
      </c>
      <c r="AX10">
        <f>(R10*SUMPRODUCT(K11:$K$23, X11:$X$23)-$AZ$3*SUMPRODUCT(K10:$K$22, W11:$W$23))/Z10</f>
        <v>2892.9884652602127</v>
      </c>
    </row>
    <row r="11" spans="1:52" x14ac:dyDescent="0.3">
      <c r="A11" t="s">
        <v>33</v>
      </c>
      <c r="C11" s="24">
        <f>AU25</f>
        <v>3357.8483578718074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1710.4566808907473</v>
      </c>
      <c r="P11">
        <f t="shared" si="30"/>
        <v>85.522834044537376</v>
      </c>
      <c r="Q11" s="5">
        <f t="shared" si="31"/>
        <v>50</v>
      </c>
      <c r="R11">
        <f t="shared" si="0"/>
        <v>250000</v>
      </c>
      <c r="S11">
        <f t="shared" si="1"/>
        <v>3158.1281601348219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2663.854152761146</v>
      </c>
      <c r="AC11">
        <f t="shared" si="2"/>
        <v>2872.7711802254689</v>
      </c>
      <c r="AE11">
        <f t="shared" si="3"/>
        <v>1555.9060331729161</v>
      </c>
      <c r="AF11">
        <f t="shared" si="4"/>
        <v>-77.795301658645812</v>
      </c>
      <c r="AG11">
        <f t="shared" si="5"/>
        <v>-45.482181763371329</v>
      </c>
      <c r="AH11">
        <f t="shared" si="6"/>
        <v>-486.26765843284755</v>
      </c>
      <c r="AI11">
        <f t="shared" si="7"/>
        <v>946.36089131805147</v>
      </c>
      <c r="AJ11">
        <f t="shared" si="8"/>
        <v>-208.91702746432293</v>
      </c>
      <c r="AK11">
        <f t="shared" si="32"/>
        <v>9.9407157222609968</v>
      </c>
      <c r="AL11">
        <f t="shared" si="9"/>
        <v>747.38457957598951</v>
      </c>
      <c r="AN11">
        <f t="shared" si="10"/>
        <v>878.31964097987611</v>
      </c>
      <c r="AO11">
        <f t="shared" si="11"/>
        <v>-43.915982048993811</v>
      </c>
      <c r="AP11">
        <f t="shared" si="12"/>
        <v>-25.675003956325781</v>
      </c>
      <c r="AQ11">
        <f t="shared" si="13"/>
        <v>-274.50143265007699</v>
      </c>
      <c r="AR11">
        <f t="shared" si="14"/>
        <v>534.2272223244795</v>
      </c>
      <c r="AS11">
        <f t="shared" si="15"/>
        <v>-117.93509675057231</v>
      </c>
      <c r="AT11">
        <f t="shared" si="16"/>
        <v>5.6116022935229228</v>
      </c>
      <c r="AU11">
        <f t="shared" si="17"/>
        <v>421.90372786743012</v>
      </c>
      <c r="AW11">
        <v>8</v>
      </c>
      <c r="AX11">
        <f>(R11*SUMPRODUCT(K12:$K$23, X12:$X$23)-$AZ$3*SUMPRODUCT(K11:$K$22, W12:$W$23))/Z11</f>
        <v>3158.1281601348219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1710.4566808907473</v>
      </c>
      <c r="P12">
        <f t="shared" si="30"/>
        <v>85.522834044537376</v>
      </c>
      <c r="Q12" s="5">
        <f t="shared" si="31"/>
        <v>50</v>
      </c>
      <c r="R12">
        <f t="shared" si="0"/>
        <v>250000</v>
      </c>
      <c r="S12">
        <f t="shared" si="1"/>
        <v>3398.7119063630134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2872.7711802254689</v>
      </c>
      <c r="AC12">
        <f t="shared" si="2"/>
        <v>3053.7805401870842</v>
      </c>
      <c r="AE12">
        <f t="shared" si="3"/>
        <v>1536.864397702572</v>
      </c>
      <c r="AF12">
        <f t="shared" si="4"/>
        <v>-76.843219885128619</v>
      </c>
      <c r="AG12">
        <f t="shared" si="5"/>
        <v>-44.925557451189754</v>
      </c>
      <c r="AH12">
        <f t="shared" si="6"/>
        <v>-509.01247273931739</v>
      </c>
      <c r="AI12">
        <f t="shared" si="7"/>
        <v>906.08314762693635</v>
      </c>
      <c r="AJ12">
        <f t="shared" si="8"/>
        <v>-181.00935996161525</v>
      </c>
      <c r="AK12">
        <f t="shared" si="32"/>
        <v>9.9654224234986977</v>
      </c>
      <c r="AL12">
        <f t="shared" si="9"/>
        <v>735.0392100888198</v>
      </c>
      <c r="AN12">
        <f t="shared" si="10"/>
        <v>824.76519344765643</v>
      </c>
      <c r="AO12">
        <f t="shared" si="11"/>
        <v>-41.238259672382831</v>
      </c>
      <c r="AP12">
        <f t="shared" si="12"/>
        <v>-24.109502528241375</v>
      </c>
      <c r="AQ12">
        <f t="shared" si="13"/>
        <v>-273.16383356507396</v>
      </c>
      <c r="AR12">
        <f t="shared" si="14"/>
        <v>486.2535976819583</v>
      </c>
      <c r="AS12">
        <f t="shared" si="15"/>
        <v>-97.139487392478514</v>
      </c>
      <c r="AT12">
        <f t="shared" si="16"/>
        <v>5.3479887784446927</v>
      </c>
      <c r="AU12">
        <f t="shared" si="17"/>
        <v>394.46209906792444</v>
      </c>
      <c r="AW12">
        <v>9</v>
      </c>
      <c r="AX12">
        <f>(R12*SUMPRODUCT(K13:$K$23, X13:$X$23)-$AZ$3*SUMPRODUCT(K12:$K$22, W13:$W$23))/Z12</f>
        <v>3398.7119063630134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1710.4566808907473</v>
      </c>
      <c r="P13">
        <f t="shared" si="30"/>
        <v>85.522834044537376</v>
      </c>
      <c r="Q13" s="5">
        <f t="shared" si="31"/>
        <v>50</v>
      </c>
      <c r="R13">
        <f t="shared" si="0"/>
        <v>250000</v>
      </c>
      <c r="S13">
        <f t="shared" si="1"/>
        <v>3615.2268007220841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3053.7805401870842</v>
      </c>
      <c r="AC13">
        <f t="shared" si="2"/>
        <v>3208.1261959753301</v>
      </c>
      <c r="AE13">
        <f t="shared" si="3"/>
        <v>1517.8469256619278</v>
      </c>
      <c r="AF13">
        <f t="shared" si="4"/>
        <v>-75.892346283096401</v>
      </c>
      <c r="AG13">
        <f t="shared" si="5"/>
        <v>-44.369639483400569</v>
      </c>
      <c r="AH13">
        <f t="shared" si="6"/>
        <v>-533.3119663864353</v>
      </c>
      <c r="AI13">
        <f t="shared" si="7"/>
        <v>864.27297350899551</v>
      </c>
      <c r="AJ13">
        <f t="shared" si="8"/>
        <v>-154.34565578824595</v>
      </c>
      <c r="AK13">
        <f t="shared" si="32"/>
        <v>8.9914702391318322</v>
      </c>
      <c r="AL13">
        <f t="shared" si="9"/>
        <v>718.91878795988134</v>
      </c>
      <c r="AN13">
        <f t="shared" si="10"/>
        <v>774.51685986174846</v>
      </c>
      <c r="AO13">
        <f t="shared" si="11"/>
        <v>-38.725842993087426</v>
      </c>
      <c r="AP13">
        <f t="shared" si="12"/>
        <v>-22.640645288321672</v>
      </c>
      <c r="AQ13">
        <f t="shared" si="13"/>
        <v>-272.1348922271477</v>
      </c>
      <c r="AR13">
        <f t="shared" si="14"/>
        <v>441.01547935319161</v>
      </c>
      <c r="AS13">
        <f t="shared" si="15"/>
        <v>-78.758477309747235</v>
      </c>
      <c r="AT13">
        <f t="shared" si="16"/>
        <v>4.5881077843971356</v>
      </c>
      <c r="AU13">
        <f t="shared" si="17"/>
        <v>366.8451098278415</v>
      </c>
      <c r="AW13">
        <v>10</v>
      </c>
      <c r="AX13">
        <f>(R13*SUMPRODUCT(K14:$K$23, X14:$X$23)-$AZ$3*SUMPRODUCT(K13:$K$22, W14:$W$23))/Z13</f>
        <v>3615.2268007220841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1710.4566808907473</v>
      </c>
      <c r="P14">
        <f t="shared" si="30"/>
        <v>85.522834044537376</v>
      </c>
      <c r="Q14" s="5">
        <f t="shared" si="31"/>
        <v>50</v>
      </c>
      <c r="R14">
        <f t="shared" si="0"/>
        <v>250000</v>
      </c>
      <c r="S14">
        <f t="shared" si="1"/>
        <v>3808.2212758470059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3208.1261959753301</v>
      </c>
      <c r="AC14">
        <f t="shared" si="2"/>
        <v>3337.0710490023744</v>
      </c>
      <c r="AE14">
        <f t="shared" si="3"/>
        <v>1498.840287084862</v>
      </c>
      <c r="AF14">
        <f t="shared" si="4"/>
        <v>-74.942014354243113</v>
      </c>
      <c r="AG14">
        <f t="shared" si="5"/>
        <v>-43.814038198977286</v>
      </c>
      <c r="AH14">
        <f t="shared" si="6"/>
        <v>-559.52444794641008</v>
      </c>
      <c r="AI14">
        <f t="shared" si="7"/>
        <v>820.55978658523156</v>
      </c>
      <c r="AJ14">
        <f t="shared" si="8"/>
        <v>-128.94485302704425</v>
      </c>
      <c r="AK14">
        <f t="shared" si="32"/>
        <v>8.3376440436707089</v>
      </c>
      <c r="AL14">
        <f t="shared" si="9"/>
        <v>699.95257760185802</v>
      </c>
      <c r="AN14">
        <f t="shared" si="10"/>
        <v>727.42845579064976</v>
      </c>
      <c r="AO14">
        <f t="shared" si="11"/>
        <v>-36.371422789532495</v>
      </c>
      <c r="AP14">
        <f t="shared" si="12"/>
        <v>-21.264158979221559</v>
      </c>
      <c r="AQ14">
        <f t="shared" si="13"/>
        <v>-271.55261881730326</v>
      </c>
      <c r="AR14">
        <f t="shared" si="14"/>
        <v>398.24025520459253</v>
      </c>
      <c r="AS14">
        <f t="shared" si="15"/>
        <v>-62.580487145862513</v>
      </c>
      <c r="AT14">
        <f t="shared" si="16"/>
        <v>4.0464881974953881</v>
      </c>
      <c r="AU14">
        <f t="shared" si="17"/>
        <v>339.7062562562254</v>
      </c>
      <c r="AW14">
        <v>11</v>
      </c>
      <c r="AX14">
        <f>(R14*SUMPRODUCT(K15:$K$23, X15:$X$23)-$AZ$3*SUMPRODUCT(K14:$K$22, W15:$W$23))/Z14</f>
        <v>3808.2212758470059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1710.4566808907473</v>
      </c>
      <c r="P15">
        <f t="shared" si="30"/>
        <v>85.522834044537376</v>
      </c>
      <c r="Q15" s="5">
        <f t="shared" si="31"/>
        <v>50</v>
      </c>
      <c r="R15">
        <f t="shared" si="0"/>
        <v>250000</v>
      </c>
      <c r="S15">
        <f t="shared" si="1"/>
        <v>3978.9150105414778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3337.0710490023744</v>
      </c>
      <c r="AC15">
        <f t="shared" si="2"/>
        <v>3442.439491924722</v>
      </c>
      <c r="AE15">
        <f t="shared" si="3"/>
        <v>1479.836491084913</v>
      </c>
      <c r="AF15">
        <f t="shared" si="4"/>
        <v>-73.991824554245667</v>
      </c>
      <c r="AG15">
        <f t="shared" si="5"/>
        <v>-43.258520008652454</v>
      </c>
      <c r="AH15">
        <f t="shared" si="6"/>
        <v>-586.88904167530075</v>
      </c>
      <c r="AI15">
        <f t="shared" si="7"/>
        <v>775.6971048467143</v>
      </c>
      <c r="AJ15">
        <f t="shared" si="8"/>
        <v>-105.36844292234764</v>
      </c>
      <c r="AK15">
        <f t="shared" si="32"/>
        <v>19.445954433685472</v>
      </c>
      <c r="AL15">
        <f t="shared" si="9"/>
        <v>689.77461635805207</v>
      </c>
      <c r="AN15">
        <f t="shared" si="10"/>
        <v>682.76964578351567</v>
      </c>
      <c r="AO15">
        <f t="shared" si="11"/>
        <v>-34.138482289175791</v>
      </c>
      <c r="AP15">
        <f t="shared" si="12"/>
        <v>-19.958694464800846</v>
      </c>
      <c r="AQ15">
        <f t="shared" si="13"/>
        <v>-270.77993110245535</v>
      </c>
      <c r="AR15">
        <f t="shared" si="14"/>
        <v>357.89253792708371</v>
      </c>
      <c r="AS15">
        <f t="shared" si="15"/>
        <v>-48.615083412430756</v>
      </c>
      <c r="AT15">
        <f t="shared" si="16"/>
        <v>8.9720097460740167</v>
      </c>
      <c r="AU15">
        <f t="shared" si="17"/>
        <v>318.24946426072694</v>
      </c>
      <c r="AW15">
        <v>12</v>
      </c>
      <c r="AX15">
        <f>(R15*SUMPRODUCT(K16:$K$23, X16:$X$23)-$AZ$3*SUMPRODUCT(K15:$K$22, W16:$W$23))/Z15</f>
        <v>3978.9150105414778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1710.4566808907473</v>
      </c>
      <c r="P16">
        <f t="shared" si="30"/>
        <v>85.522834044537376</v>
      </c>
      <c r="Q16" s="5">
        <f t="shared" si="31"/>
        <v>50</v>
      </c>
      <c r="R16">
        <f t="shared" si="0"/>
        <v>250000</v>
      </c>
      <c r="S16">
        <f t="shared" si="1"/>
        <v>4000.9151272625359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3442.439491924722</v>
      </c>
      <c r="AC16">
        <f t="shared" si="2"/>
        <v>3412.8604101011279</v>
      </c>
      <c r="AE16">
        <f t="shared" si="3"/>
        <v>1459.0536674041164</v>
      </c>
      <c r="AF16">
        <f t="shared" si="4"/>
        <v>-72.952683370205833</v>
      </c>
      <c r="AG16">
        <f t="shared" si="5"/>
        <v>-42.650997353650929</v>
      </c>
      <c r="AH16">
        <f t="shared" si="6"/>
        <v>-874.68727457495243</v>
      </c>
      <c r="AI16">
        <f t="shared" si="7"/>
        <v>468.76271210530717</v>
      </c>
      <c r="AJ16">
        <f t="shared" si="8"/>
        <v>29.579081823594152</v>
      </c>
      <c r="AK16">
        <f t="shared" si="32"/>
        <v>34.282637379306294</v>
      </c>
      <c r="AL16">
        <f t="shared" si="9"/>
        <v>532.62443130820759</v>
      </c>
      <c r="AN16">
        <f t="shared" si="10"/>
        <v>638.2675916166985</v>
      </c>
      <c r="AO16">
        <f t="shared" si="11"/>
        <v>-31.913379580834935</v>
      </c>
      <c r="AP16">
        <f t="shared" si="12"/>
        <v>-18.657812230716964</v>
      </c>
      <c r="AQ16">
        <f t="shared" si="13"/>
        <v>-382.63468481869069</v>
      </c>
      <c r="AR16">
        <f t="shared" si="14"/>
        <v>205.06171498645597</v>
      </c>
      <c r="AS16">
        <f t="shared" si="15"/>
        <v>12.939461885160153</v>
      </c>
      <c r="AT16">
        <f t="shared" si="16"/>
        <v>14.997046978600194</v>
      </c>
      <c r="AU16">
        <f t="shared" si="17"/>
        <v>232.99822385021631</v>
      </c>
      <c r="AW16">
        <v>13</v>
      </c>
      <c r="AX16">
        <f>(R16*SUMPRODUCT(K17:$K$23, X17:$X$23)-$AZ$3*SUMPRODUCT(K16:$K$22, W17:$W$23))/Z16</f>
        <v>4000.9151272625359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1710.4566808907473</v>
      </c>
      <c r="P17">
        <f t="shared" si="30"/>
        <v>85.522834044537376</v>
      </c>
      <c r="Q17" s="5">
        <f t="shared" si="31"/>
        <v>50</v>
      </c>
      <c r="R17">
        <f t="shared" si="0"/>
        <v>250000</v>
      </c>
      <c r="S17">
        <f t="shared" si="1"/>
        <v>3870.67278236947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3412.8604101011279</v>
      </c>
      <c r="AC17">
        <f t="shared" si="2"/>
        <v>3250.2305065916562</v>
      </c>
      <c r="AE17">
        <f t="shared" si="3"/>
        <v>1436.2822168169403</v>
      </c>
      <c r="AF17">
        <f t="shared" si="4"/>
        <v>-71.814110840847022</v>
      </c>
      <c r="AG17">
        <f t="shared" si="5"/>
        <v>-41.985343237952499</v>
      </c>
      <c r="AH17">
        <f t="shared" si="6"/>
        <v>-1195.7207108096038</v>
      </c>
      <c r="AI17">
        <f t="shared" si="7"/>
        <v>126.76205192853695</v>
      </c>
      <c r="AJ17">
        <f t="shared" si="8"/>
        <v>162.62990350947166</v>
      </c>
      <c r="AK17">
        <f t="shared" si="32"/>
        <v>65.927133521865656</v>
      </c>
      <c r="AL17">
        <f t="shared" si="9"/>
        <v>355.31908895987425</v>
      </c>
      <c r="AN17">
        <f t="shared" si="10"/>
        <v>591.79254903865183</v>
      </c>
      <c r="AO17">
        <f t="shared" si="11"/>
        <v>-29.589627451932596</v>
      </c>
      <c r="AP17">
        <f t="shared" si="12"/>
        <v>-17.299255679789169</v>
      </c>
      <c r="AQ17">
        <f t="shared" si="13"/>
        <v>-492.67379286818317</v>
      </c>
      <c r="AR17">
        <f t="shared" si="14"/>
        <v>52.229873038746966</v>
      </c>
      <c r="AS17">
        <f t="shared" si="15"/>
        <v>67.008533574322456</v>
      </c>
      <c r="AT17">
        <f t="shared" si="16"/>
        <v>27.164011320965251</v>
      </c>
      <c r="AU17">
        <f t="shared" si="17"/>
        <v>146.40241793403467</v>
      </c>
      <c r="AW17">
        <v>14</v>
      </c>
      <c r="AX17">
        <f>(R17*SUMPRODUCT(K18:$K$23, X18:$X$23)-$AZ$3*SUMPRODUCT(K17:$K$22, W18:$W$23))/Z17</f>
        <v>3870.67278236947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1710.4566808907473</v>
      </c>
      <c r="P18">
        <f t="shared" si="30"/>
        <v>85.522834044537376</v>
      </c>
      <c r="Q18" s="5">
        <f t="shared" si="31"/>
        <v>50</v>
      </c>
      <c r="R18">
        <f t="shared" si="0"/>
        <v>250000</v>
      </c>
      <c r="S18">
        <f t="shared" si="1"/>
        <v>3598.4551114507644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3250.2305065916562</v>
      </c>
      <c r="AC18">
        <f t="shared" si="2"/>
        <v>2969.4968461070471</v>
      </c>
      <c r="AE18">
        <f t="shared" si="3"/>
        <v>1411.4934220368966</v>
      </c>
      <c r="AF18">
        <f t="shared" si="4"/>
        <v>-70.574671101844842</v>
      </c>
      <c r="AG18">
        <f t="shared" si="5"/>
        <v>-41.260718199008679</v>
      </c>
      <c r="AH18">
        <f t="shared" si="6"/>
        <v>-1523.8580328214859</v>
      </c>
      <c r="AI18">
        <f t="shared" si="7"/>
        <v>-224.20000008544275</v>
      </c>
      <c r="AJ18">
        <f t="shared" si="8"/>
        <v>280.73366048460912</v>
      </c>
      <c r="AK18">
        <f t="shared" si="32"/>
        <v>99.168823962576909</v>
      </c>
      <c r="AL18">
        <f t="shared" si="9"/>
        <v>155.70248436174327</v>
      </c>
      <c r="AN18">
        <f t="shared" si="10"/>
        <v>543.48079752807564</v>
      </c>
      <c r="AO18">
        <f t="shared" si="11"/>
        <v>-27.174039876403789</v>
      </c>
      <c r="AP18">
        <f t="shared" si="12"/>
        <v>-15.887008528185863</v>
      </c>
      <c r="AQ18">
        <f t="shared" si="13"/>
        <v>-586.74561713666753</v>
      </c>
      <c r="AR18">
        <f t="shared" si="14"/>
        <v>-86.32586801318152</v>
      </c>
      <c r="AS18">
        <f t="shared" si="15"/>
        <v>108.09356339257747</v>
      </c>
      <c r="AT18">
        <f t="shared" si="16"/>
        <v>38.183919737525905</v>
      </c>
      <c r="AU18">
        <f t="shared" si="17"/>
        <v>59.95161511692185</v>
      </c>
      <c r="AW18">
        <v>15</v>
      </c>
      <c r="AX18">
        <f>(R18*SUMPRODUCT(K19:$K$23, X19:$X$23)-$AZ$3*SUMPRODUCT(K18:$K$22, W19:$W$23))/Z18</f>
        <v>3598.4551114507644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1710.4566808907473</v>
      </c>
      <c r="P19">
        <f t="shared" si="30"/>
        <v>85.522834044537376</v>
      </c>
      <c r="Q19" s="5">
        <f t="shared" si="31"/>
        <v>50</v>
      </c>
      <c r="R19">
        <f t="shared" si="0"/>
        <v>250000</v>
      </c>
      <c r="S19">
        <f t="shared" si="1"/>
        <v>3186.045877046703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2969.4968461070471</v>
      </c>
      <c r="AC19">
        <f t="shared" si="2"/>
        <v>2579.0220177791821</v>
      </c>
      <c r="AE19">
        <f t="shared" si="3"/>
        <v>1384.5705965049649</v>
      </c>
      <c r="AF19">
        <f t="shared" si="4"/>
        <v>-69.228529825248259</v>
      </c>
      <c r="AG19">
        <f t="shared" si="5"/>
        <v>-40.473711260080783</v>
      </c>
      <c r="AH19">
        <f t="shared" si="6"/>
        <v>-1871.9987846890238</v>
      </c>
      <c r="AI19">
        <f t="shared" si="7"/>
        <v>-597.13042926938783</v>
      </c>
      <c r="AJ19">
        <f t="shared" si="8"/>
        <v>390.474828327865</v>
      </c>
      <c r="AK19">
        <f t="shared" si="32"/>
        <v>95.551907755144839</v>
      </c>
      <c r="AL19">
        <f t="shared" si="9"/>
        <v>-111.103693186378</v>
      </c>
      <c r="AN19">
        <f t="shared" si="10"/>
        <v>496.65962809393068</v>
      </c>
      <c r="AO19">
        <f t="shared" si="11"/>
        <v>-24.83298140469654</v>
      </c>
      <c r="AP19">
        <f t="shared" si="12"/>
        <v>-14.518334011104196</v>
      </c>
      <c r="AQ19">
        <f t="shared" si="13"/>
        <v>-671.5051024071106</v>
      </c>
      <c r="AR19">
        <f t="shared" si="14"/>
        <v>-214.19678972898069</v>
      </c>
      <c r="AS19">
        <f t="shared" si="15"/>
        <v>140.06731293218203</v>
      </c>
      <c r="AT19">
        <f t="shared" si="16"/>
        <v>34.275446184636372</v>
      </c>
      <c r="AU19">
        <f t="shared" si="17"/>
        <v>-39.85403061216229</v>
      </c>
      <c r="AW19">
        <v>16</v>
      </c>
      <c r="AX19">
        <f>(R19*SUMPRODUCT(K20:$K$23, X20:$X$23)-$AZ$3*SUMPRODUCT(K19:$K$22, W20:$W$23))/Z19</f>
        <v>3186.045877046703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1710.4566808907473</v>
      </c>
      <c r="P20">
        <f t="shared" si="30"/>
        <v>85.522834044537376</v>
      </c>
      <c r="Q20" s="5">
        <f t="shared" si="31"/>
        <v>50</v>
      </c>
      <c r="R20">
        <f t="shared" si="0"/>
        <v>250000</v>
      </c>
      <c r="S20">
        <f t="shared" si="1"/>
        <v>2620.9745693359487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2579.0220177791821</v>
      </c>
      <c r="AC20">
        <f t="shared" si="2"/>
        <v>2077.0129664133074</v>
      </c>
      <c r="AE20">
        <f t="shared" si="3"/>
        <v>1355.465537995834</v>
      </c>
      <c r="AF20">
        <f t="shared" si="4"/>
        <v>-67.773276899791711</v>
      </c>
      <c r="AG20">
        <f t="shared" si="5"/>
        <v>-39.622913375682629</v>
      </c>
      <c r="AH20">
        <f t="shared" si="6"/>
        <v>-2230.3038589867515</v>
      </c>
      <c r="AI20">
        <f t="shared" si="7"/>
        <v>-982.23451126639179</v>
      </c>
      <c r="AJ20">
        <f t="shared" si="8"/>
        <v>502.00905136587471</v>
      </c>
      <c r="AK20">
        <f t="shared" si="32"/>
        <v>16.626871399163466</v>
      </c>
      <c r="AL20">
        <f t="shared" si="9"/>
        <v>-463.59858850135362</v>
      </c>
      <c r="AN20">
        <f t="shared" si="10"/>
        <v>461.1774125502875</v>
      </c>
      <c r="AO20">
        <f t="shared" si="11"/>
        <v>-23.058870627514377</v>
      </c>
      <c r="AP20">
        <f t="shared" si="12"/>
        <v>-13.481119332122521</v>
      </c>
      <c r="AQ20">
        <f t="shared" si="13"/>
        <v>-758.82841286341329</v>
      </c>
      <c r="AR20">
        <f t="shared" si="14"/>
        <v>-334.19099027276269</v>
      </c>
      <c r="AS20">
        <f t="shared" si="15"/>
        <v>170.8012700404413</v>
      </c>
      <c r="AT20">
        <f t="shared" si="16"/>
        <v>5.6570508919099893</v>
      </c>
      <c r="AU20">
        <f t="shared" si="17"/>
        <v>-157.73266934041141</v>
      </c>
      <c r="AW20">
        <v>17</v>
      </c>
      <c r="AX20">
        <f>(R20*SUMPRODUCT(K21:$K$23, X21:$X$23)-$AZ$3*SUMPRODUCT(K20:$K$22, W21:$W$23))/Z20</f>
        <v>2620.9745693359487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1710.4566808907473</v>
      </c>
      <c r="P21">
        <f t="shared" si="30"/>
        <v>85.522834044537376</v>
      </c>
      <c r="Q21" s="5">
        <f t="shared" si="31"/>
        <v>50</v>
      </c>
      <c r="R21">
        <f t="shared" si="0"/>
        <v>250000</v>
      </c>
      <c r="S21">
        <f t="shared" si="1"/>
        <v>1892.8481337789704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2077.0129664133074</v>
      </c>
      <c r="AC21">
        <f t="shared" si="2"/>
        <v>1465.1085794182557</v>
      </c>
      <c r="AE21">
        <f t="shared" si="3"/>
        <v>1323.933343185437</v>
      </c>
      <c r="AF21">
        <f t="shared" si="4"/>
        <v>-66.196667159271854</v>
      </c>
      <c r="AG21">
        <f t="shared" si="5"/>
        <v>-38.701165541824125</v>
      </c>
      <c r="AH21">
        <f t="shared" si="6"/>
        <v>-2627.5935005083934</v>
      </c>
      <c r="AI21">
        <f t="shared" si="7"/>
        <v>-1408.5579900240523</v>
      </c>
      <c r="AJ21">
        <f t="shared" si="8"/>
        <v>611.90438699505171</v>
      </c>
      <c r="AK21">
        <f t="shared" si="32"/>
        <v>5.3355994279031567</v>
      </c>
      <c r="AL21">
        <f t="shared" si="9"/>
        <v>-791.31800360109742</v>
      </c>
      <c r="AN21">
        <f t="shared" si="10"/>
        <v>428.46860306490089</v>
      </c>
      <c r="AO21">
        <f t="shared" si="11"/>
        <v>-21.423430153245043</v>
      </c>
      <c r="AP21">
        <f t="shared" si="12"/>
        <v>-12.524976746028116</v>
      </c>
      <c r="AQ21">
        <f t="shared" si="13"/>
        <v>-850.37613289232866</v>
      </c>
      <c r="AR21">
        <f t="shared" si="14"/>
        <v>-455.85593672670097</v>
      </c>
      <c r="AS21">
        <f t="shared" si="15"/>
        <v>198.03249102725539</v>
      </c>
      <c r="AT21">
        <f t="shared" si="16"/>
        <v>1.7267763858012763</v>
      </c>
      <c r="AU21">
        <f t="shared" si="17"/>
        <v>-256.09666931364427</v>
      </c>
      <c r="AW21">
        <v>18</v>
      </c>
      <c r="AX21">
        <f>(R21*SUMPRODUCT(K22:$K$23, X22:$X$23)-$AZ$3*SUMPRODUCT(K21:$K$22, W22:$W$23))/Z21</f>
        <v>1892.8481337789704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1710.4566808907473</v>
      </c>
      <c r="P22">
        <f t="shared" si="30"/>
        <v>85.522834044537376</v>
      </c>
      <c r="Q22" s="5">
        <f t="shared" si="31"/>
        <v>50</v>
      </c>
      <c r="R22">
        <f t="shared" si="0"/>
        <v>250000</v>
      </c>
      <c r="S22">
        <f t="shared" si="1"/>
        <v>1009.2908996424665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1465.1085794182557</v>
      </c>
      <c r="AC22">
        <f t="shared" si="2"/>
        <v>761.04762667768728</v>
      </c>
      <c r="AE22">
        <f t="shared" si="3"/>
        <v>1289.7560039311049</v>
      </c>
      <c r="AF22">
        <f t="shared" si="4"/>
        <v>-64.487800196555256</v>
      </c>
      <c r="AG22">
        <f t="shared" si="5"/>
        <v>-37.702094953361936</v>
      </c>
      <c r="AH22">
        <f t="shared" si="6"/>
        <v>-3060.2946652197425</v>
      </c>
      <c r="AI22">
        <f t="shared" si="7"/>
        <v>-1872.7285564385547</v>
      </c>
      <c r="AJ22">
        <f t="shared" si="8"/>
        <v>704.06095274056838</v>
      </c>
      <c r="AK22">
        <f t="shared" si="32"/>
        <v>56.497912446208915</v>
      </c>
      <c r="AL22">
        <f t="shared" si="9"/>
        <v>-1112.1696912517775</v>
      </c>
      <c r="AN22">
        <f t="shared" si="10"/>
        <v>390.10064119325273</v>
      </c>
      <c r="AO22">
        <f t="shared" si="11"/>
        <v>-19.505032059662639</v>
      </c>
      <c r="AP22">
        <f t="shared" si="12"/>
        <v>-11.403406047971401</v>
      </c>
      <c r="AQ22">
        <f t="shared" si="13"/>
        <v>-925.61919270296562</v>
      </c>
      <c r="AR22">
        <f t="shared" si="14"/>
        <v>-566.42698961734686</v>
      </c>
      <c r="AS22">
        <f t="shared" si="15"/>
        <v>212.95084362165869</v>
      </c>
      <c r="AT22">
        <f t="shared" si="16"/>
        <v>17.088404166501292</v>
      </c>
      <c r="AU22">
        <f t="shared" si="17"/>
        <v>-336.38774182918695</v>
      </c>
      <c r="AW22">
        <v>19</v>
      </c>
      <c r="AX22">
        <f>(R22*SUMPRODUCT(K23:$K$23, X23:$X$23)-$AZ$3*SUMPRODUCT(K22:$K$22, W23:$W$23))/Z22</f>
        <v>1009.2908996424665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1710.4566808907473</v>
      </c>
      <c r="P23">
        <f t="shared" si="30"/>
        <v>85.522834044537376</v>
      </c>
      <c r="Q23" s="5">
        <f t="shared" si="31"/>
        <v>50</v>
      </c>
      <c r="R23">
        <f t="shared" si="0"/>
        <v>250000</v>
      </c>
      <c r="S23">
        <f t="shared" si="1"/>
        <v>1039.0492707569454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761.04762667768728</v>
      </c>
      <c r="AC23">
        <f t="shared" si="2"/>
        <v>761.04762667768716</v>
      </c>
      <c r="AE23">
        <f t="shared" si="3"/>
        <v>1252.8173919785181</v>
      </c>
      <c r="AF23">
        <f t="shared" si="4"/>
        <v>-62.640869598925917</v>
      </c>
      <c r="AG23">
        <f t="shared" si="5"/>
        <v>-36.622306953897649</v>
      </c>
      <c r="AH23">
        <f t="shared" si="6"/>
        <v>-3513.8352496533325</v>
      </c>
      <c r="AI23">
        <f t="shared" si="7"/>
        <v>-2360.281034227638</v>
      </c>
      <c r="AJ23">
        <f t="shared" si="8"/>
        <v>0</v>
      </c>
      <c r="AK23">
        <f t="shared" si="32"/>
        <v>136.58569043400956</v>
      </c>
      <c r="AL23">
        <f t="shared" si="9"/>
        <v>-2223.6953437936286</v>
      </c>
      <c r="AN23">
        <f t="shared" si="10"/>
        <v>343.26312059921912</v>
      </c>
      <c r="AO23">
        <f t="shared" si="11"/>
        <v>-17.163156029960959</v>
      </c>
      <c r="AP23">
        <f t="shared" si="12"/>
        <v>-10.034253554450132</v>
      </c>
      <c r="AQ23">
        <f t="shared" si="13"/>
        <v>-962.76605097466688</v>
      </c>
      <c r="AR23">
        <f t="shared" si="14"/>
        <v>-646.70033995985875</v>
      </c>
      <c r="AS23">
        <f t="shared" si="15"/>
        <v>0</v>
      </c>
      <c r="AT23">
        <f t="shared" si="16"/>
        <v>37.423514893526445</v>
      </c>
      <c r="AU23">
        <f t="shared" si="17"/>
        <v>-609.27682506633244</v>
      </c>
      <c r="AW23">
        <v>20</v>
      </c>
      <c r="AX23">
        <f>(R23*SUMPRODUCT(K$23:$K24, X$23:$X24)-$AZ$3*SUMPRODUCT(K$22:$K23, W$23:$W24))/Z23</f>
        <v>1039.0492707569454</v>
      </c>
    </row>
    <row r="25" spans="5:50" x14ac:dyDescent="0.3">
      <c r="AN25" s="6">
        <f t="shared" ref="AN25:AU25" si="33">SUM(AN3:AN23)</f>
        <v>16363.549635313906</v>
      </c>
      <c r="AO25" s="6">
        <f t="shared" si="33"/>
        <v>-2101.0199924337558</v>
      </c>
      <c r="AP25" s="6">
        <f t="shared" si="33"/>
        <v>-828.33861617566185</v>
      </c>
      <c r="AQ25" s="6">
        <f t="shared" si="33"/>
        <v>-9104.2374189086222</v>
      </c>
      <c r="AR25" s="6">
        <f t="shared" si="33"/>
        <v>4329.9536077958646</v>
      </c>
      <c r="AS25" s="6">
        <f t="shared" si="33"/>
        <v>-1545.5844468718151</v>
      </c>
      <c r="AT25" s="6">
        <f t="shared" si="33"/>
        <v>573.47919694775453</v>
      </c>
      <c r="AU25" s="7">
        <f t="shared" si="33"/>
        <v>3357.8483578718074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'T.45.04.C'!C3*(1+C12)</f>
        <v>6137.8678363444296</v>
      </c>
      <c r="K3">
        <v>1</v>
      </c>
      <c r="L3" s="2">
        <v>0</v>
      </c>
      <c r="O3">
        <f>$C$3</f>
        <v>6137.8678363444296</v>
      </c>
      <c r="P3">
        <f>O3*B5</f>
        <v>4910.2942690755435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6137.8678363444296</v>
      </c>
      <c r="AF3">
        <f t="shared" ref="AF3:AF23" si="4">-$Z3*P3</f>
        <v>-4910.2942690755435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827.57356726888611</v>
      </c>
      <c r="AJ3">
        <f t="shared" ref="AJ3:AJ23" si="8">AB3-AC3</f>
        <v>0</v>
      </c>
      <c r="AL3">
        <f t="shared" ref="AL3:AL23" si="9">SUM(AI3:AK3)</f>
        <v>827.57356726888611</v>
      </c>
      <c r="AN3">
        <f t="shared" ref="AN3:AN23" si="10">AE3*$K3</f>
        <v>6137.8678363444296</v>
      </c>
      <c r="AO3">
        <f t="shared" ref="AO3:AO23" si="11">AF3*$K3</f>
        <v>-4910.2942690755435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827.57356726888611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827.57356726888611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3872.5072479337664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3322.5692780147269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3280.9637166456523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-3280.9637166456523</v>
      </c>
      <c r="AK4">
        <f>H4*SUM(AB4, AE4:AF4)</f>
        <v>0</v>
      </c>
      <c r="AL4">
        <f t="shared" si="9"/>
        <v>-3911.4899666456522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-591.54353128811329</v>
      </c>
      <c r="AR4">
        <f t="shared" si="14"/>
        <v>-591.54353128811329</v>
      </c>
      <c r="AS4">
        <f t="shared" si="15"/>
        <v>-3078.1158801441525</v>
      </c>
      <c r="AT4">
        <f t="shared" si="16"/>
        <v>0</v>
      </c>
      <c r="AU4">
        <f t="shared" si="17"/>
        <v>-3669.6594114322656</v>
      </c>
      <c r="AW4">
        <v>1</v>
      </c>
      <c r="AX4">
        <f>(R4*SUMPRODUCT(K5:$K$23, X5:$X$23)-$AZ$3*SUMPRODUCT(K4:$K$22, W5:$W$23))/Z4</f>
        <v>3322.5692780147269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6137.8678363444296</v>
      </c>
      <c r="P5">
        <f t="shared" ref="P5:P23" si="30">O5*$C$5</f>
        <v>306.89339181722147</v>
      </c>
      <c r="Q5" s="5">
        <f t="shared" ref="Q5:Q23" si="31">$C$8</f>
        <v>50</v>
      </c>
      <c r="R5">
        <f t="shared" si="0"/>
        <v>250000</v>
      </c>
      <c r="S5">
        <f t="shared" si="1"/>
        <v>6459.1810686197214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3280.9637166456523</v>
      </c>
      <c r="AC5">
        <f t="shared" si="2"/>
        <v>6297.4280780651607</v>
      </c>
      <c r="AE5">
        <f t="shared" si="3"/>
        <v>5984.1612801091942</v>
      </c>
      <c r="AF5">
        <f t="shared" si="4"/>
        <v>-299.20806400545973</v>
      </c>
      <c r="AG5">
        <f t="shared" si="5"/>
        <v>-48.747883138464751</v>
      </c>
      <c r="AH5">
        <f t="shared" si="6"/>
        <v>-661.36332017625</v>
      </c>
      <c r="AI5">
        <f t="shared" si="7"/>
        <v>4974.8420127890186</v>
      </c>
      <c r="AJ5">
        <f t="shared" si="8"/>
        <v>-3016.4643614195084</v>
      </c>
      <c r="AK5">
        <f>H5*SUM(AB5, AE5:AF5)</f>
        <v>774.65522298954716</v>
      </c>
      <c r="AL5">
        <f t="shared" si="9"/>
        <v>2733.0328743590571</v>
      </c>
      <c r="AN5">
        <f t="shared" si="10"/>
        <v>5167.6973458900102</v>
      </c>
      <c r="AO5">
        <f t="shared" si="11"/>
        <v>-258.38486729450051</v>
      </c>
      <c r="AP5">
        <f t="shared" si="12"/>
        <v>-42.096844406540448</v>
      </c>
      <c r="AQ5">
        <f t="shared" si="13"/>
        <v>-571.1285699641852</v>
      </c>
      <c r="AR5">
        <f t="shared" si="14"/>
        <v>4296.0870642247828</v>
      </c>
      <c r="AS5">
        <f t="shared" si="15"/>
        <v>-2604.9055406131965</v>
      </c>
      <c r="AT5">
        <f t="shared" si="16"/>
        <v>668.96321012087924</v>
      </c>
      <c r="AU5">
        <f t="shared" si="17"/>
        <v>2360.1447337324657</v>
      </c>
      <c r="AW5">
        <v>2</v>
      </c>
      <c r="AX5">
        <f>(R5*SUMPRODUCT(K6:$K$23, X6:$X$23)-$AZ$3*SUMPRODUCT(K5:$K$22, W6:$W$23))/Z5</f>
        <v>6459.1810686197214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6137.8678363444296</v>
      </c>
      <c r="P6">
        <f t="shared" si="30"/>
        <v>306.89339181722147</v>
      </c>
      <c r="Q6" s="5">
        <f t="shared" si="31"/>
        <v>50</v>
      </c>
      <c r="R6">
        <f t="shared" si="0"/>
        <v>250000</v>
      </c>
      <c r="S6">
        <f t="shared" si="1"/>
        <v>9144.3632849283222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6297.4280780651607</v>
      </c>
      <c r="AC6">
        <f t="shared" si="2"/>
        <v>8790.1596408555961</v>
      </c>
      <c r="AE6">
        <f t="shared" si="3"/>
        <v>5900.1197190913417</v>
      </c>
      <c r="AF6">
        <f t="shared" si="4"/>
        <v>-295.00598595456705</v>
      </c>
      <c r="AG6">
        <f t="shared" si="5"/>
        <v>-48.063267867668152</v>
      </c>
      <c r="AH6">
        <f t="shared" si="6"/>
        <v>-985.6821970597573</v>
      </c>
      <c r="AI6">
        <f t="shared" si="7"/>
        <v>4571.3682682093486</v>
      </c>
      <c r="AJ6">
        <f t="shared" si="8"/>
        <v>-2492.7315627904354</v>
      </c>
      <c r="AK6">
        <f>H6*SUM(AB6, AE6:AF6)</f>
        <v>1294.9965490587706</v>
      </c>
      <c r="AL6">
        <f t="shared" si="9"/>
        <v>3373.6332544776837</v>
      </c>
      <c r="AN6">
        <f t="shared" si="10"/>
        <v>4595.167933229015</v>
      </c>
      <c r="AO6">
        <f t="shared" si="11"/>
        <v>-229.75839666145072</v>
      </c>
      <c r="AP6">
        <f t="shared" si="12"/>
        <v>-37.432933192365617</v>
      </c>
      <c r="AQ6">
        <f t="shared" si="13"/>
        <v>-767.67513879892488</v>
      </c>
      <c r="AR6">
        <f t="shared" si="14"/>
        <v>3560.3014645762732</v>
      </c>
      <c r="AS6">
        <f t="shared" si="15"/>
        <v>-1941.404698351872</v>
      </c>
      <c r="AT6">
        <f t="shared" si="16"/>
        <v>1008.577266088687</v>
      </c>
      <c r="AU6">
        <f t="shared" si="17"/>
        <v>2627.4740323130882</v>
      </c>
      <c r="AW6">
        <v>3</v>
      </c>
      <c r="AX6">
        <f>(R6*SUMPRODUCT(K7:$K$23, X7:$X$23)-$AZ$3*SUMPRODUCT(K6:$K$22, W7:$W$23))/Z6</f>
        <v>9144.3632849283222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6137.8678363444296</v>
      </c>
      <c r="P7">
        <f t="shared" si="30"/>
        <v>306.89339181722147</v>
      </c>
      <c r="Q7" s="5">
        <f t="shared" si="31"/>
        <v>50</v>
      </c>
      <c r="R7">
        <f t="shared" si="0"/>
        <v>250000</v>
      </c>
      <c r="S7">
        <f t="shared" si="1"/>
        <v>11349.251339787883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8790.1596408555961</v>
      </c>
      <c r="AC7">
        <f t="shared" si="2"/>
        <v>10739.375359879905</v>
      </c>
      <c r="AE7">
        <f t="shared" si="3"/>
        <v>5808.0365506354829</v>
      </c>
      <c r="AF7">
        <f t="shared" si="4"/>
        <v>-290.40182753177413</v>
      </c>
      <c r="AG7">
        <f t="shared" si="5"/>
        <v>-47.313144446057457</v>
      </c>
      <c r="AH7">
        <f t="shared" si="6"/>
        <v>-1347.4537146700766</v>
      </c>
      <c r="AI7">
        <f t="shared" si="7"/>
        <v>4122.8678639875743</v>
      </c>
      <c r="AJ7">
        <f t="shared" si="8"/>
        <v>-1949.2157190243088</v>
      </c>
      <c r="AK7">
        <f>H7*SUM(AB7, AE7:AF7)</f>
        <v>1498.0260699065393</v>
      </c>
      <c r="AL7">
        <f t="shared" si="9"/>
        <v>3671.6782148698048</v>
      </c>
      <c r="AN7">
        <f t="shared" si="10"/>
        <v>4094.7326398978089</v>
      </c>
      <c r="AO7">
        <f t="shared" si="11"/>
        <v>-204.73663199489044</v>
      </c>
      <c r="AP7">
        <f t="shared" si="12"/>
        <v>-33.356311581454122</v>
      </c>
      <c r="AQ7">
        <f t="shared" si="13"/>
        <v>-949.97038295281072</v>
      </c>
      <c r="AR7">
        <f t="shared" si="14"/>
        <v>2906.6693133686531</v>
      </c>
      <c r="AS7">
        <f t="shared" si="15"/>
        <v>-1374.2195244996212</v>
      </c>
      <c r="AT7">
        <f t="shared" si="16"/>
        <v>1056.1256270319086</v>
      </c>
      <c r="AU7">
        <f t="shared" si="17"/>
        <v>2588.5754159009407</v>
      </c>
      <c r="AW7">
        <v>4</v>
      </c>
      <c r="AX7">
        <f>(R7*SUMPRODUCT(K8:$K$23, X8:$X$23)-$AZ$3*SUMPRODUCT(K7:$K$22, W8:$W$23))/Z7</f>
        <v>11349.251339787883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6137.8678363444296</v>
      </c>
      <c r="P8">
        <f t="shared" si="30"/>
        <v>306.89339181722147</v>
      </c>
      <c r="Q8" s="5">
        <f t="shared" si="31"/>
        <v>50</v>
      </c>
      <c r="R8">
        <f t="shared" si="0"/>
        <v>250000</v>
      </c>
      <c r="S8">
        <f t="shared" si="1"/>
        <v>13112.79519925083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10739.375359879905</v>
      </c>
      <c r="AC8">
        <f t="shared" si="2"/>
        <v>12193.999180904229</v>
      </c>
      <c r="AE8">
        <f t="shared" si="3"/>
        <v>5707.795647808066</v>
      </c>
      <c r="AF8">
        <f t="shared" si="4"/>
        <v>-285.3897823904033</v>
      </c>
      <c r="AG8">
        <f t="shared" si="5"/>
        <v>-46.496566886062958</v>
      </c>
      <c r="AH8">
        <f t="shared" si="6"/>
        <v>-1717.2305776696555</v>
      </c>
      <c r="AI8">
        <f t="shared" si="7"/>
        <v>3658.6787208619435</v>
      </c>
      <c r="AJ8">
        <f t="shared" si="8"/>
        <v>-1454.6238210243246</v>
      </c>
      <c r="AK8">
        <f t="shared" ref="AK8:AK23" si="32">H8*SUM(AB8:AB8, AE8:AF8)</f>
        <v>1171.7291388340739</v>
      </c>
      <c r="AL8">
        <f t="shared" si="9"/>
        <v>3375.7840386716925</v>
      </c>
      <c r="AN8">
        <f t="shared" si="10"/>
        <v>3752.0388338142775</v>
      </c>
      <c r="AO8">
        <f t="shared" si="11"/>
        <v>-187.60194169071389</v>
      </c>
      <c r="AP8">
        <f t="shared" si="12"/>
        <v>-30.564675990554598</v>
      </c>
      <c r="AQ8">
        <f t="shared" si="13"/>
        <v>-1128.8273462460395</v>
      </c>
      <c r="AR8">
        <f t="shared" si="14"/>
        <v>2405.0448698869691</v>
      </c>
      <c r="AS8">
        <f t="shared" si="15"/>
        <v>-956.20190382437863</v>
      </c>
      <c r="AT8">
        <f t="shared" si="16"/>
        <v>770.24012471531319</v>
      </c>
      <c r="AU8">
        <f t="shared" si="17"/>
        <v>2219.0830907779036</v>
      </c>
      <c r="AW8">
        <v>5</v>
      </c>
      <c r="AX8">
        <f>(R8*SUMPRODUCT(K9:$K$23, X9:$X$23)-$AZ$3*SUMPRODUCT(K8:$K$22, W9:$W$23))/Z8</f>
        <v>13112.79519925083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6137.8678363444296</v>
      </c>
      <c r="P9">
        <f t="shared" si="30"/>
        <v>306.89339181722147</v>
      </c>
      <c r="Q9" s="5">
        <f t="shared" si="31"/>
        <v>50</v>
      </c>
      <c r="R9">
        <f t="shared" si="0"/>
        <v>250000</v>
      </c>
      <c r="S9">
        <f t="shared" si="1"/>
        <v>14518.092140579025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12193.999180904229</v>
      </c>
      <c r="AC9">
        <f t="shared" si="2"/>
        <v>13243.314036051055</v>
      </c>
      <c r="AE9">
        <f t="shared" si="3"/>
        <v>5598.9251536217753</v>
      </c>
      <c r="AF9">
        <f t="shared" si="4"/>
        <v>-279.94625768108875</v>
      </c>
      <c r="AG9">
        <f t="shared" si="5"/>
        <v>-45.609691369278195</v>
      </c>
      <c r="AH9">
        <f t="shared" si="6"/>
        <v>-2109.5492396206769</v>
      </c>
      <c r="AI9">
        <f t="shared" si="7"/>
        <v>3163.8199649507319</v>
      </c>
      <c r="AJ9">
        <f t="shared" si="8"/>
        <v>-1049.3148551468257</v>
      </c>
      <c r="AK9">
        <f t="shared" si="32"/>
        <v>914.17745561130471</v>
      </c>
      <c r="AL9">
        <f t="shared" si="9"/>
        <v>3028.6825654152108</v>
      </c>
      <c r="AN9">
        <f t="shared" si="10"/>
        <v>3497.8829548546901</v>
      </c>
      <c r="AO9">
        <f t="shared" si="11"/>
        <v>-174.89414774273448</v>
      </c>
      <c r="AP9">
        <f t="shared" si="12"/>
        <v>-28.494283749012322</v>
      </c>
      <c r="AQ9">
        <f t="shared" si="13"/>
        <v>-1317.9237309365735</v>
      </c>
      <c r="AR9">
        <f t="shared" si="14"/>
        <v>1976.57079242637</v>
      </c>
      <c r="AS9">
        <f t="shared" si="15"/>
        <v>-655.5509218978649</v>
      </c>
      <c r="AT9">
        <f t="shared" si="16"/>
        <v>571.12493058185044</v>
      </c>
      <c r="AU9">
        <f t="shared" si="17"/>
        <v>1892.1448011103555</v>
      </c>
      <c r="AW9">
        <v>6</v>
      </c>
      <c r="AX9">
        <f>(R9*SUMPRODUCT(K10:$K$23, X10:$X$23)-$AZ$3*SUMPRODUCT(K9:$K$22, W10:$W$23))/Z9</f>
        <v>14518.092140579025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6137.8678363444296</v>
      </c>
      <c r="P10">
        <f t="shared" si="30"/>
        <v>306.89339181722147</v>
      </c>
      <c r="Q10" s="5">
        <f t="shared" si="31"/>
        <v>50</v>
      </c>
      <c r="R10">
        <f t="shared" si="0"/>
        <v>250000</v>
      </c>
      <c r="S10">
        <f t="shared" si="1"/>
        <v>15630.520255269734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13243.314036051055</v>
      </c>
      <c r="AC10">
        <f t="shared" si="2"/>
        <v>13958.345330326745</v>
      </c>
      <c r="AE10">
        <f t="shared" si="3"/>
        <v>5481.2301479674916</v>
      </c>
      <c r="AF10">
        <f t="shared" si="4"/>
        <v>-274.06150739837454</v>
      </c>
      <c r="AG10">
        <f t="shared" si="5"/>
        <v>-44.650930047004593</v>
      </c>
      <c r="AH10">
        <f t="shared" si="6"/>
        <v>-2513.3220429040748</v>
      </c>
      <c r="AI10">
        <f t="shared" si="7"/>
        <v>2649.195667618038</v>
      </c>
      <c r="AJ10">
        <f t="shared" si="8"/>
        <v>-715.03129427569002</v>
      </c>
      <c r="AK10">
        <f t="shared" si="32"/>
        <v>968.65034052255896</v>
      </c>
      <c r="AL10">
        <f t="shared" si="9"/>
        <v>2902.8147138649069</v>
      </c>
      <c r="AN10">
        <f t="shared" si="10"/>
        <v>3253.5429522666882</v>
      </c>
      <c r="AO10">
        <f t="shared" si="11"/>
        <v>-162.67714761333437</v>
      </c>
      <c r="AP10">
        <f t="shared" si="12"/>
        <v>-26.503853121448294</v>
      </c>
      <c r="AQ10">
        <f t="shared" si="13"/>
        <v>-1491.8551125789299</v>
      </c>
      <c r="AR10">
        <f t="shared" si="14"/>
        <v>1572.5068389529756</v>
      </c>
      <c r="AS10">
        <f t="shared" si="15"/>
        <v>-424.42754004836888</v>
      </c>
      <c r="AT10">
        <f t="shared" si="16"/>
        <v>574.97047260212776</v>
      </c>
      <c r="AU10">
        <f t="shared" si="17"/>
        <v>1723.0497715067345</v>
      </c>
      <c r="AW10">
        <v>7</v>
      </c>
      <c r="AX10">
        <f>(R10*SUMPRODUCT(K11:$K$23, X11:$X$23)-$AZ$3*SUMPRODUCT(K10:$K$22, W11:$W$23))/Z10</f>
        <v>15630.520255269734</v>
      </c>
    </row>
    <row r="11" spans="1:52" x14ac:dyDescent="0.3">
      <c r="A11" t="s">
        <v>33</v>
      </c>
      <c r="C11" s="24">
        <f>AU25</f>
        <v>11605.694951293231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6137.8678363444296</v>
      </c>
      <c r="P11">
        <f t="shared" si="30"/>
        <v>306.89339181722147</v>
      </c>
      <c r="Q11" s="5">
        <f t="shared" si="31"/>
        <v>50</v>
      </c>
      <c r="R11">
        <f t="shared" si="0"/>
        <v>250000</v>
      </c>
      <c r="S11">
        <f t="shared" si="1"/>
        <v>16439.835367648899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13958.345330326745</v>
      </c>
      <c r="AC11">
        <f t="shared" si="2"/>
        <v>14339.552844051024</v>
      </c>
      <c r="AE11">
        <f t="shared" si="3"/>
        <v>5353.7202910353244</v>
      </c>
      <c r="AF11">
        <f t="shared" si="4"/>
        <v>-267.68601455176622</v>
      </c>
      <c r="AG11">
        <f t="shared" si="5"/>
        <v>-43.612215461321128</v>
      </c>
      <c r="AH11">
        <f t="shared" si="6"/>
        <v>-2961.0264260671097</v>
      </c>
      <c r="AI11">
        <f t="shared" si="7"/>
        <v>2081.3956349551277</v>
      </c>
      <c r="AJ11">
        <f t="shared" si="8"/>
        <v>-381.20751372427912</v>
      </c>
      <c r="AK11">
        <f t="shared" si="32"/>
        <v>980.78554975073052</v>
      </c>
      <c r="AL11">
        <f t="shared" si="9"/>
        <v>2680.9736709815788</v>
      </c>
      <c r="AN11">
        <f t="shared" si="10"/>
        <v>3022.2118712012443</v>
      </c>
      <c r="AO11">
        <f t="shared" si="11"/>
        <v>-151.1105935600622</v>
      </c>
      <c r="AP11">
        <f t="shared" si="12"/>
        <v>-24.619395136741836</v>
      </c>
      <c r="AQ11">
        <f t="shared" si="13"/>
        <v>-1671.5197524953339</v>
      </c>
      <c r="AR11">
        <f t="shared" si="14"/>
        <v>1174.9621300091064</v>
      </c>
      <c r="AS11">
        <f t="shared" si="15"/>
        <v>-215.19425945688167</v>
      </c>
      <c r="AT11">
        <f t="shared" si="16"/>
        <v>553.66017842259714</v>
      </c>
      <c r="AU11">
        <f t="shared" si="17"/>
        <v>1513.4280489748219</v>
      </c>
      <c r="AW11">
        <v>8</v>
      </c>
      <c r="AX11">
        <f>(R11*SUMPRODUCT(K12:$K$23, X12:$X$23)-$AZ$3*SUMPRODUCT(K11:$K$22, W12:$W$23))/Z11</f>
        <v>16439.835367648899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6137.8678363444296</v>
      </c>
      <c r="P12">
        <f t="shared" si="30"/>
        <v>306.89339181722147</v>
      </c>
      <c r="Q12" s="5">
        <f t="shared" si="31"/>
        <v>50</v>
      </c>
      <c r="R12">
        <f t="shared" si="0"/>
        <v>250000</v>
      </c>
      <c r="S12">
        <f t="shared" si="1"/>
        <v>16941.437794800473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14339.552844051024</v>
      </c>
      <c r="AC12">
        <f t="shared" si="2"/>
        <v>14395.602574706541</v>
      </c>
      <c r="AE12">
        <f t="shared" si="3"/>
        <v>5215.5140017222475</v>
      </c>
      <c r="AF12">
        <f t="shared" si="4"/>
        <v>-260.77570008611235</v>
      </c>
      <c r="AG12">
        <f t="shared" si="5"/>
        <v>-42.486366119187124</v>
      </c>
      <c r="AH12">
        <f t="shared" si="6"/>
        <v>-3448.6359376039682</v>
      </c>
      <c r="AI12">
        <f t="shared" si="7"/>
        <v>1463.6159979129798</v>
      </c>
      <c r="AJ12">
        <f t="shared" si="8"/>
        <v>-56.049730655517124</v>
      </c>
      <c r="AK12">
        <f t="shared" si="32"/>
        <v>1001.3737104611636</v>
      </c>
      <c r="AL12">
        <f t="shared" si="9"/>
        <v>2408.9399777186263</v>
      </c>
      <c r="AN12">
        <f t="shared" si="10"/>
        <v>2798.9290538513014</v>
      </c>
      <c r="AO12">
        <f t="shared" si="11"/>
        <v>-139.94645269256506</v>
      </c>
      <c r="AP12">
        <f t="shared" si="12"/>
        <v>-22.800499525892999</v>
      </c>
      <c r="AQ12">
        <f t="shared" si="13"/>
        <v>-1850.7259914800463</v>
      </c>
      <c r="AR12">
        <f t="shared" si="14"/>
        <v>785.45611015279701</v>
      </c>
      <c r="AS12">
        <f t="shared" si="15"/>
        <v>-30.079340126488542</v>
      </c>
      <c r="AT12">
        <f t="shared" si="16"/>
        <v>537.39170694338281</v>
      </c>
      <c r="AU12">
        <f t="shared" si="17"/>
        <v>1292.7684769696914</v>
      </c>
      <c r="AW12">
        <v>9</v>
      </c>
      <c r="AX12">
        <f>(R12*SUMPRODUCT(K13:$K$23, X13:$X$23)-$AZ$3*SUMPRODUCT(K12:$K$22, W13:$W$23))/Z12</f>
        <v>16941.437794800473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6137.8678363444296</v>
      </c>
      <c r="P13">
        <f t="shared" si="30"/>
        <v>306.89339181722147</v>
      </c>
      <c r="Q13" s="5">
        <f t="shared" si="31"/>
        <v>50</v>
      </c>
      <c r="R13">
        <f t="shared" si="0"/>
        <v>250000</v>
      </c>
      <c r="S13">
        <f t="shared" si="1"/>
        <v>17132.435293123068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14395.602574706541</v>
      </c>
      <c r="AC13">
        <f t="shared" si="2"/>
        <v>14140.9601582919</v>
      </c>
      <c r="AE13">
        <f t="shared" si="3"/>
        <v>5066.1416807129226</v>
      </c>
      <c r="AF13">
        <f t="shared" si="4"/>
        <v>-253.30708403564611</v>
      </c>
      <c r="AG13">
        <f t="shared" si="5"/>
        <v>-41.269556593533608</v>
      </c>
      <c r="AH13">
        <f t="shared" si="6"/>
        <v>-3959.7293223082402</v>
      </c>
      <c r="AI13">
        <f t="shared" si="7"/>
        <v>811.83571777550287</v>
      </c>
      <c r="AJ13">
        <f t="shared" si="8"/>
        <v>254.64241641464105</v>
      </c>
      <c r="AK13">
        <f t="shared" si="32"/>
        <v>993.07620176054354</v>
      </c>
      <c r="AL13">
        <f t="shared" si="9"/>
        <v>2059.5543359506873</v>
      </c>
      <c r="AN13">
        <f t="shared" si="10"/>
        <v>2585.1171681553674</v>
      </c>
      <c r="AO13">
        <f t="shared" si="11"/>
        <v>-129.25585840776836</v>
      </c>
      <c r="AP13">
        <f t="shared" si="12"/>
        <v>-21.058755557165941</v>
      </c>
      <c r="AQ13">
        <f t="shared" si="13"/>
        <v>-2020.5444098252613</v>
      </c>
      <c r="AR13">
        <f t="shared" si="14"/>
        <v>414.2581443651718</v>
      </c>
      <c r="AS13">
        <f t="shared" si="15"/>
        <v>129.93724295555458</v>
      </c>
      <c r="AT13">
        <f t="shared" si="16"/>
        <v>506.7403361874471</v>
      </c>
      <c r="AU13">
        <f t="shared" si="17"/>
        <v>1050.9357235081734</v>
      </c>
      <c r="AW13">
        <v>10</v>
      </c>
      <c r="AX13">
        <f>(R13*SUMPRODUCT(K14:$K$23, X14:$X$23)-$AZ$3*SUMPRODUCT(K13:$K$22, W14:$W$23))/Z13</f>
        <v>17132.435293123068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6137.8678363444296</v>
      </c>
      <c r="P14">
        <f t="shared" si="30"/>
        <v>306.89339181722147</v>
      </c>
      <c r="Q14" s="5">
        <f t="shared" si="31"/>
        <v>50</v>
      </c>
      <c r="R14">
        <f t="shared" si="0"/>
        <v>250000</v>
      </c>
      <c r="S14">
        <f t="shared" si="1"/>
        <v>16998.997706477294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14140.9601582919</v>
      </c>
      <c r="AC14">
        <f t="shared" si="2"/>
        <v>13583.96833991009</v>
      </c>
      <c r="AE14">
        <f t="shared" si="3"/>
        <v>4904.7952004655772</v>
      </c>
      <c r="AF14">
        <f t="shared" si="4"/>
        <v>-245.23976002327885</v>
      </c>
      <c r="AG14">
        <f t="shared" si="5"/>
        <v>-39.955203755142747</v>
      </c>
      <c r="AH14">
        <f t="shared" si="6"/>
        <v>-4508.2863622776113</v>
      </c>
      <c r="AI14">
        <f t="shared" si="7"/>
        <v>111.31387440954404</v>
      </c>
      <c r="AJ14">
        <f t="shared" si="8"/>
        <v>556.99181838180994</v>
      </c>
      <c r="AK14">
        <f t="shared" si="32"/>
        <v>966.34650177493779</v>
      </c>
      <c r="AL14">
        <f t="shared" si="9"/>
        <v>1634.6521945662917</v>
      </c>
      <c r="AN14">
        <f t="shared" si="10"/>
        <v>2380.4321443636622</v>
      </c>
      <c r="AO14">
        <f t="shared" si="11"/>
        <v>-119.02160721818311</v>
      </c>
      <c r="AP14">
        <f t="shared" si="12"/>
        <v>-19.391360386324251</v>
      </c>
      <c r="AQ14">
        <f t="shared" si="13"/>
        <v>-2187.9954889336191</v>
      </c>
      <c r="AR14">
        <f t="shared" si="14"/>
        <v>54.023687825535738</v>
      </c>
      <c r="AS14">
        <f t="shared" si="15"/>
        <v>270.32346396395326</v>
      </c>
      <c r="AT14">
        <f t="shared" si="16"/>
        <v>468.99456173013823</v>
      </c>
      <c r="AU14">
        <f t="shared" si="17"/>
        <v>793.34171351962721</v>
      </c>
      <c r="AW14">
        <v>11</v>
      </c>
      <c r="AX14">
        <f>(R14*SUMPRODUCT(K15:$K$23, X15:$X$23)-$AZ$3*SUMPRODUCT(K14:$K$22, W15:$W$23))/Z14</f>
        <v>16998.997706477294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6137.8678363444296</v>
      </c>
      <c r="P15">
        <f t="shared" si="30"/>
        <v>306.89339181722147</v>
      </c>
      <c r="Q15" s="5">
        <f t="shared" si="31"/>
        <v>50</v>
      </c>
      <c r="R15">
        <f t="shared" si="0"/>
        <v>250000</v>
      </c>
      <c r="S15">
        <f t="shared" si="1"/>
        <v>16525.354214844312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13583.96833991009</v>
      </c>
      <c r="AC15">
        <f t="shared" si="2"/>
        <v>12736.894717952751</v>
      </c>
      <c r="AE15">
        <f t="shared" si="3"/>
        <v>4730.7534475722568</v>
      </c>
      <c r="AF15">
        <f t="shared" si="4"/>
        <v>-236.53767237861283</v>
      </c>
      <c r="AG15">
        <f t="shared" si="5"/>
        <v>-38.537433305095263</v>
      </c>
      <c r="AH15">
        <f t="shared" si="6"/>
        <v>-5091.0920624802893</v>
      </c>
      <c r="AI15">
        <f t="shared" si="7"/>
        <v>-635.41372059174046</v>
      </c>
      <c r="AJ15">
        <f t="shared" si="8"/>
        <v>847.07362195733913</v>
      </c>
      <c r="AK15">
        <f t="shared" si="32"/>
        <v>938.25775557388374</v>
      </c>
      <c r="AL15">
        <f t="shared" si="9"/>
        <v>1149.9176569394824</v>
      </c>
      <c r="AN15">
        <f t="shared" si="10"/>
        <v>2182.6836107548838</v>
      </c>
      <c r="AO15">
        <f t="shared" si="11"/>
        <v>-109.13418053774419</v>
      </c>
      <c r="AP15">
        <f t="shared" si="12"/>
        <v>-17.780470913942317</v>
      </c>
      <c r="AQ15">
        <f t="shared" si="13"/>
        <v>-2348.9372948240671</v>
      </c>
      <c r="AR15">
        <f t="shared" si="14"/>
        <v>-293.16833552086979</v>
      </c>
      <c r="AS15">
        <f t="shared" si="15"/>
        <v>390.82436492180409</v>
      </c>
      <c r="AT15">
        <f t="shared" si="16"/>
        <v>432.89506596581055</v>
      </c>
      <c r="AU15">
        <f t="shared" si="17"/>
        <v>530.55109536674479</v>
      </c>
      <c r="AW15">
        <v>12</v>
      </c>
      <c r="AX15">
        <f>(R15*SUMPRODUCT(K16:$K$23, X16:$X$23)-$AZ$3*SUMPRODUCT(K15:$K$22, W16:$W$23))/Z15</f>
        <v>16525.354214844312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6137.8678363444296</v>
      </c>
      <c r="P16">
        <f t="shared" si="30"/>
        <v>306.89339181722147</v>
      </c>
      <c r="Q16" s="5">
        <f t="shared" si="31"/>
        <v>50</v>
      </c>
      <c r="R16">
        <f t="shared" si="0"/>
        <v>250000</v>
      </c>
      <c r="S16">
        <f t="shared" si="1"/>
        <v>15728.17252751064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12736.894717952751</v>
      </c>
      <c r="AC16">
        <f t="shared" si="2"/>
        <v>11646.358065264434</v>
      </c>
      <c r="AE16">
        <f t="shared" si="3"/>
        <v>4544.9531059188566</v>
      </c>
      <c r="AF16">
        <f t="shared" si="4"/>
        <v>-227.24765529594282</v>
      </c>
      <c r="AG16">
        <f t="shared" si="5"/>
        <v>-37.023875612037649</v>
      </c>
      <c r="AH16">
        <f t="shared" si="6"/>
        <v>-5640.9168000333193</v>
      </c>
      <c r="AI16">
        <f t="shared" si="7"/>
        <v>-1360.235225022443</v>
      </c>
      <c r="AJ16">
        <f t="shared" si="8"/>
        <v>1090.5366526883172</v>
      </c>
      <c r="AK16">
        <f t="shared" si="32"/>
        <v>932.88662922108915</v>
      </c>
      <c r="AL16">
        <f t="shared" si="9"/>
        <v>663.1880568869633</v>
      </c>
      <c r="AN16">
        <f t="shared" si="10"/>
        <v>1988.2039555726615</v>
      </c>
      <c r="AO16">
        <f t="shared" si="11"/>
        <v>-99.410197778633062</v>
      </c>
      <c r="AP16">
        <f t="shared" si="12"/>
        <v>-16.196210219775512</v>
      </c>
      <c r="AQ16">
        <f t="shared" si="13"/>
        <v>-2467.6367024066622</v>
      </c>
      <c r="AR16">
        <f t="shared" si="14"/>
        <v>-595.03915483240939</v>
      </c>
      <c r="AS16">
        <f t="shared" si="15"/>
        <v>477.0586705830342</v>
      </c>
      <c r="AT16">
        <f t="shared" si="16"/>
        <v>408.09417459176098</v>
      </c>
      <c r="AU16">
        <f t="shared" si="17"/>
        <v>290.11369034238578</v>
      </c>
      <c r="AW16">
        <v>13</v>
      </c>
      <c r="AX16">
        <f>(R16*SUMPRODUCT(K17:$K$23, X17:$X$23)-$AZ$3*SUMPRODUCT(K16:$K$22, W17:$W$23))/Z16</f>
        <v>15728.17252751064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6137.8678363444296</v>
      </c>
      <c r="P17">
        <f t="shared" si="30"/>
        <v>306.89339181722147</v>
      </c>
      <c r="Q17" s="5">
        <f t="shared" si="31"/>
        <v>50</v>
      </c>
      <c r="R17">
        <f t="shared" si="0"/>
        <v>250000</v>
      </c>
      <c r="S17">
        <f t="shared" si="1"/>
        <v>14622.46928484327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11646.358065264434</v>
      </c>
      <c r="AC17">
        <f t="shared" si="2"/>
        <v>10358.438523862989</v>
      </c>
      <c r="AE17">
        <f t="shared" si="3"/>
        <v>4348.0157428862867</v>
      </c>
      <c r="AF17">
        <f t="shared" si="4"/>
        <v>-217.40078714431431</v>
      </c>
      <c r="AG17">
        <f t="shared" si="5"/>
        <v>-35.419594057892446</v>
      </c>
      <c r="AH17">
        <f t="shared" si="6"/>
        <v>-6170.2139901241344</v>
      </c>
      <c r="AI17">
        <f t="shared" si="7"/>
        <v>-2075.0186284400547</v>
      </c>
      <c r="AJ17">
        <f t="shared" si="8"/>
        <v>1287.9195414014448</v>
      </c>
      <c r="AK17">
        <f t="shared" si="32"/>
        <v>973.43923539609546</v>
      </c>
      <c r="AL17">
        <f t="shared" si="9"/>
        <v>186.34014835748553</v>
      </c>
      <c r="AN17">
        <f t="shared" si="10"/>
        <v>1791.5165206496586</v>
      </c>
      <c r="AO17">
        <f t="shared" si="11"/>
        <v>-89.575826032482908</v>
      </c>
      <c r="AP17">
        <f t="shared" si="12"/>
        <v>-14.593964617822756</v>
      </c>
      <c r="AQ17">
        <f t="shared" si="13"/>
        <v>-2542.3183707042367</v>
      </c>
      <c r="AR17">
        <f t="shared" si="14"/>
        <v>-854.97164070488395</v>
      </c>
      <c r="AS17">
        <f t="shared" si="15"/>
        <v>530.66255324930717</v>
      </c>
      <c r="AT17">
        <f t="shared" si="16"/>
        <v>401.08697281372417</v>
      </c>
      <c r="AU17">
        <f t="shared" si="17"/>
        <v>76.777885358147458</v>
      </c>
      <c r="AW17">
        <v>14</v>
      </c>
      <c r="AX17">
        <f>(R17*SUMPRODUCT(K18:$K$23, X18:$X$23)-$AZ$3*SUMPRODUCT(K17:$K$22, W18:$W$23))/Z17</f>
        <v>14622.46928484327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6137.8678363444296</v>
      </c>
      <c r="P18">
        <f t="shared" si="30"/>
        <v>306.89339181722147</v>
      </c>
      <c r="Q18" s="5">
        <f t="shared" si="31"/>
        <v>50</v>
      </c>
      <c r="R18">
        <f t="shared" si="0"/>
        <v>250000</v>
      </c>
      <c r="S18">
        <f t="shared" si="1"/>
        <v>13210.832612917409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10358.438523862989</v>
      </c>
      <c r="AC18">
        <f t="shared" si="2"/>
        <v>8911.1034620090741</v>
      </c>
      <c r="AE18">
        <f t="shared" si="3"/>
        <v>4140.1762423605796</v>
      </c>
      <c r="AF18">
        <f t="shared" si="4"/>
        <v>-207.00881211802894</v>
      </c>
      <c r="AG18">
        <f t="shared" si="5"/>
        <v>-33.726502042331127</v>
      </c>
      <c r="AH18">
        <f t="shared" si="6"/>
        <v>-6694.4803749119619</v>
      </c>
      <c r="AI18">
        <f t="shared" si="7"/>
        <v>-2795.0394467117421</v>
      </c>
      <c r="AJ18">
        <f t="shared" si="8"/>
        <v>1447.3350618539152</v>
      </c>
      <c r="AK18">
        <f t="shared" si="32"/>
        <v>1001.8415773827983</v>
      </c>
      <c r="AL18">
        <f t="shared" si="9"/>
        <v>-345.8628074750286</v>
      </c>
      <c r="AN18">
        <f t="shared" si="10"/>
        <v>1594.131613350233</v>
      </c>
      <c r="AO18">
        <f t="shared" si="11"/>
        <v>-79.706580667511631</v>
      </c>
      <c r="AP18">
        <f t="shared" si="12"/>
        <v>-12.986037300370254</v>
      </c>
      <c r="AQ18">
        <f t="shared" si="13"/>
        <v>-2577.6397370260629</v>
      </c>
      <c r="AR18">
        <f t="shared" si="14"/>
        <v>-1076.2007416437118</v>
      </c>
      <c r="AS18">
        <f t="shared" si="15"/>
        <v>557.28124653360999</v>
      </c>
      <c r="AT18">
        <f t="shared" si="16"/>
        <v>385.74863401563607</v>
      </c>
      <c r="AU18">
        <f t="shared" si="17"/>
        <v>-133.17086109446586</v>
      </c>
      <c r="AW18">
        <v>15</v>
      </c>
      <c r="AX18">
        <f>(R18*SUMPRODUCT(K19:$K$23, X19:$X$23)-$AZ$3*SUMPRODUCT(K18:$K$22, W19:$W$23))/Z18</f>
        <v>13210.832612917409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6137.8678363444296</v>
      </c>
      <c r="P19">
        <f t="shared" si="30"/>
        <v>306.89339181722147</v>
      </c>
      <c r="Q19" s="5">
        <f t="shared" si="31"/>
        <v>50</v>
      </c>
      <c r="R19">
        <f t="shared" si="0"/>
        <v>250000</v>
      </c>
      <c r="S19">
        <f t="shared" si="1"/>
        <v>11440.53547481969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8911.1034620090741</v>
      </c>
      <c r="AC19">
        <f t="shared" si="2"/>
        <v>7306.842549737632</v>
      </c>
      <c r="AE19">
        <f t="shared" si="3"/>
        <v>3920.1341554315995</v>
      </c>
      <c r="AF19">
        <f t="shared" si="4"/>
        <v>-196.00670777157995</v>
      </c>
      <c r="AG19">
        <f t="shared" si="5"/>
        <v>-31.934005911785317</v>
      </c>
      <c r="AH19">
        <f t="shared" si="6"/>
        <v>-7276.1555506125178</v>
      </c>
      <c r="AI19">
        <f t="shared" si="7"/>
        <v>-3583.9621088642834</v>
      </c>
      <c r="AJ19">
        <f t="shared" si="8"/>
        <v>1604.2609122714421</v>
      </c>
      <c r="AK19">
        <f t="shared" si="32"/>
        <v>927.42594876971168</v>
      </c>
      <c r="AL19">
        <f t="shared" si="9"/>
        <v>-1052.2752478231296</v>
      </c>
      <c r="AN19">
        <f t="shared" si="10"/>
        <v>1406.1921989602151</v>
      </c>
      <c r="AO19">
        <f t="shared" si="11"/>
        <v>-70.309609948010745</v>
      </c>
      <c r="AP19">
        <f t="shared" si="12"/>
        <v>-11.45505439717736</v>
      </c>
      <c r="AQ19">
        <f t="shared" si="13"/>
        <v>-2610.0313836238856</v>
      </c>
      <c r="AR19">
        <f t="shared" si="14"/>
        <v>-1285.6038490088588</v>
      </c>
      <c r="AS19">
        <f t="shared" si="15"/>
        <v>575.46479035856601</v>
      </c>
      <c r="AT19">
        <f t="shared" si="16"/>
        <v>332.6771693428592</v>
      </c>
      <c r="AU19">
        <f t="shared" si="17"/>
        <v>-377.46188930743352</v>
      </c>
      <c r="AW19">
        <v>16</v>
      </c>
      <c r="AX19">
        <f>(R19*SUMPRODUCT(K20:$K$23, X20:$X$23)-$AZ$3*SUMPRODUCT(K19:$K$22, W20:$W$23))/Z19</f>
        <v>11440.53547481969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6137.8678363444296</v>
      </c>
      <c r="P20">
        <f t="shared" si="30"/>
        <v>306.89339181722147</v>
      </c>
      <c r="Q20" s="5">
        <f t="shared" si="31"/>
        <v>50</v>
      </c>
      <c r="R20">
        <f t="shared" si="0"/>
        <v>250000</v>
      </c>
      <c r="S20">
        <f t="shared" si="1"/>
        <v>9217.0153074162827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7306.842549737632</v>
      </c>
      <c r="AC20">
        <f t="shared" si="2"/>
        <v>5540.2965805563863</v>
      </c>
      <c r="AE20">
        <f t="shared" si="3"/>
        <v>3689.4381805186058</v>
      </c>
      <c r="AF20">
        <f t="shared" si="4"/>
        <v>-184.47190902593027</v>
      </c>
      <c r="AG20">
        <f t="shared" si="5"/>
        <v>-30.054721597882665</v>
      </c>
      <c r="AH20">
        <f t="shared" si="6"/>
        <v>-7799.721273924004</v>
      </c>
      <c r="AI20">
        <f t="shared" si="7"/>
        <v>-4324.8097240292118</v>
      </c>
      <c r="AJ20">
        <f t="shared" si="8"/>
        <v>1766.5459691812457</v>
      </c>
      <c r="AK20">
        <f t="shared" si="32"/>
        <v>587.0812189928057</v>
      </c>
      <c r="AL20">
        <f t="shared" si="9"/>
        <v>-1971.1825358551605</v>
      </c>
      <c r="AN20">
        <f t="shared" si="10"/>
        <v>1255.2776195045105</v>
      </c>
      <c r="AO20">
        <f t="shared" si="11"/>
        <v>-62.763880975225518</v>
      </c>
      <c r="AP20">
        <f t="shared" si="12"/>
        <v>-10.225681400889567</v>
      </c>
      <c r="AQ20">
        <f t="shared" si="13"/>
        <v>-2653.7415927521424</v>
      </c>
      <c r="AR20">
        <f t="shared" si="14"/>
        <v>-1471.4535356237473</v>
      </c>
      <c r="AS20">
        <f t="shared" si="15"/>
        <v>601.04154357382913</v>
      </c>
      <c r="AT20">
        <f t="shared" si="16"/>
        <v>199.74583635102567</v>
      </c>
      <c r="AU20">
        <f t="shared" si="17"/>
        <v>-670.66615569889257</v>
      </c>
      <c r="AW20">
        <v>17</v>
      </c>
      <c r="AX20">
        <f>(R20*SUMPRODUCT(K21:$K$23, X21:$X$23)-$AZ$3*SUMPRODUCT(K20:$K$22, W21:$W$23))/Z20</f>
        <v>9217.0153074162827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6137.8678363444296</v>
      </c>
      <c r="P21">
        <f t="shared" si="30"/>
        <v>306.89339181722147</v>
      </c>
      <c r="Q21" s="5">
        <f t="shared" si="31"/>
        <v>50</v>
      </c>
      <c r="R21">
        <f t="shared" si="0"/>
        <v>250000</v>
      </c>
      <c r="S21">
        <f t="shared" si="1"/>
        <v>6545.1596591114276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5540.2965805563863</v>
      </c>
      <c r="AC21">
        <f t="shared" si="2"/>
        <v>3680.3891608478757</v>
      </c>
      <c r="AE21">
        <f t="shared" si="3"/>
        <v>3451.3661136061014</v>
      </c>
      <c r="AF21">
        <f t="shared" si="4"/>
        <v>-172.56830568030506</v>
      </c>
      <c r="AG21">
        <f t="shared" si="5"/>
        <v>-28.115350522614495</v>
      </c>
      <c r="AH21">
        <f t="shared" si="6"/>
        <v>-8194.11929644673</v>
      </c>
      <c r="AI21">
        <f t="shared" si="7"/>
        <v>-4943.4368390435484</v>
      </c>
      <c r="AJ21">
        <f t="shared" si="8"/>
        <v>1859.9074197085106</v>
      </c>
      <c r="AK21">
        <f t="shared" si="32"/>
        <v>452.419542129136</v>
      </c>
      <c r="AL21">
        <f t="shared" si="9"/>
        <v>-2631.1098772059017</v>
      </c>
      <c r="AN21">
        <f t="shared" si="10"/>
        <v>1116.9761868858782</v>
      </c>
      <c r="AO21">
        <f t="shared" si="11"/>
        <v>-55.848809344293905</v>
      </c>
      <c r="AP21">
        <f t="shared" si="12"/>
        <v>-9.0990570069941672</v>
      </c>
      <c r="AQ21">
        <f t="shared" si="13"/>
        <v>-2651.8879265086389</v>
      </c>
      <c r="AR21">
        <f t="shared" si="14"/>
        <v>-1599.8596059740487</v>
      </c>
      <c r="AS21">
        <f t="shared" si="15"/>
        <v>601.92753513945615</v>
      </c>
      <c r="AT21">
        <f t="shared" si="16"/>
        <v>146.41792218098223</v>
      </c>
      <c r="AU21">
        <f t="shared" si="17"/>
        <v>-851.51414865361039</v>
      </c>
      <c r="AW21">
        <v>18</v>
      </c>
      <c r="AX21">
        <f>(R21*SUMPRODUCT(K22:$K$23, X22:$X$23)-$AZ$3*SUMPRODUCT(K21:$K$22, W22:$W$23))/Z21</f>
        <v>6545.1596591114276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6137.8678363444296</v>
      </c>
      <c r="P22">
        <f t="shared" si="30"/>
        <v>306.89339181722147</v>
      </c>
      <c r="Q22" s="5">
        <f t="shared" si="31"/>
        <v>50</v>
      </c>
      <c r="R22">
        <f t="shared" si="0"/>
        <v>250000</v>
      </c>
      <c r="S22">
        <f t="shared" si="1"/>
        <v>3446.8693393270928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3680.3891608478757</v>
      </c>
      <c r="AC22">
        <f t="shared" si="2"/>
        <v>1801.0227739984571</v>
      </c>
      <c r="AE22">
        <f t="shared" si="3"/>
        <v>3207.0956769156296</v>
      </c>
      <c r="AF22">
        <f t="shared" si="4"/>
        <v>-160.35478384578147</v>
      </c>
      <c r="AG22">
        <f t="shared" si="5"/>
        <v>-26.125486589376457</v>
      </c>
      <c r="AH22">
        <f t="shared" si="6"/>
        <v>-8543.5521400594807</v>
      </c>
      <c r="AI22">
        <f t="shared" si="7"/>
        <v>-5522.9367335790093</v>
      </c>
      <c r="AJ22">
        <f t="shared" si="8"/>
        <v>1879.3663868494186</v>
      </c>
      <c r="AK22">
        <f t="shared" si="32"/>
        <v>470.8991037742407</v>
      </c>
      <c r="AL22">
        <f t="shared" si="9"/>
        <v>-3172.67124295535</v>
      </c>
      <c r="AN22">
        <f t="shared" si="10"/>
        <v>970.02074510189732</v>
      </c>
      <c r="AO22">
        <f t="shared" si="11"/>
        <v>-48.501037255094865</v>
      </c>
      <c r="AP22">
        <f t="shared" si="12"/>
        <v>-7.9019357451627616</v>
      </c>
      <c r="AQ22">
        <f t="shared" si="13"/>
        <v>-2584.0896710283669</v>
      </c>
      <c r="AR22">
        <f t="shared" si="14"/>
        <v>-1670.4718989267274</v>
      </c>
      <c r="AS22">
        <f t="shared" si="15"/>
        <v>568.43467315711541</v>
      </c>
      <c r="AT22">
        <f t="shared" si="16"/>
        <v>142.4285227281423</v>
      </c>
      <c r="AU22">
        <f t="shared" si="17"/>
        <v>-959.60870304146954</v>
      </c>
      <c r="AW22">
        <v>19</v>
      </c>
      <c r="AX22">
        <f>(R22*SUMPRODUCT(K23:$K$23, X23:$X$23)-$AZ$3*SUMPRODUCT(K22:$K$22, W23:$W$23))/Z22</f>
        <v>3446.8693393270928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6137.8678363444296</v>
      </c>
      <c r="P23">
        <f t="shared" si="30"/>
        <v>306.89339181722147</v>
      </c>
      <c r="Q23" s="5">
        <f t="shared" si="31"/>
        <v>50</v>
      </c>
      <c r="R23">
        <f t="shared" si="0"/>
        <v>250000</v>
      </c>
      <c r="S23">
        <f t="shared" si="1"/>
        <v>3736.1197287249811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1801.0227739984571</v>
      </c>
      <c r="AC23">
        <f t="shared" si="2"/>
        <v>1801.0227739984571</v>
      </c>
      <c r="AE23">
        <f t="shared" si="3"/>
        <v>2958.8023296088213</v>
      </c>
      <c r="AF23">
        <f t="shared" si="4"/>
        <v>-147.94011648044108</v>
      </c>
      <c r="AG23">
        <f t="shared" si="5"/>
        <v>-24.10285141762693</v>
      </c>
      <c r="AH23">
        <f t="shared" si="6"/>
        <v>-8806.9015292788026</v>
      </c>
      <c r="AI23">
        <f t="shared" si="7"/>
        <v>-6020.1421675680494</v>
      </c>
      <c r="AJ23">
        <f t="shared" si="8"/>
        <v>0</v>
      </c>
      <c r="AK23">
        <f t="shared" si="32"/>
        <v>479.17485016247838</v>
      </c>
      <c r="AL23">
        <f t="shared" si="9"/>
        <v>-5540.9673174055715</v>
      </c>
      <c r="AN23">
        <f t="shared" si="10"/>
        <v>810.69094937594741</v>
      </c>
      <c r="AO23">
        <f t="shared" si="11"/>
        <v>-40.534547468797378</v>
      </c>
      <c r="AP23">
        <f t="shared" si="12"/>
        <v>-6.6040111239897277</v>
      </c>
      <c r="AQ23">
        <f t="shared" si="13"/>
        <v>-2413.0288429154512</v>
      </c>
      <c r="AR23">
        <f t="shared" si="14"/>
        <v>-1649.4764521322911</v>
      </c>
      <c r="AS23">
        <f t="shared" si="15"/>
        <v>0</v>
      </c>
      <c r="AT23">
        <f t="shared" si="16"/>
        <v>131.29052600369388</v>
      </c>
      <c r="AU23">
        <f t="shared" si="17"/>
        <v>-1518.1859261285972</v>
      </c>
      <c r="AW23">
        <v>20</v>
      </c>
      <c r="AX23">
        <f>(R23*SUMPRODUCT(K$23:$K24, X$23:$X24)-$AZ$3*SUMPRODUCT(K$22:$K23, W$23:$W24))/Z23</f>
        <v>3736.1197287249811</v>
      </c>
    </row>
    <row r="25" spans="5:50" x14ac:dyDescent="0.3">
      <c r="AN25" s="6">
        <f t="shared" ref="AN25:AU25" si="33">SUM(AN3:AN23)</f>
        <v>54401.314134024367</v>
      </c>
      <c r="AO25" s="6">
        <f t="shared" si="33"/>
        <v>-7323.4665839595418</v>
      </c>
      <c r="AP25" s="6">
        <f t="shared" si="33"/>
        <v>-793.16133537362464</v>
      </c>
      <c r="AQ25" s="6">
        <f t="shared" si="33"/>
        <v>-37399.020977289358</v>
      </c>
      <c r="AR25" s="6">
        <f t="shared" si="33"/>
        <v>8885.6652374018613</v>
      </c>
      <c r="AS25" s="6">
        <f t="shared" si="33"/>
        <v>-6577.143524526593</v>
      </c>
      <c r="AT25" s="6">
        <f t="shared" si="33"/>
        <v>9297.173238417965</v>
      </c>
      <c r="AU25" s="7">
        <f t="shared" si="33"/>
        <v>11605.694951293231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'T.55.04.C'!C3*(1+C12)</f>
        <v>19868.892899453473</v>
      </c>
      <c r="K3">
        <v>1</v>
      </c>
      <c r="L3" s="2">
        <v>0</v>
      </c>
      <c r="O3">
        <f>$C$3</f>
        <v>19868.892899453473</v>
      </c>
      <c r="P3">
        <f>O3*B5</f>
        <v>15895.114319562779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19868.892899453473</v>
      </c>
      <c r="AF3">
        <f t="shared" ref="AF3:AF23" si="4">-$Z3*P3</f>
        <v>-15895.114319562779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3573.7785798906934</v>
      </c>
      <c r="AJ3">
        <f t="shared" ref="AJ3:AJ23" si="8">AB3-AC3</f>
        <v>0</v>
      </c>
      <c r="AL3">
        <f t="shared" ref="AL3:AL23" si="9">SUM(AI3:AK3)</f>
        <v>3573.7785798906934</v>
      </c>
      <c r="AN3">
        <f t="shared" ref="AN3:AN23" si="10">AE3*$K3</f>
        <v>19868.892899453473</v>
      </c>
      <c r="AO3">
        <f t="shared" ref="AO3:AO23" si="11">AF3*$K3</f>
        <v>-15895.114319562779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3573.7785798906934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3573.7785798906934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12062.480424512352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7166.4080930143518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6938.1723280680308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-6938.1723280680308</v>
      </c>
      <c r="AK4">
        <f>H4*SUM(AB4, AE4:AF4)</f>
        <v>0</v>
      </c>
      <c r="AL4">
        <f t="shared" si="9"/>
        <v>-12400.172328068031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-5124.3080964443188</v>
      </c>
      <c r="AR4">
        <f t="shared" si="14"/>
        <v>-5124.3080964443188</v>
      </c>
      <c r="AS4">
        <f t="shared" si="15"/>
        <v>-6509.2150558851954</v>
      </c>
      <c r="AT4">
        <f t="shared" si="16"/>
        <v>0</v>
      </c>
      <c r="AU4">
        <f t="shared" si="17"/>
        <v>-11633.523152329515</v>
      </c>
      <c r="AW4">
        <v>1</v>
      </c>
      <c r="AX4">
        <f>(R4*SUMPRODUCT(K5:$K$23, X5:$X$23)-$AZ$3*SUMPRODUCT(K4:$K$22, W5:$W$23))/Z4</f>
        <v>7166.4080930143518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19868.892899453473</v>
      </c>
      <c r="P5">
        <f t="shared" ref="P5:P23" si="30">O5*$C$5</f>
        <v>993.4446449726737</v>
      </c>
      <c r="Q5" s="5">
        <f t="shared" ref="Q5:Q23" si="31">$C$8</f>
        <v>50</v>
      </c>
      <c r="R5">
        <f t="shared" si="0"/>
        <v>250000</v>
      </c>
      <c r="S5">
        <f t="shared" si="1"/>
        <v>13458.937553449347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6938.1723280680308</v>
      </c>
      <c r="AC5">
        <f t="shared" si="2"/>
        <v>12567.930240490285</v>
      </c>
      <c r="AE5">
        <f t="shared" si="3"/>
        <v>18553.534327983147</v>
      </c>
      <c r="AF5">
        <f t="shared" si="4"/>
        <v>-927.6767163991575</v>
      </c>
      <c r="AG5">
        <f t="shared" si="5"/>
        <v>-46.689904721600001</v>
      </c>
      <c r="AH5">
        <f t="shared" si="6"/>
        <v>-6168.0963919999995</v>
      </c>
      <c r="AI5">
        <f t="shared" si="7"/>
        <v>11411.071314862391</v>
      </c>
      <c r="AJ5">
        <f t="shared" si="8"/>
        <v>-5629.7579124222539</v>
      </c>
      <c r="AK5">
        <f>H5*SUM(AB5, AE5:AF5)</f>
        <v>2122.3321867859345</v>
      </c>
      <c r="AL5">
        <f t="shared" si="9"/>
        <v>7903.645589226071</v>
      </c>
      <c r="AN5">
        <f t="shared" si="10"/>
        <v>16022.136706490668</v>
      </c>
      <c r="AO5">
        <f t="shared" si="11"/>
        <v>-801.10683532453356</v>
      </c>
      <c r="AP5">
        <f t="shared" si="12"/>
        <v>-40.319651395703545</v>
      </c>
      <c r="AQ5">
        <f t="shared" si="13"/>
        <v>-5326.5368131171954</v>
      </c>
      <c r="AR5">
        <f t="shared" si="14"/>
        <v>9854.1734066532354</v>
      </c>
      <c r="AS5">
        <f t="shared" si="15"/>
        <v>-4861.6478835104026</v>
      </c>
      <c r="AT5">
        <f t="shared" si="16"/>
        <v>1832.7665140319359</v>
      </c>
      <c r="AU5">
        <f t="shared" si="17"/>
        <v>6825.2920371747687</v>
      </c>
      <c r="AW5">
        <v>2</v>
      </c>
      <c r="AX5">
        <f>(R5*SUMPRODUCT(K6:$K$23, X6:$X$23)-$AZ$3*SUMPRODUCT(K5:$K$22, W6:$W$23))/Z5</f>
        <v>13458.937553449347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19868.892899453473</v>
      </c>
      <c r="P6">
        <f t="shared" si="30"/>
        <v>993.4446449726737</v>
      </c>
      <c r="Q6" s="5">
        <f t="shared" si="31"/>
        <v>50</v>
      </c>
      <c r="R6">
        <f t="shared" si="0"/>
        <v>250000</v>
      </c>
      <c r="S6">
        <f t="shared" si="1"/>
        <v>18918.638586245615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12567.930240490285</v>
      </c>
      <c r="AC6">
        <f t="shared" si="2"/>
        <v>16972.349101419793</v>
      </c>
      <c r="AE6">
        <f t="shared" si="3"/>
        <v>17824.84426725161</v>
      </c>
      <c r="AF6">
        <f t="shared" si="4"/>
        <v>-891.24221336258063</v>
      </c>
      <c r="AG6">
        <f t="shared" si="5"/>
        <v>-44.856158713659163</v>
      </c>
      <c r="AH6">
        <f t="shared" si="6"/>
        <v>-6834.2348036242001</v>
      </c>
      <c r="AI6">
        <f t="shared" si="7"/>
        <v>10054.511091551172</v>
      </c>
      <c r="AJ6">
        <f t="shared" si="8"/>
        <v>-4404.4188609295088</v>
      </c>
      <c r="AK6">
        <f>H6*SUM(AB6, AE6:AF6)</f>
        <v>3209.7667136284695</v>
      </c>
      <c r="AL6">
        <f t="shared" si="9"/>
        <v>8859.8589442501325</v>
      </c>
      <c r="AN6">
        <f t="shared" si="10"/>
        <v>13882.456067228759</v>
      </c>
      <c r="AO6">
        <f t="shared" si="11"/>
        <v>-694.12280336143806</v>
      </c>
      <c r="AP6">
        <f t="shared" si="12"/>
        <v>-34.935152495614439</v>
      </c>
      <c r="AQ6">
        <f t="shared" si="13"/>
        <v>-5322.6812527472093</v>
      </c>
      <c r="AR6">
        <f t="shared" si="14"/>
        <v>7830.7168586244979</v>
      </c>
      <c r="AS6">
        <f t="shared" si="15"/>
        <v>-3430.2768889186696</v>
      </c>
      <c r="AT6">
        <f t="shared" si="16"/>
        <v>2499.8504738617289</v>
      </c>
      <c r="AU6">
        <f t="shared" si="17"/>
        <v>6900.2904435675564</v>
      </c>
      <c r="AW6">
        <v>3</v>
      </c>
      <c r="AX6">
        <f>(R6*SUMPRODUCT(K7:$K$23, X7:$X$23)-$AZ$3*SUMPRODUCT(K6:$K$22, W7:$W$23))/Z6</f>
        <v>18918.638586245615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19868.892899453473</v>
      </c>
      <c r="P7">
        <f t="shared" si="30"/>
        <v>993.4446449726737</v>
      </c>
      <c r="Q7" s="5">
        <f t="shared" si="31"/>
        <v>50</v>
      </c>
      <c r="R7">
        <f t="shared" si="0"/>
        <v>250000</v>
      </c>
      <c r="S7">
        <f t="shared" si="1"/>
        <v>23454.852115225596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16972.349101419793</v>
      </c>
      <c r="AC7">
        <f t="shared" si="2"/>
        <v>20130.125186257996</v>
      </c>
      <c r="AE7">
        <f t="shared" si="3"/>
        <v>17052.475940307329</v>
      </c>
      <c r="AF7">
        <f t="shared" si="4"/>
        <v>-852.62379701536668</v>
      </c>
      <c r="AG7">
        <f t="shared" si="5"/>
        <v>-42.912496500437598</v>
      </c>
      <c r="AH7">
        <f t="shared" si="6"/>
        <v>-7475.5031304248678</v>
      </c>
      <c r="AI7">
        <f t="shared" si="7"/>
        <v>8681.4365163666571</v>
      </c>
      <c r="AJ7">
        <f t="shared" si="8"/>
        <v>-3157.7760848382022</v>
      </c>
      <c r="AK7">
        <f>H7*SUM(AB7, AE7:AF7)</f>
        <v>3473.1294703213207</v>
      </c>
      <c r="AL7">
        <f t="shared" si="9"/>
        <v>8996.7899018497756</v>
      </c>
      <c r="AN7">
        <f t="shared" si="10"/>
        <v>12022.19187415558</v>
      </c>
      <c r="AO7">
        <f t="shared" si="11"/>
        <v>-601.10959370777914</v>
      </c>
      <c r="AP7">
        <f t="shared" si="12"/>
        <v>-30.253804112272082</v>
      </c>
      <c r="AQ7">
        <f t="shared" si="13"/>
        <v>-5270.3157772758432</v>
      </c>
      <c r="AR7">
        <f t="shared" si="14"/>
        <v>6120.5126990596846</v>
      </c>
      <c r="AS7">
        <f t="shared" si="15"/>
        <v>-2226.2684973394225</v>
      </c>
      <c r="AT7">
        <f t="shared" si="16"/>
        <v>2448.5962649735147</v>
      </c>
      <c r="AU7">
        <f t="shared" si="17"/>
        <v>6342.8404666937768</v>
      </c>
      <c r="AW7">
        <v>4</v>
      </c>
      <c r="AX7">
        <f>(R7*SUMPRODUCT(K8:$K$23, X8:$X$23)-$AZ$3*SUMPRODUCT(K7:$K$22, W8:$W$23))/Z7</f>
        <v>23454.852115225596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19868.892899453473</v>
      </c>
      <c r="P8">
        <f t="shared" si="30"/>
        <v>993.4446449726737</v>
      </c>
      <c r="Q8" s="5">
        <f t="shared" si="31"/>
        <v>50</v>
      </c>
      <c r="R8">
        <f t="shared" si="0"/>
        <v>250000</v>
      </c>
      <c r="S8">
        <f t="shared" si="1"/>
        <v>27039.39596502839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20130.125186257996</v>
      </c>
      <c r="AC8">
        <f t="shared" si="2"/>
        <v>22097.262934509446</v>
      </c>
      <c r="AE8">
        <f t="shared" si="3"/>
        <v>16237.3505378847</v>
      </c>
      <c r="AF8">
        <f t="shared" si="4"/>
        <v>-811.86752689423508</v>
      </c>
      <c r="AG8">
        <f t="shared" si="5"/>
        <v>-40.861236255220177</v>
      </c>
      <c r="AH8">
        <f t="shared" si="6"/>
        <v>-8110.6764010652078</v>
      </c>
      <c r="AI8">
        <f t="shared" si="7"/>
        <v>7273.945373670038</v>
      </c>
      <c r="AJ8">
        <f t="shared" si="8"/>
        <v>-1967.1377482514508</v>
      </c>
      <c r="AK8">
        <f t="shared" ref="AK8:AK23" si="32">H8*SUM(AB8:AB8, AE8:AF8)</f>
        <v>2577.7815943005144</v>
      </c>
      <c r="AL8">
        <f t="shared" si="9"/>
        <v>7884.5892197191015</v>
      </c>
      <c r="AN8">
        <f t="shared" si="10"/>
        <v>10673.677464222907</v>
      </c>
      <c r="AO8">
        <f t="shared" si="11"/>
        <v>-533.6838732111454</v>
      </c>
      <c r="AP8">
        <f t="shared" si="12"/>
        <v>-26.86027228149311</v>
      </c>
      <c r="AQ8">
        <f t="shared" si="13"/>
        <v>-5331.5806491748099</v>
      </c>
      <c r="AR8">
        <f t="shared" si="14"/>
        <v>4781.552669555459</v>
      </c>
      <c r="AS8">
        <f t="shared" si="15"/>
        <v>-1293.1046726831955</v>
      </c>
      <c r="AT8">
        <f t="shared" si="16"/>
        <v>1694.5134766030862</v>
      </c>
      <c r="AU8">
        <f t="shared" si="17"/>
        <v>5182.9614734753495</v>
      </c>
      <c r="AW8">
        <v>5</v>
      </c>
      <c r="AX8">
        <f>(R8*SUMPRODUCT(K9:$K$23, X9:$X$23)-$AZ$3*SUMPRODUCT(K8:$K$22, W9:$W$23))/Z8</f>
        <v>27039.39596502839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19868.892899453473</v>
      </c>
      <c r="P9">
        <f t="shared" si="30"/>
        <v>993.4446449726737</v>
      </c>
      <c r="Q9" s="5">
        <f t="shared" si="31"/>
        <v>50</v>
      </c>
      <c r="R9">
        <f t="shared" si="0"/>
        <v>250000</v>
      </c>
      <c r="S9">
        <f t="shared" si="1"/>
        <v>29814.182020640743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22097.262934509446</v>
      </c>
      <c r="AC9">
        <f t="shared" si="2"/>
        <v>23069.941707378661</v>
      </c>
      <c r="AE9">
        <f t="shared" si="3"/>
        <v>15374.367831497206</v>
      </c>
      <c r="AF9">
        <f t="shared" si="4"/>
        <v>-768.71839157486033</v>
      </c>
      <c r="AG9">
        <f t="shared" si="5"/>
        <v>-38.689543270727739</v>
      </c>
      <c r="AH9">
        <f t="shared" si="6"/>
        <v>-8815.4031097012012</v>
      </c>
      <c r="AI9">
        <f t="shared" si="7"/>
        <v>5751.5567869504157</v>
      </c>
      <c r="AJ9">
        <f t="shared" si="8"/>
        <v>-972.6787728692143</v>
      </c>
      <c r="AK9">
        <f t="shared" si="32"/>
        <v>1915.8920259453396</v>
      </c>
      <c r="AL9">
        <f t="shared" si="9"/>
        <v>6694.7700400265412</v>
      </c>
      <c r="AN9">
        <f t="shared" si="10"/>
        <v>9605.0112662558349</v>
      </c>
      <c r="AO9">
        <f t="shared" si="11"/>
        <v>-480.25056331279183</v>
      </c>
      <c r="AP9">
        <f t="shared" si="12"/>
        <v>-24.170977504539362</v>
      </c>
      <c r="AQ9">
        <f t="shared" si="13"/>
        <v>-5507.3513989824405</v>
      </c>
      <c r="AR9">
        <f t="shared" si="14"/>
        <v>3593.2383264560635</v>
      </c>
      <c r="AS9">
        <f t="shared" si="15"/>
        <v>-607.67315275992667</v>
      </c>
      <c r="AT9">
        <f t="shared" si="16"/>
        <v>1196.9379616659426</v>
      </c>
      <c r="AU9">
        <f t="shared" si="17"/>
        <v>4182.5031353620798</v>
      </c>
      <c r="AW9">
        <v>6</v>
      </c>
      <c r="AX9">
        <f>(R9*SUMPRODUCT(K10:$K$23, X10:$X$23)-$AZ$3*SUMPRODUCT(K9:$K$22, W10:$W$23))/Z9</f>
        <v>29814.182020640743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19868.892899453473</v>
      </c>
      <c r="P10">
        <f t="shared" si="30"/>
        <v>993.4446449726737</v>
      </c>
      <c r="Q10" s="5">
        <f t="shared" si="31"/>
        <v>50</v>
      </c>
      <c r="R10">
        <f t="shared" si="0"/>
        <v>250000</v>
      </c>
      <c r="S10">
        <f t="shared" si="1"/>
        <v>31983.373308792281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23069.941707378661</v>
      </c>
      <c r="AC10">
        <f t="shared" si="2"/>
        <v>23292.021041668246</v>
      </c>
      <c r="AE10">
        <f t="shared" si="3"/>
        <v>14469.601658981426</v>
      </c>
      <c r="AF10">
        <f t="shared" si="4"/>
        <v>-723.4800829490714</v>
      </c>
      <c r="AG10">
        <f t="shared" si="5"/>
        <v>-36.412702338788684</v>
      </c>
      <c r="AH10">
        <f t="shared" si="6"/>
        <v>-9449.7274961588973</v>
      </c>
      <c r="AI10">
        <f t="shared" si="7"/>
        <v>4259.9813775346684</v>
      </c>
      <c r="AJ10">
        <f t="shared" si="8"/>
        <v>-222.07933428958495</v>
      </c>
      <c r="AK10">
        <f t="shared" si="32"/>
        <v>1932.8433223790785</v>
      </c>
      <c r="AL10">
        <f t="shared" si="9"/>
        <v>5970.7453656241614</v>
      </c>
      <c r="AN10">
        <f t="shared" si="10"/>
        <v>8588.8512667438918</v>
      </c>
      <c r="AO10">
        <f t="shared" si="11"/>
        <v>-429.4425633371946</v>
      </c>
      <c r="AP10">
        <f t="shared" si="12"/>
        <v>-21.613814393705201</v>
      </c>
      <c r="AQ10">
        <f t="shared" si="13"/>
        <v>-5609.1595255070943</v>
      </c>
      <c r="AR10">
        <f t="shared" si="14"/>
        <v>2528.6353635058967</v>
      </c>
      <c r="AS10">
        <f t="shared" si="15"/>
        <v>-131.82162277748645</v>
      </c>
      <c r="AT10">
        <f t="shared" si="16"/>
        <v>1147.2951508328961</v>
      </c>
      <c r="AU10">
        <f t="shared" si="17"/>
        <v>3544.1088915613059</v>
      </c>
      <c r="AW10">
        <v>7</v>
      </c>
      <c r="AX10">
        <f>(R10*SUMPRODUCT(K11:$K$23, X11:$X$23)-$AZ$3*SUMPRODUCT(K10:$K$22, W11:$W$23))/Z10</f>
        <v>31983.373308792281</v>
      </c>
    </row>
    <row r="11" spans="1:52" x14ac:dyDescent="0.3">
      <c r="A11" t="s">
        <v>33</v>
      </c>
      <c r="C11" s="24">
        <f>AU25</f>
        <v>28443.674705825149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19868.892899453473</v>
      </c>
      <c r="P11">
        <f t="shared" si="30"/>
        <v>993.4446449726737</v>
      </c>
      <c r="Q11" s="5">
        <f t="shared" si="31"/>
        <v>50</v>
      </c>
      <c r="R11">
        <f t="shared" si="0"/>
        <v>250000</v>
      </c>
      <c r="S11">
        <f t="shared" si="1"/>
        <v>33617.308066094854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23292.021041668246</v>
      </c>
      <c r="AC11">
        <f t="shared" si="2"/>
        <v>22902.169975169214</v>
      </c>
      <c r="AE11">
        <f t="shared" si="3"/>
        <v>13535.907203130671</v>
      </c>
      <c r="AF11">
        <f t="shared" si="4"/>
        <v>-676.79536015653355</v>
      </c>
      <c r="AG11">
        <f t="shared" si="5"/>
        <v>-34.063063482271325</v>
      </c>
      <c r="AH11">
        <f t="shared" si="6"/>
        <v>-9927.559165647348</v>
      </c>
      <c r="AI11">
        <f t="shared" si="7"/>
        <v>2897.4896138445183</v>
      </c>
      <c r="AJ11">
        <f t="shared" si="8"/>
        <v>389.85106649903173</v>
      </c>
      <c r="AK11">
        <f t="shared" si="32"/>
        <v>1861.7833435590831</v>
      </c>
      <c r="AL11">
        <f t="shared" si="9"/>
        <v>5149.1240239026329</v>
      </c>
      <c r="AN11">
        <f t="shared" si="10"/>
        <v>7641.1125746109747</v>
      </c>
      <c r="AO11">
        <f t="shared" si="11"/>
        <v>-382.05562873054873</v>
      </c>
      <c r="AP11">
        <f t="shared" si="12"/>
        <v>-19.228833265343024</v>
      </c>
      <c r="AQ11">
        <f t="shared" si="13"/>
        <v>-5604.1753269612809</v>
      </c>
      <c r="AR11">
        <f t="shared" si="14"/>
        <v>1635.6527856538021</v>
      </c>
      <c r="AS11">
        <f t="shared" si="15"/>
        <v>220.07360435821195</v>
      </c>
      <c r="AT11">
        <f t="shared" si="16"/>
        <v>1050.9894833188773</v>
      </c>
      <c r="AU11">
        <f t="shared" si="17"/>
        <v>2906.7158733308911</v>
      </c>
      <c r="AW11">
        <v>8</v>
      </c>
      <c r="AX11">
        <f>(R11*SUMPRODUCT(K12:$K$23, X12:$X$23)-$AZ$3*SUMPRODUCT(K11:$K$22, W12:$W$23))/Z11</f>
        <v>33617.308066094854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19868.892899453473</v>
      </c>
      <c r="P12">
        <f t="shared" si="30"/>
        <v>993.4446449726737</v>
      </c>
      <c r="Q12" s="5">
        <f t="shared" si="31"/>
        <v>50</v>
      </c>
      <c r="R12">
        <f t="shared" si="0"/>
        <v>250000</v>
      </c>
      <c r="S12">
        <f t="shared" si="1"/>
        <v>34730.94978127144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22902.169975169214</v>
      </c>
      <c r="AC12">
        <f t="shared" si="2"/>
        <v>21986.254218420305</v>
      </c>
      <c r="AE12">
        <f t="shared" si="3"/>
        <v>12577.903370829097</v>
      </c>
      <c r="AF12">
        <f t="shared" si="4"/>
        <v>-628.89516854145484</v>
      </c>
      <c r="AG12">
        <f t="shared" si="5"/>
        <v>-31.652250164313568</v>
      </c>
      <c r="AH12">
        <f t="shared" si="6"/>
        <v>-10350.913415675199</v>
      </c>
      <c r="AI12">
        <f t="shared" si="7"/>
        <v>1566.4425364481303</v>
      </c>
      <c r="AJ12">
        <f t="shared" si="8"/>
        <v>915.91575674890919</v>
      </c>
      <c r="AK12">
        <f t="shared" si="32"/>
        <v>1808.7761474100107</v>
      </c>
      <c r="AL12">
        <f t="shared" si="9"/>
        <v>4291.1344406070502</v>
      </c>
      <c r="AN12">
        <f t="shared" si="10"/>
        <v>6749.9884324963232</v>
      </c>
      <c r="AO12">
        <f t="shared" si="11"/>
        <v>-337.49942162481614</v>
      </c>
      <c r="AP12">
        <f t="shared" si="12"/>
        <v>-16.986322455545555</v>
      </c>
      <c r="AQ12">
        <f t="shared" si="13"/>
        <v>-5554.8642537371534</v>
      </c>
      <c r="AR12">
        <f t="shared" si="14"/>
        <v>840.63843467880838</v>
      </c>
      <c r="AS12">
        <f t="shared" si="15"/>
        <v>491.53031160460625</v>
      </c>
      <c r="AT12">
        <f t="shared" si="16"/>
        <v>970.68785727108366</v>
      </c>
      <c r="AU12">
        <f t="shared" si="17"/>
        <v>2302.8566035544982</v>
      </c>
      <c r="AW12">
        <v>9</v>
      </c>
      <c r="AX12">
        <f>(R12*SUMPRODUCT(K13:$K$23, X13:$X$23)-$AZ$3*SUMPRODUCT(K12:$K$22, W13:$W$23))/Z12</f>
        <v>34730.94978127144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19868.892899453473</v>
      </c>
      <c r="P13">
        <f t="shared" si="30"/>
        <v>993.4446449726737</v>
      </c>
      <c r="Q13" s="5">
        <f t="shared" si="31"/>
        <v>50</v>
      </c>
      <c r="R13">
        <f t="shared" si="0"/>
        <v>250000</v>
      </c>
      <c r="S13">
        <f t="shared" si="1"/>
        <v>35339.674159895862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21986.254218420305</v>
      </c>
      <c r="AC13">
        <f t="shared" si="2"/>
        <v>20639.594551805367</v>
      </c>
      <c r="AE13">
        <f t="shared" si="3"/>
        <v>11604.12209185951</v>
      </c>
      <c r="AF13">
        <f t="shared" si="4"/>
        <v>-580.20610459297552</v>
      </c>
      <c r="AG13">
        <f t="shared" si="5"/>
        <v>-29.201732956592412</v>
      </c>
      <c r="AH13">
        <f t="shared" si="6"/>
        <v>-10669.973530390103</v>
      </c>
      <c r="AI13">
        <f t="shared" si="7"/>
        <v>324.74072391984009</v>
      </c>
      <c r="AJ13">
        <f t="shared" si="8"/>
        <v>1346.659666614938</v>
      </c>
      <c r="AK13">
        <f t="shared" si="32"/>
        <v>1706.6257996340096</v>
      </c>
      <c r="AL13">
        <f t="shared" si="9"/>
        <v>3378.0261901687877</v>
      </c>
      <c r="AN13">
        <f t="shared" si="10"/>
        <v>5921.2744395288182</v>
      </c>
      <c r="AO13">
        <f t="shared" si="11"/>
        <v>-296.06372197644089</v>
      </c>
      <c r="AP13">
        <f t="shared" si="12"/>
        <v>-14.900866569399275</v>
      </c>
      <c r="AQ13">
        <f t="shared" si="13"/>
        <v>-5444.6033087043888</v>
      </c>
      <c r="AR13">
        <f t="shared" si="14"/>
        <v>165.70654227858964</v>
      </c>
      <c r="AS13">
        <f t="shared" si="15"/>
        <v>687.16456096797606</v>
      </c>
      <c r="AT13">
        <f t="shared" si="16"/>
        <v>870.84569131708827</v>
      </c>
      <c r="AU13">
        <f t="shared" si="17"/>
        <v>1723.7167945636538</v>
      </c>
      <c r="AW13">
        <v>10</v>
      </c>
      <c r="AX13">
        <f>(R13*SUMPRODUCT(K14:$K$23, X14:$X$23)-$AZ$3*SUMPRODUCT(K13:$K$22, W14:$W$23))/Z13</f>
        <v>35339.674159895862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19868.892899453473</v>
      </c>
      <c r="P14">
        <f t="shared" si="30"/>
        <v>993.4446449726737</v>
      </c>
      <c r="Q14" s="5">
        <f t="shared" si="31"/>
        <v>50</v>
      </c>
      <c r="R14">
        <f t="shared" si="0"/>
        <v>250000</v>
      </c>
      <c r="S14">
        <f t="shared" si="1"/>
        <v>35421.40016562189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20639.594551805367</v>
      </c>
      <c r="AC14">
        <f t="shared" si="2"/>
        <v>18932.667808324775</v>
      </c>
      <c r="AE14">
        <f t="shared" si="3"/>
        <v>10619.883664272171</v>
      </c>
      <c r="AF14">
        <f t="shared" si="4"/>
        <v>-530.99418321360849</v>
      </c>
      <c r="AG14">
        <f t="shared" si="5"/>
        <v>-26.72490037068016</v>
      </c>
      <c r="AH14">
        <f t="shared" si="6"/>
        <v>-10924.076281731655</v>
      </c>
      <c r="AI14">
        <f t="shared" si="7"/>
        <v>-861.91170104377306</v>
      </c>
      <c r="AJ14">
        <f t="shared" si="8"/>
        <v>1706.9267434805915</v>
      </c>
      <c r="AK14">
        <f t="shared" si="32"/>
        <v>1579.4440792892058</v>
      </c>
      <c r="AL14">
        <f t="shared" si="9"/>
        <v>2424.459121726024</v>
      </c>
      <c r="AN14">
        <f t="shared" si="10"/>
        <v>5154.1219175545575</v>
      </c>
      <c r="AO14">
        <f t="shared" si="11"/>
        <v>-257.70609587772788</v>
      </c>
      <c r="AP14">
        <f t="shared" si="12"/>
        <v>-12.970329911276361</v>
      </c>
      <c r="AQ14">
        <f t="shared" si="13"/>
        <v>-5301.7549695135758</v>
      </c>
      <c r="AR14">
        <f t="shared" si="14"/>
        <v>-418.309477748022</v>
      </c>
      <c r="AS14">
        <f t="shared" si="15"/>
        <v>828.41854189334856</v>
      </c>
      <c r="AT14">
        <f t="shared" si="16"/>
        <v>766.54769524485084</v>
      </c>
      <c r="AU14">
        <f t="shared" si="17"/>
        <v>1176.6567593901773</v>
      </c>
      <c r="AW14">
        <v>11</v>
      </c>
      <c r="AX14">
        <f>(R14*SUMPRODUCT(K15:$K$23, X15:$X$23)-$AZ$3*SUMPRODUCT(K14:$K$22, W15:$W$23))/Z14</f>
        <v>35421.40016562189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19868.892899453473</v>
      </c>
      <c r="P15">
        <f t="shared" si="30"/>
        <v>993.4446449726737</v>
      </c>
      <c r="Q15" s="5">
        <f t="shared" si="31"/>
        <v>50</v>
      </c>
      <c r="R15">
        <f t="shared" si="0"/>
        <v>250000</v>
      </c>
      <c r="S15">
        <f t="shared" si="1"/>
        <v>34921.447105481449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18932.667808324775</v>
      </c>
      <c r="AC15">
        <f t="shared" si="2"/>
        <v>16923.006040941844</v>
      </c>
      <c r="AE15">
        <f t="shared" si="3"/>
        <v>9628.5069043286985</v>
      </c>
      <c r="AF15">
        <f t="shared" si="4"/>
        <v>-481.42534521643501</v>
      </c>
      <c r="AG15">
        <f t="shared" si="5"/>
        <v>-24.230104196176796</v>
      </c>
      <c r="AH15">
        <f t="shared" si="6"/>
        <v>-11137.735853982809</v>
      </c>
      <c r="AI15">
        <f t="shared" si="7"/>
        <v>-2014.8843990667228</v>
      </c>
      <c r="AJ15">
        <f t="shared" si="8"/>
        <v>2009.6617673829314</v>
      </c>
      <c r="AK15">
        <f t="shared" si="32"/>
        <v>1457.3389921699825</v>
      </c>
      <c r="AL15">
        <f t="shared" si="9"/>
        <v>1452.1163604861911</v>
      </c>
      <c r="AN15">
        <f t="shared" si="10"/>
        <v>4442.4179888096987</v>
      </c>
      <c r="AO15">
        <f t="shared" si="11"/>
        <v>-222.12089944048495</v>
      </c>
      <c r="AP15">
        <f t="shared" si="12"/>
        <v>-11.179329445506989</v>
      </c>
      <c r="AQ15">
        <f t="shared" si="13"/>
        <v>-5138.7487804677048</v>
      </c>
      <c r="AR15">
        <f t="shared" si="14"/>
        <v>-929.63102054399894</v>
      </c>
      <c r="AS15">
        <f t="shared" si="15"/>
        <v>927.22139325998342</v>
      </c>
      <c r="AT15">
        <f t="shared" si="16"/>
        <v>672.38970890690791</v>
      </c>
      <c r="AU15">
        <f t="shared" si="17"/>
        <v>669.98008162289238</v>
      </c>
      <c r="AW15">
        <v>12</v>
      </c>
      <c r="AX15">
        <f>(R15*SUMPRODUCT(K16:$K$23, X16:$X$23)-$AZ$3*SUMPRODUCT(K15:$K$22, W16:$W$23))/Z15</f>
        <v>34921.447105481449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19868.892899453473</v>
      </c>
      <c r="P16">
        <f t="shared" si="30"/>
        <v>993.4446449726737</v>
      </c>
      <c r="Q16" s="5">
        <f t="shared" si="31"/>
        <v>50</v>
      </c>
      <c r="R16">
        <f t="shared" si="0"/>
        <v>250000</v>
      </c>
      <c r="S16">
        <f t="shared" si="1"/>
        <v>33841.466498231894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16923.006040941844</v>
      </c>
      <c r="AC16">
        <f t="shared" si="2"/>
        <v>14719.107947069244</v>
      </c>
      <c r="AE16">
        <f t="shared" si="3"/>
        <v>8641.8352878145197</v>
      </c>
      <c r="AF16">
        <f t="shared" si="4"/>
        <v>-432.09176439072604</v>
      </c>
      <c r="AG16">
        <f t="shared" si="5"/>
        <v>-21.747148498777776</v>
      </c>
      <c r="AH16">
        <f t="shared" si="6"/>
        <v>-11203.273277186265</v>
      </c>
      <c r="AI16">
        <f t="shared" si="7"/>
        <v>-3015.2769022612501</v>
      </c>
      <c r="AJ16">
        <f t="shared" si="8"/>
        <v>2203.8980938725999</v>
      </c>
      <c r="AK16">
        <f t="shared" si="32"/>
        <v>1374.7614011708004</v>
      </c>
      <c r="AL16">
        <f t="shared" si="9"/>
        <v>563.38259278215014</v>
      </c>
      <c r="AN16">
        <f t="shared" si="10"/>
        <v>3780.3978835919347</v>
      </c>
      <c r="AO16">
        <f t="shared" si="11"/>
        <v>-189.01989417959678</v>
      </c>
      <c r="AP16">
        <f t="shared" si="12"/>
        <v>-9.5133581491496209</v>
      </c>
      <c r="AQ16">
        <f t="shared" si="13"/>
        <v>-4900.9069457846463</v>
      </c>
      <c r="AR16">
        <f t="shared" si="14"/>
        <v>-1319.0423145214581</v>
      </c>
      <c r="AS16">
        <f t="shared" si="15"/>
        <v>964.10211630350364</v>
      </c>
      <c r="AT16">
        <f t="shared" si="16"/>
        <v>601.39367603525693</v>
      </c>
      <c r="AU16">
        <f t="shared" si="17"/>
        <v>246.45347781730246</v>
      </c>
      <c r="AW16">
        <v>13</v>
      </c>
      <c r="AX16">
        <f>(R16*SUMPRODUCT(K17:$K$23, X17:$X$23)-$AZ$3*SUMPRODUCT(K16:$K$22, W17:$W$23))/Z16</f>
        <v>33841.466498231894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19868.892899453473</v>
      </c>
      <c r="P17">
        <f t="shared" si="30"/>
        <v>993.4446449726737</v>
      </c>
      <c r="Q17" s="5">
        <f t="shared" si="31"/>
        <v>50</v>
      </c>
      <c r="R17">
        <f t="shared" si="0"/>
        <v>250000</v>
      </c>
      <c r="S17">
        <f t="shared" si="1"/>
        <v>32206.94605260668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14719.107947069244</v>
      </c>
      <c r="AC17">
        <f t="shared" si="2"/>
        <v>12436.956725240318</v>
      </c>
      <c r="AE17">
        <f t="shared" si="3"/>
        <v>7672.5238327568049</v>
      </c>
      <c r="AF17">
        <f t="shared" si="4"/>
        <v>-383.62619163784029</v>
      </c>
      <c r="AG17">
        <f t="shared" si="5"/>
        <v>-19.307879587412369</v>
      </c>
      <c r="AH17">
        <f t="shared" si="6"/>
        <v>-11108.98713188816</v>
      </c>
      <c r="AI17">
        <f t="shared" si="7"/>
        <v>-3839.3973703566071</v>
      </c>
      <c r="AJ17">
        <f t="shared" si="8"/>
        <v>2282.1512218289263</v>
      </c>
      <c r="AK17">
        <f t="shared" si="32"/>
        <v>1357.8939447912128</v>
      </c>
      <c r="AL17">
        <f t="shared" si="9"/>
        <v>-199.35220373646803</v>
      </c>
      <c r="AN17">
        <f t="shared" si="10"/>
        <v>3161.3163369867625</v>
      </c>
      <c r="AO17">
        <f t="shared" si="11"/>
        <v>-158.06581684933815</v>
      </c>
      <c r="AP17">
        <f t="shared" si="12"/>
        <v>-7.9554415864653434</v>
      </c>
      <c r="AQ17">
        <f t="shared" si="13"/>
        <v>-4577.2451507387741</v>
      </c>
      <c r="AR17">
        <f t="shared" si="14"/>
        <v>-1581.9500721878148</v>
      </c>
      <c r="AS17">
        <f t="shared" si="15"/>
        <v>940.31665437653214</v>
      </c>
      <c r="AT17">
        <f t="shared" si="16"/>
        <v>559.49416451945331</v>
      </c>
      <c r="AU17">
        <f t="shared" si="17"/>
        <v>-82.139253291829533</v>
      </c>
      <c r="AW17">
        <v>14</v>
      </c>
      <c r="AX17">
        <f>(R17*SUMPRODUCT(K18:$K$23, X18:$X$23)-$AZ$3*SUMPRODUCT(K17:$K$22, W18:$W$23))/Z17</f>
        <v>32206.94605260668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19868.892899453473</v>
      </c>
      <c r="P18">
        <f t="shared" si="30"/>
        <v>993.4446449726737</v>
      </c>
      <c r="Q18" s="5">
        <f t="shared" si="31"/>
        <v>50</v>
      </c>
      <c r="R18">
        <f t="shared" si="0"/>
        <v>250000</v>
      </c>
      <c r="S18">
        <f t="shared" si="1"/>
        <v>29982.125355644654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12436.956725240318</v>
      </c>
      <c r="AC18">
        <f t="shared" si="2"/>
        <v>10152.815004270589</v>
      </c>
      <c r="AE18">
        <f t="shared" si="3"/>
        <v>6728.1819268972649</v>
      </c>
      <c r="AF18">
        <f t="shared" si="4"/>
        <v>-336.40909634486326</v>
      </c>
      <c r="AG18">
        <f t="shared" si="5"/>
        <v>-16.931446459914067</v>
      </c>
      <c r="AH18">
        <f t="shared" si="6"/>
        <v>-10916.77165812089</v>
      </c>
      <c r="AI18">
        <f t="shared" si="7"/>
        <v>-4541.930274028402</v>
      </c>
      <c r="AJ18">
        <f t="shared" si="8"/>
        <v>2284.1417209697283</v>
      </c>
      <c r="AK18">
        <f t="shared" si="32"/>
        <v>1319.8939418610696</v>
      </c>
      <c r="AL18">
        <f t="shared" si="9"/>
        <v>-937.89461119760404</v>
      </c>
      <c r="AN18">
        <f t="shared" si="10"/>
        <v>2590.6161675676058</v>
      </c>
      <c r="AO18">
        <f t="shared" si="11"/>
        <v>-129.5308083783803</v>
      </c>
      <c r="AP18">
        <f t="shared" si="12"/>
        <v>-6.5192765914976194</v>
      </c>
      <c r="AQ18">
        <f t="shared" si="13"/>
        <v>-4203.3888890715234</v>
      </c>
      <c r="AR18">
        <f t="shared" si="14"/>
        <v>-1748.8228064737957</v>
      </c>
      <c r="AS18">
        <f t="shared" si="15"/>
        <v>879.48490924481916</v>
      </c>
      <c r="AT18">
        <f t="shared" si="16"/>
        <v>508.21137454537734</v>
      </c>
      <c r="AU18">
        <f t="shared" si="17"/>
        <v>-361.12652268359915</v>
      </c>
      <c r="AW18">
        <v>15</v>
      </c>
      <c r="AX18">
        <f>(R18*SUMPRODUCT(K19:$K$23, X19:$X$23)-$AZ$3*SUMPRODUCT(K18:$K$22, W19:$W$23))/Z18</f>
        <v>29982.125355644654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19868.892899453473</v>
      </c>
      <c r="P19">
        <f t="shared" si="30"/>
        <v>993.4446449726737</v>
      </c>
      <c r="Q19" s="5">
        <f t="shared" si="31"/>
        <v>50</v>
      </c>
      <c r="R19">
        <f t="shared" si="0"/>
        <v>250000</v>
      </c>
      <c r="S19">
        <f t="shared" si="1"/>
        <v>27043.393792017774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10152.815004270589</v>
      </c>
      <c r="AC19">
        <f t="shared" si="2"/>
        <v>7917.817798213985</v>
      </c>
      <c r="AE19">
        <f t="shared" si="3"/>
        <v>5817.2533758146437</v>
      </c>
      <c r="AF19">
        <f t="shared" si="4"/>
        <v>-290.86266879073224</v>
      </c>
      <c r="AG19">
        <f t="shared" si="5"/>
        <v>-14.639097923706302</v>
      </c>
      <c r="AH19">
        <f t="shared" si="6"/>
        <v>-10615.170358043124</v>
      </c>
      <c r="AI19">
        <f t="shared" si="7"/>
        <v>-5103.4187489429196</v>
      </c>
      <c r="AJ19">
        <f t="shared" si="8"/>
        <v>2234.9972060566042</v>
      </c>
      <c r="AK19">
        <f t="shared" si="32"/>
        <v>1150.8536992090164</v>
      </c>
      <c r="AL19">
        <f t="shared" si="9"/>
        <v>-1717.5678436772989</v>
      </c>
      <c r="AN19">
        <f t="shared" si="10"/>
        <v>2086.7082584690029</v>
      </c>
      <c r="AO19">
        <f t="shared" si="11"/>
        <v>-104.33541292345016</v>
      </c>
      <c r="AP19">
        <f t="shared" si="12"/>
        <v>-5.2511940877350076</v>
      </c>
      <c r="AQ19">
        <f t="shared" si="13"/>
        <v>-3807.770131395037</v>
      </c>
      <c r="AR19">
        <f t="shared" si="14"/>
        <v>-1830.6484799372197</v>
      </c>
      <c r="AS19">
        <f t="shared" si="15"/>
        <v>801.71634725818524</v>
      </c>
      <c r="AT19">
        <f t="shared" si="16"/>
        <v>412.82298763422051</v>
      </c>
      <c r="AU19">
        <f t="shared" si="17"/>
        <v>-616.10914504481377</v>
      </c>
      <c r="AW19">
        <v>16</v>
      </c>
      <c r="AX19">
        <f>(R19*SUMPRODUCT(K20:$K$23, X20:$X$23)-$AZ$3*SUMPRODUCT(K19:$K$22, W20:$W$23))/Z19</f>
        <v>27043.393792017774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19868.892899453473</v>
      </c>
      <c r="P20">
        <f t="shared" si="30"/>
        <v>993.4446449726737</v>
      </c>
      <c r="Q20" s="5">
        <f t="shared" si="31"/>
        <v>50</v>
      </c>
      <c r="R20">
        <f t="shared" si="0"/>
        <v>250000</v>
      </c>
      <c r="S20">
        <f t="shared" si="1"/>
        <v>22934.799240930643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7917.817798213985</v>
      </c>
      <c r="AC20">
        <f t="shared" si="2"/>
        <v>5711.1730134395684</v>
      </c>
      <c r="AE20">
        <f t="shared" si="3"/>
        <v>4947.7077929579991</v>
      </c>
      <c r="AF20">
        <f t="shared" si="4"/>
        <v>-247.38538964789996</v>
      </c>
      <c r="AG20">
        <f t="shared" si="5"/>
        <v>-12.450889483364454</v>
      </c>
      <c r="AH20">
        <f t="shared" si="6"/>
        <v>-10209.087305523917</v>
      </c>
      <c r="AI20">
        <f t="shared" si="7"/>
        <v>-5521.2157916971819</v>
      </c>
      <c r="AJ20">
        <f t="shared" si="8"/>
        <v>2206.6447847744166</v>
      </c>
      <c r="AK20">
        <f t="shared" si="32"/>
        <v>685.16501294275781</v>
      </c>
      <c r="AL20">
        <f t="shared" si="9"/>
        <v>-2629.4059939800072</v>
      </c>
      <c r="AN20">
        <f t="shared" si="10"/>
        <v>1683.3855336411191</v>
      </c>
      <c r="AO20">
        <f t="shared" si="11"/>
        <v>-84.169276682055951</v>
      </c>
      <c r="AP20">
        <f t="shared" si="12"/>
        <v>-4.2362338509747142</v>
      </c>
      <c r="AQ20">
        <f t="shared" si="13"/>
        <v>-3473.4933025467867</v>
      </c>
      <c r="AR20">
        <f t="shared" si="14"/>
        <v>-1878.5132794386982</v>
      </c>
      <c r="AS20">
        <f t="shared" si="15"/>
        <v>750.77875735928831</v>
      </c>
      <c r="AT20">
        <f t="shared" si="16"/>
        <v>233.11741905746368</v>
      </c>
      <c r="AU20">
        <f t="shared" si="17"/>
        <v>-894.61710302194604</v>
      </c>
      <c r="AW20">
        <v>17</v>
      </c>
      <c r="AX20">
        <f>(R20*SUMPRODUCT(K21:$K$23, X21:$X$23)-$AZ$3*SUMPRODUCT(K20:$K$22, W21:$W$23))/Z20</f>
        <v>22934.799240930643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19868.892899453473</v>
      </c>
      <c r="P21">
        <f t="shared" si="30"/>
        <v>993.4446449726737</v>
      </c>
      <c r="Q21" s="5">
        <f t="shared" si="31"/>
        <v>50</v>
      </c>
      <c r="R21">
        <f t="shared" si="0"/>
        <v>250000</v>
      </c>
      <c r="S21">
        <f t="shared" si="1"/>
        <v>17307.163791808594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5711.1730134395684</v>
      </c>
      <c r="AC21">
        <f t="shared" si="2"/>
        <v>3595.5169695301424</v>
      </c>
      <c r="AE21">
        <f t="shared" si="3"/>
        <v>4127.7093373076914</v>
      </c>
      <c r="AF21">
        <f t="shared" si="4"/>
        <v>-206.38546686538456</v>
      </c>
      <c r="AG21">
        <f t="shared" si="5"/>
        <v>-10.387366216618014</v>
      </c>
      <c r="AH21">
        <f t="shared" si="6"/>
        <v>-9695.0718595639846</v>
      </c>
      <c r="AI21">
        <f t="shared" si="7"/>
        <v>-5784.135355338296</v>
      </c>
      <c r="AJ21">
        <f t="shared" si="8"/>
        <v>2115.656043909426</v>
      </c>
      <c r="AK21">
        <f t="shared" si="32"/>
        <v>494.14709014314025</v>
      </c>
      <c r="AL21">
        <f t="shared" si="9"/>
        <v>-3174.3322212857297</v>
      </c>
      <c r="AN21">
        <f t="shared" si="10"/>
        <v>1335.8632160127231</v>
      </c>
      <c r="AO21">
        <f t="shared" si="11"/>
        <v>-66.793160800636159</v>
      </c>
      <c r="AP21">
        <f t="shared" si="12"/>
        <v>-3.3616951452022477</v>
      </c>
      <c r="AQ21">
        <f t="shared" si="13"/>
        <v>-3137.6458019302077</v>
      </c>
      <c r="AR21">
        <f t="shared" si="14"/>
        <v>-1871.9374418633229</v>
      </c>
      <c r="AS21">
        <f t="shared" si="15"/>
        <v>684.69624574801446</v>
      </c>
      <c r="AT21">
        <f t="shared" si="16"/>
        <v>159.92233635629603</v>
      </c>
      <c r="AU21">
        <f t="shared" si="17"/>
        <v>-1027.3188597590124</v>
      </c>
      <c r="AW21">
        <v>18</v>
      </c>
      <c r="AX21">
        <f>(R21*SUMPRODUCT(K22:$K$23, X22:$X$23)-$AZ$3*SUMPRODUCT(K21:$K$22, W22:$W$23))/Z21</f>
        <v>17307.163791808594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19868.892899453473</v>
      </c>
      <c r="P22">
        <f t="shared" si="30"/>
        <v>993.4446449726737</v>
      </c>
      <c r="Q22" s="5">
        <f t="shared" si="31"/>
        <v>50</v>
      </c>
      <c r="R22">
        <f t="shared" si="0"/>
        <v>250000</v>
      </c>
      <c r="S22">
        <f t="shared" si="1"/>
        <v>9831.8880968691083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3595.5169695301424</v>
      </c>
      <c r="AC22">
        <f t="shared" si="2"/>
        <v>1665.7534059173393</v>
      </c>
      <c r="AE22">
        <f t="shared" si="3"/>
        <v>3366.2584127265291</v>
      </c>
      <c r="AF22">
        <f t="shared" si="4"/>
        <v>-168.31292063632645</v>
      </c>
      <c r="AG22">
        <f t="shared" si="5"/>
        <v>-8.471177608539838</v>
      </c>
      <c r="AH22">
        <f t="shared" si="6"/>
        <v>-9061.574729559974</v>
      </c>
      <c r="AI22">
        <f t="shared" si="7"/>
        <v>-5872.100415078311</v>
      </c>
      <c r="AJ22">
        <f t="shared" si="8"/>
        <v>1929.7635636128032</v>
      </c>
      <c r="AK22">
        <f t="shared" si="32"/>
        <v>475.54237231342421</v>
      </c>
      <c r="AL22">
        <f t="shared" si="9"/>
        <v>-3466.7944791520836</v>
      </c>
      <c r="AN22">
        <f t="shared" si="10"/>
        <v>1018.1612345469232</v>
      </c>
      <c r="AO22">
        <f t="shared" si="11"/>
        <v>-50.908061727346166</v>
      </c>
      <c r="AP22">
        <f t="shared" si="12"/>
        <v>-2.5621992118517318</v>
      </c>
      <c r="AQ22">
        <f t="shared" si="13"/>
        <v>-2740.7712012564102</v>
      </c>
      <c r="AR22">
        <f t="shared" si="14"/>
        <v>-1776.0802276486847</v>
      </c>
      <c r="AS22">
        <f t="shared" si="15"/>
        <v>583.67784388848122</v>
      </c>
      <c r="AT22">
        <f t="shared" si="16"/>
        <v>143.83292947550154</v>
      </c>
      <c r="AU22">
        <f t="shared" si="17"/>
        <v>-1048.5694542847018</v>
      </c>
      <c r="AW22">
        <v>19</v>
      </c>
      <c r="AX22">
        <f>(R22*SUMPRODUCT(K23:$K$23, X23:$X$23)-$AZ$3*SUMPRODUCT(K22:$K$22, W23:$W$23))/Z22</f>
        <v>9831.8880968691083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19868.892899453473</v>
      </c>
      <c r="P23">
        <f t="shared" si="30"/>
        <v>993.4446449726737</v>
      </c>
      <c r="Q23" s="5">
        <f t="shared" si="31"/>
        <v>50</v>
      </c>
      <c r="R23">
        <f t="shared" si="0"/>
        <v>250000</v>
      </c>
      <c r="S23">
        <f t="shared" si="1"/>
        <v>12395.188233097128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1665.7534059173393</v>
      </c>
      <c r="AC23">
        <f t="shared" si="2"/>
        <v>1665.753405917339</v>
      </c>
      <c r="AE23">
        <f t="shared" si="3"/>
        <v>2670.1229054915079</v>
      </c>
      <c r="AF23">
        <f t="shared" si="4"/>
        <v>-133.5061452745754</v>
      </c>
      <c r="AG23">
        <f t="shared" si="5"/>
        <v>-6.719355021449017</v>
      </c>
      <c r="AH23">
        <f t="shared" si="6"/>
        <v>-8335.5540550271144</v>
      </c>
      <c r="AI23">
        <f t="shared" si="7"/>
        <v>-5805.6566498316306</v>
      </c>
      <c r="AJ23">
        <f t="shared" si="8"/>
        <v>0</v>
      </c>
      <c r="AK23">
        <f t="shared" si="32"/>
        <v>436.62626026135081</v>
      </c>
      <c r="AL23">
        <f t="shared" si="9"/>
        <v>-5369.03038957028</v>
      </c>
      <c r="AN23">
        <f t="shared" si="10"/>
        <v>731.59482522428527</v>
      </c>
      <c r="AO23">
        <f t="shared" si="11"/>
        <v>-36.579741261214267</v>
      </c>
      <c r="AP23">
        <f t="shared" si="12"/>
        <v>-1.8410558377019817</v>
      </c>
      <c r="AQ23">
        <f t="shared" si="13"/>
        <v>-2283.882962650589</v>
      </c>
      <c r="AR23">
        <f t="shared" si="14"/>
        <v>-1590.70893452522</v>
      </c>
      <c r="AS23">
        <f t="shared" si="15"/>
        <v>0</v>
      </c>
      <c r="AT23">
        <f t="shared" si="16"/>
        <v>119.63251276084459</v>
      </c>
      <c r="AU23">
        <f t="shared" si="17"/>
        <v>-1471.0764217643755</v>
      </c>
      <c r="AW23">
        <v>20</v>
      </c>
      <c r="AX23">
        <f>(R23*SUMPRODUCT(K$23:$K24, X$23:$X24)-$AZ$3*SUMPRODUCT(K$22:$K23, W$23:$W24))/Z23</f>
        <v>12395.188233097128</v>
      </c>
    </row>
    <row r="25" spans="5:50" x14ac:dyDescent="0.3">
      <c r="AN25" s="6">
        <f t="shared" ref="AN25:AU25" si="33">SUM(AN3:AN23)</f>
        <v>136960.17635359184</v>
      </c>
      <c r="AO25" s="6">
        <f t="shared" si="33"/>
        <v>-21749.678492269704</v>
      </c>
      <c r="AP25" s="6">
        <f t="shared" si="33"/>
        <v>-694.65980829097714</v>
      </c>
      <c r="AQ25" s="6">
        <f t="shared" si="33"/>
        <v>-93661.184538007001</v>
      </c>
      <c r="AR25" s="6">
        <f t="shared" si="33"/>
        <v>20854.653515024173</v>
      </c>
      <c r="AS25" s="6">
        <f t="shared" si="33"/>
        <v>-10300.826487611348</v>
      </c>
      <c r="AT25" s="6">
        <f t="shared" si="33"/>
        <v>17889.84767841233</v>
      </c>
      <c r="AU25" s="7">
        <f t="shared" si="33"/>
        <v>28443.674705825149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'T.26.04.D'!C3*(1+C12)</f>
        <v>1269.3097926379219</v>
      </c>
      <c r="K3">
        <v>1</v>
      </c>
      <c r="L3" s="2">
        <v>0</v>
      </c>
      <c r="O3">
        <f>$C$3</f>
        <v>1269.3097926379219</v>
      </c>
      <c r="P3">
        <f>O3*B5</f>
        <v>1015.4478341103376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1269.3097926379219</v>
      </c>
      <c r="AF3">
        <f t="shared" ref="AF3:AF23" si="4">-$Z3*P3</f>
        <v>-1015.4478341103376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-146.13804147241569</v>
      </c>
      <c r="AJ3">
        <f t="shared" ref="AJ3:AJ23" si="8">AB3-AC3</f>
        <v>0</v>
      </c>
      <c r="AL3">
        <f t="shared" ref="AL3:AL23" si="9">SUM(AI3:AK3)</f>
        <v>-146.13804147241569</v>
      </c>
      <c r="AN3">
        <f t="shared" ref="AN3:AN23" si="10">AE3*$K3</f>
        <v>1269.3097926379219</v>
      </c>
      <c r="AO3">
        <f t="shared" ref="AO3:AO23" si="11">AF3*$K3</f>
        <v>-1015.4478341103376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-146.13804147241569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-146.13804147241569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704.92721715514142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133.21073360508453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131.71584648246881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-131.71584648246881</v>
      </c>
      <c r="AK4">
        <f>G4*MAX(0, SUM(AB4, AE4:AF4))</f>
        <v>0</v>
      </c>
      <c r="AL4">
        <f t="shared" si="9"/>
        <v>-742.7018464824688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-573.21137067267091</v>
      </c>
      <c r="AR4">
        <f t="shared" si="14"/>
        <v>-573.21137067267091</v>
      </c>
      <c r="AS4">
        <f t="shared" si="15"/>
        <v>-123.57242375688976</v>
      </c>
      <c r="AT4">
        <f t="shared" si="16"/>
        <v>0</v>
      </c>
      <c r="AU4">
        <f t="shared" si="17"/>
        <v>-696.78379442956066</v>
      </c>
      <c r="AW4">
        <v>1</v>
      </c>
      <c r="AX4">
        <f>(R4*SUMPRODUCT(K5:$K$23, X5:$X$23)-$AZ$3*SUMPRODUCT(K4:$K$22, W5:$W$23))/Z4</f>
        <v>133.21073360508453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1269.3097926379219</v>
      </c>
      <c r="P5">
        <f t="shared" ref="P5:P23" si="30">O5*$C$5</f>
        <v>63.465489631896098</v>
      </c>
      <c r="Q5" s="5">
        <f t="shared" ref="Q5:Q23" si="31">$C$8</f>
        <v>50</v>
      </c>
      <c r="R5">
        <f t="shared" si="0"/>
        <v>500000</v>
      </c>
      <c r="S5">
        <f t="shared" si="1"/>
        <v>264.72674622450938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131.71584648246881</v>
      </c>
      <c r="AC5">
        <f t="shared" si="2"/>
        <v>258.81543272126328</v>
      </c>
      <c r="AE5">
        <f t="shared" si="3"/>
        <v>1240.9662715391519</v>
      </c>
      <c r="AF5">
        <f t="shared" si="4"/>
        <v>-62.048313576957604</v>
      </c>
      <c r="AG5">
        <f t="shared" si="5"/>
        <v>-48.883506561472849</v>
      </c>
      <c r="AH5">
        <f t="shared" si="6"/>
        <v>-610.05824527149593</v>
      </c>
      <c r="AI5">
        <f t="shared" si="7"/>
        <v>519.9762061292256</v>
      </c>
      <c r="AJ5">
        <f t="shared" si="8"/>
        <v>-127.09958623879447</v>
      </c>
      <c r="AK5">
        <f>G5*SUM(AB5, AE5:AF5)</f>
        <v>53.735985982231192</v>
      </c>
      <c r="AL5">
        <f t="shared" si="9"/>
        <v>446.6126058726623</v>
      </c>
      <c r="AN5">
        <f t="shared" si="10"/>
        <v>1071.6519504726448</v>
      </c>
      <c r="AO5">
        <f t="shared" si="11"/>
        <v>-53.582597523632245</v>
      </c>
      <c r="AP5">
        <f t="shared" si="12"/>
        <v>-42.213963710368219</v>
      </c>
      <c r="AQ5">
        <f t="shared" si="13"/>
        <v>-526.82343061286952</v>
      </c>
      <c r="AR5">
        <f t="shared" si="14"/>
        <v>449.03195862577491</v>
      </c>
      <c r="AS5">
        <f t="shared" si="15"/>
        <v>-109.75843793734644</v>
      </c>
      <c r="AT5">
        <f t="shared" si="16"/>
        <v>46.40438302727226</v>
      </c>
      <c r="AU5">
        <f t="shared" si="17"/>
        <v>385.67790371570072</v>
      </c>
      <c r="AW5">
        <v>2</v>
      </c>
      <c r="AX5">
        <f>(R5*SUMPRODUCT(K6:$K$23, X6:$X$23)-$AZ$3*SUMPRODUCT(K5:$K$22, W6:$W$23))/Z5</f>
        <v>264.72674622450938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1269.3097926379219</v>
      </c>
      <c r="P6">
        <f t="shared" si="30"/>
        <v>63.465489631896098</v>
      </c>
      <c r="Q6" s="5">
        <f t="shared" si="31"/>
        <v>50</v>
      </c>
      <c r="R6">
        <f t="shared" si="0"/>
        <v>500000</v>
      </c>
      <c r="S6">
        <f t="shared" si="1"/>
        <v>391.52060087246986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258.81543272126328</v>
      </c>
      <c r="AC6">
        <f t="shared" si="2"/>
        <v>378.47214515092583</v>
      </c>
      <c r="AE6">
        <f t="shared" si="3"/>
        <v>1227.0066990350565</v>
      </c>
      <c r="AF6">
        <f t="shared" si="4"/>
        <v>-61.350334951752828</v>
      </c>
      <c r="AG6">
        <f t="shared" si="5"/>
        <v>-48.333618244804143</v>
      </c>
      <c r="AH6">
        <f t="shared" si="6"/>
        <v>-610.53251053977772</v>
      </c>
      <c r="AI6">
        <f t="shared" si="7"/>
        <v>506.79023529872177</v>
      </c>
      <c r="AJ6">
        <f t="shared" si="8"/>
        <v>-119.65671242966255</v>
      </c>
      <c r="AK6">
        <f>G6*SUM(AB6, AE6:AF6)</f>
        <v>83.331600113067182</v>
      </c>
      <c r="AL6">
        <f t="shared" si="9"/>
        <v>470.46512298212639</v>
      </c>
      <c r="AN6">
        <f t="shared" si="10"/>
        <v>955.62498825556258</v>
      </c>
      <c r="AO6">
        <f t="shared" si="11"/>
        <v>-47.781249412778131</v>
      </c>
      <c r="AP6">
        <f t="shared" si="12"/>
        <v>-37.643489154430569</v>
      </c>
      <c r="AQ6">
        <f t="shared" si="13"/>
        <v>-475.49872683909842</v>
      </c>
      <c r="AR6">
        <f t="shared" si="14"/>
        <v>394.70152284925535</v>
      </c>
      <c r="AS6">
        <f t="shared" si="15"/>
        <v>-93.191784935013231</v>
      </c>
      <c r="AT6">
        <f t="shared" si="16"/>
        <v>64.900835050039007</v>
      </c>
      <c r="AU6">
        <f t="shared" si="17"/>
        <v>366.41057296428113</v>
      </c>
      <c r="AW6">
        <v>3</v>
      </c>
      <c r="AX6">
        <f>(R6*SUMPRODUCT(K7:$K$23, X7:$X$23)-$AZ$3*SUMPRODUCT(K6:$K$22, W7:$W$23))/Z6</f>
        <v>391.52060087246986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1269.3097926379219</v>
      </c>
      <c r="P7">
        <f t="shared" si="30"/>
        <v>63.465489631896098</v>
      </c>
      <c r="Q7" s="5">
        <f t="shared" si="31"/>
        <v>50</v>
      </c>
      <c r="R7">
        <f t="shared" si="0"/>
        <v>500000</v>
      </c>
      <c r="S7">
        <f t="shared" si="1"/>
        <v>500.27224898444359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378.47214515092583</v>
      </c>
      <c r="AC7">
        <f t="shared" si="2"/>
        <v>478.15163881476838</v>
      </c>
      <c r="AE7">
        <f t="shared" si="3"/>
        <v>1213.1845385098084</v>
      </c>
      <c r="AF7">
        <f t="shared" si="4"/>
        <v>-60.659226925490429</v>
      </c>
      <c r="AG7">
        <f t="shared" si="5"/>
        <v>-47.789142790292665</v>
      </c>
      <c r="AH7">
        <f t="shared" si="6"/>
        <v>-611.39272063437284</v>
      </c>
      <c r="AI7">
        <f t="shared" si="7"/>
        <v>493.34344815965233</v>
      </c>
      <c r="AJ7">
        <f t="shared" si="8"/>
        <v>-99.67949366384255</v>
      </c>
      <c r="AK7">
        <f>G7*SUM(AB7, AE7:AF7)</f>
        <v>75.17197512570047</v>
      </c>
      <c r="AL7">
        <f t="shared" si="9"/>
        <v>468.83592962151022</v>
      </c>
      <c r="AN7">
        <f t="shared" si="10"/>
        <v>855.30906783152705</v>
      </c>
      <c r="AO7">
        <f t="shared" si="11"/>
        <v>-42.765453391576358</v>
      </c>
      <c r="AP7">
        <f t="shared" si="12"/>
        <v>-33.691895894618263</v>
      </c>
      <c r="AQ7">
        <f t="shared" si="13"/>
        <v>-431.03890740900573</v>
      </c>
      <c r="AR7">
        <f t="shared" si="14"/>
        <v>347.81281113632662</v>
      </c>
      <c r="AS7">
        <f t="shared" si="15"/>
        <v>-70.275190707807141</v>
      </c>
      <c r="AT7">
        <f t="shared" si="16"/>
        <v>52.997107967427162</v>
      </c>
      <c r="AU7">
        <f t="shared" si="17"/>
        <v>330.53472839594662</v>
      </c>
      <c r="AW7">
        <v>4</v>
      </c>
      <c r="AX7">
        <f>(R7*SUMPRODUCT(K8:$K$23, X8:$X$23)-$AZ$3*SUMPRODUCT(K7:$K$22, W8:$W$23))/Z7</f>
        <v>500.27224898444359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1269.3097926379219</v>
      </c>
      <c r="P8">
        <f t="shared" si="30"/>
        <v>63.465489631896098</v>
      </c>
      <c r="Q8" s="5">
        <f t="shared" si="31"/>
        <v>50</v>
      </c>
      <c r="R8">
        <f t="shared" si="0"/>
        <v>500000</v>
      </c>
      <c r="S8">
        <f t="shared" si="1"/>
        <v>581.48957508606759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478.15163881476838</v>
      </c>
      <c r="AC8">
        <f t="shared" si="2"/>
        <v>549.50585350436086</v>
      </c>
      <c r="AE8">
        <f t="shared" si="3"/>
        <v>1199.4938359156429</v>
      </c>
      <c r="AF8">
        <f t="shared" si="4"/>
        <v>-59.974691795782149</v>
      </c>
      <c r="AG8">
        <f t="shared" si="5"/>
        <v>-47.249845659144206</v>
      </c>
      <c r="AH8">
        <f t="shared" si="6"/>
        <v>-614.05703245530765</v>
      </c>
      <c r="AI8">
        <f t="shared" si="7"/>
        <v>478.21226600540888</v>
      </c>
      <c r="AJ8">
        <f t="shared" si="8"/>
        <v>-71.354214689592482</v>
      </c>
      <c r="AK8">
        <f t="shared" ref="AK8:AK23" si="32">G8*SUM(AB8:AB8, AE8:AF8)</f>
        <v>34.456387676507603</v>
      </c>
      <c r="AL8">
        <f t="shared" si="9"/>
        <v>441.31443899232397</v>
      </c>
      <c r="AN8">
        <f t="shared" si="10"/>
        <v>788.49134253863213</v>
      </c>
      <c r="AO8">
        <f t="shared" si="11"/>
        <v>-39.424567126931606</v>
      </c>
      <c r="AP8">
        <f t="shared" si="12"/>
        <v>-31.059846347673847</v>
      </c>
      <c r="AQ8">
        <f t="shared" si="13"/>
        <v>-403.65247358388666</v>
      </c>
      <c r="AR8">
        <f t="shared" si="14"/>
        <v>314.35445548013996</v>
      </c>
      <c r="AS8">
        <f t="shared" si="15"/>
        <v>-46.904935108264553</v>
      </c>
      <c r="AT8">
        <f t="shared" si="16"/>
        <v>22.650023338670785</v>
      </c>
      <c r="AU8">
        <f t="shared" si="17"/>
        <v>290.09954371054619</v>
      </c>
      <c r="AW8">
        <v>5</v>
      </c>
      <c r="AX8">
        <f>(R8*SUMPRODUCT(K9:$K$23, X9:$X$23)-$AZ$3*SUMPRODUCT(K8:$K$22, W9:$W$23))/Z8</f>
        <v>581.48957508606759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1269.3097926379219</v>
      </c>
      <c r="P9">
        <f t="shared" si="30"/>
        <v>63.465489631896098</v>
      </c>
      <c r="Q9" s="5">
        <f t="shared" si="31"/>
        <v>50</v>
      </c>
      <c r="R9">
        <f t="shared" si="0"/>
        <v>500000</v>
      </c>
      <c r="S9">
        <f t="shared" si="1"/>
        <v>641.07853638486063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549.50585350436086</v>
      </c>
      <c r="AC9">
        <f t="shared" si="2"/>
        <v>598.96186525575149</v>
      </c>
      <c r="AE9">
        <f t="shared" si="3"/>
        <v>1185.9204728223606</v>
      </c>
      <c r="AF9">
        <f t="shared" si="4"/>
        <v>-59.296023641118033</v>
      </c>
      <c r="AG9">
        <f t="shared" si="5"/>
        <v>-46.715170705401285</v>
      </c>
      <c r="AH9">
        <f t="shared" si="6"/>
        <v>-621.76497151478804</v>
      </c>
      <c r="AI9">
        <f t="shared" si="7"/>
        <v>458.1443069610533</v>
      </c>
      <c r="AJ9">
        <f t="shared" si="8"/>
        <v>-49.456011751390633</v>
      </c>
      <c r="AK9">
        <f t="shared" si="32"/>
        <v>9.8891687858450599</v>
      </c>
      <c r="AL9">
        <f t="shared" si="9"/>
        <v>418.57746399550774</v>
      </c>
      <c r="AN9">
        <f t="shared" si="10"/>
        <v>740.89417055614638</v>
      </c>
      <c r="AO9">
        <f t="shared" si="11"/>
        <v>-37.044708527807323</v>
      </c>
      <c r="AP9">
        <f t="shared" si="12"/>
        <v>-29.184922973626296</v>
      </c>
      <c r="AQ9">
        <f t="shared" si="13"/>
        <v>-388.44260927125219</v>
      </c>
      <c r="AR9">
        <f t="shared" si="14"/>
        <v>286.22192978346061</v>
      </c>
      <c r="AS9">
        <f t="shared" si="15"/>
        <v>-30.89724112642936</v>
      </c>
      <c r="AT9">
        <f t="shared" si="16"/>
        <v>6.1781777724448617</v>
      </c>
      <c r="AU9">
        <f t="shared" si="17"/>
        <v>261.50286642947611</v>
      </c>
      <c r="AW9">
        <v>6</v>
      </c>
      <c r="AX9">
        <f>(R9*SUMPRODUCT(K10:$K$23, X10:$X$23)-$AZ$3*SUMPRODUCT(K9:$K$22, W10:$W$23))/Z9</f>
        <v>641.07853638486063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1269.3097926379219</v>
      </c>
      <c r="P10">
        <f t="shared" si="30"/>
        <v>63.465489631896098</v>
      </c>
      <c r="Q10" s="5">
        <f t="shared" si="31"/>
        <v>50</v>
      </c>
      <c r="R10">
        <f t="shared" si="0"/>
        <v>500000</v>
      </c>
      <c r="S10">
        <f t="shared" si="1"/>
        <v>687.76242283301656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598.96186525575149</v>
      </c>
      <c r="AC10">
        <f t="shared" si="2"/>
        <v>635.28365740075333</v>
      </c>
      <c r="AE10">
        <f t="shared" si="3"/>
        <v>1172.4568552611831</v>
      </c>
      <c r="AF10">
        <f t="shared" si="4"/>
        <v>-58.622842763059161</v>
      </c>
      <c r="AG10">
        <f t="shared" si="5"/>
        <v>-46.184818791342671</v>
      </c>
      <c r="AH10">
        <f t="shared" si="6"/>
        <v>-632.00207004606114</v>
      </c>
      <c r="AI10">
        <f t="shared" si="7"/>
        <v>435.64712366072013</v>
      </c>
      <c r="AJ10">
        <f t="shared" si="8"/>
        <v>-36.321792145001837</v>
      </c>
      <c r="AK10">
        <f t="shared" si="32"/>
        <v>7.0224630987908894</v>
      </c>
      <c r="AL10">
        <f t="shared" si="9"/>
        <v>406.34779461450916</v>
      </c>
      <c r="AN10">
        <f t="shared" si="10"/>
        <v>695.94573394921258</v>
      </c>
      <c r="AO10">
        <f t="shared" si="11"/>
        <v>-34.797286697460628</v>
      </c>
      <c r="AP10">
        <f t="shared" si="12"/>
        <v>-27.414337224282932</v>
      </c>
      <c r="AQ10">
        <f t="shared" si="13"/>
        <v>-375.14313854870727</v>
      </c>
      <c r="AR10">
        <f t="shared" si="14"/>
        <v>258.59097147876167</v>
      </c>
      <c r="AS10">
        <f t="shared" si="15"/>
        <v>-21.559852014403528</v>
      </c>
      <c r="AT10">
        <f t="shared" si="16"/>
        <v>4.1683864216313316</v>
      </c>
      <c r="AU10">
        <f t="shared" si="17"/>
        <v>241.19950588598948</v>
      </c>
      <c r="AW10">
        <v>7</v>
      </c>
      <c r="AX10">
        <f>(R10*SUMPRODUCT(K11:$K$23, X11:$X$23)-$AZ$3*SUMPRODUCT(K10:$K$22, W11:$W$23))/Z10</f>
        <v>687.76242283301656</v>
      </c>
    </row>
    <row r="11" spans="1:52" x14ac:dyDescent="0.3">
      <c r="A11" t="s">
        <v>33</v>
      </c>
      <c r="C11" s="24">
        <f>AU25</f>
        <v>2518.5062423304148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1269.3097926379219</v>
      </c>
      <c r="P11">
        <f t="shared" si="30"/>
        <v>63.465489631896098</v>
      </c>
      <c r="Q11" s="5">
        <f t="shared" si="31"/>
        <v>50</v>
      </c>
      <c r="R11">
        <f t="shared" si="0"/>
        <v>500000</v>
      </c>
      <c r="S11">
        <f t="shared" si="1"/>
        <v>722.40930964034533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635.28365740075333</v>
      </c>
      <c r="AC11">
        <f t="shared" si="2"/>
        <v>659.68722453656619</v>
      </c>
      <c r="AE11">
        <f t="shared" si="3"/>
        <v>1159.1039082805733</v>
      </c>
      <c r="AF11">
        <f t="shared" si="4"/>
        <v>-57.955195414028665</v>
      </c>
      <c r="AG11">
        <f t="shared" si="5"/>
        <v>-45.658826356002699</v>
      </c>
      <c r="AH11">
        <f t="shared" si="6"/>
        <v>-641.44247426544177</v>
      </c>
      <c r="AI11">
        <f t="shared" si="7"/>
        <v>414.04741224510019</v>
      </c>
      <c r="AJ11">
        <f t="shared" si="8"/>
        <v>-24.403567135812864</v>
      </c>
      <c r="AK11">
        <f t="shared" si="32"/>
        <v>4.167437688641515</v>
      </c>
      <c r="AL11">
        <f t="shared" si="9"/>
        <v>393.81128279792887</v>
      </c>
      <c r="AN11">
        <f t="shared" si="10"/>
        <v>654.32211642193784</v>
      </c>
      <c r="AO11">
        <f t="shared" si="11"/>
        <v>-32.716105821096896</v>
      </c>
      <c r="AP11">
        <f t="shared" si="12"/>
        <v>-25.774721041980772</v>
      </c>
      <c r="AQ11">
        <f t="shared" si="13"/>
        <v>-362.0986818575139</v>
      </c>
      <c r="AR11">
        <f t="shared" si="14"/>
        <v>233.73260770134632</v>
      </c>
      <c r="AS11">
        <f t="shared" si="15"/>
        <v>-13.775981240747184</v>
      </c>
      <c r="AT11">
        <f t="shared" si="16"/>
        <v>2.3525471953014958</v>
      </c>
      <c r="AU11">
        <f t="shared" si="17"/>
        <v>222.30917365590065</v>
      </c>
      <c r="AW11">
        <v>8</v>
      </c>
      <c r="AX11">
        <f>(R11*SUMPRODUCT(K12:$K$23, X12:$X$23)-$AZ$3*SUMPRODUCT(K11:$K$22, W12:$W$23))/Z11</f>
        <v>722.40930964034533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1269.3097926379219</v>
      </c>
      <c r="P12">
        <f t="shared" si="30"/>
        <v>63.465489631896098</v>
      </c>
      <c r="Q12" s="5">
        <f t="shared" si="31"/>
        <v>50</v>
      </c>
      <c r="R12">
        <f t="shared" si="0"/>
        <v>500000</v>
      </c>
      <c r="S12">
        <f t="shared" si="1"/>
        <v>743.84734535177199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659.68722453656619</v>
      </c>
      <c r="AC12">
        <f t="shared" si="2"/>
        <v>671.49666790781976</v>
      </c>
      <c r="AE12">
        <f t="shared" si="3"/>
        <v>1145.8497521370493</v>
      </c>
      <c r="AF12">
        <f t="shared" si="4"/>
        <v>-57.292487606852475</v>
      </c>
      <c r="AG12">
        <f t="shared" si="5"/>
        <v>-45.136725438622285</v>
      </c>
      <c r="AH12">
        <f t="shared" si="6"/>
        <v>-655.12653820383355</v>
      </c>
      <c r="AI12">
        <f t="shared" si="7"/>
        <v>388.29400088774094</v>
      </c>
      <c r="AJ12">
        <f t="shared" si="8"/>
        <v>-11.809443371253565</v>
      </c>
      <c r="AK12">
        <f t="shared" si="32"/>
        <v>4.0209623248535546</v>
      </c>
      <c r="AL12">
        <f t="shared" si="9"/>
        <v>380.50551984134091</v>
      </c>
      <c r="AN12">
        <f t="shared" si="10"/>
        <v>614.92542471281752</v>
      </c>
      <c r="AO12">
        <f t="shared" si="11"/>
        <v>-30.746271235640883</v>
      </c>
      <c r="AP12">
        <f t="shared" si="12"/>
        <v>-24.222826778751113</v>
      </c>
      <c r="AQ12">
        <f t="shared" si="13"/>
        <v>-351.57660417021839</v>
      </c>
      <c r="AR12">
        <f t="shared" si="14"/>
        <v>208.37972252820714</v>
      </c>
      <c r="AS12">
        <f t="shared" si="15"/>
        <v>-6.3375909163887512</v>
      </c>
      <c r="AT12">
        <f t="shared" si="16"/>
        <v>2.1578675221191443</v>
      </c>
      <c r="AU12">
        <f t="shared" si="17"/>
        <v>204.19999913393752</v>
      </c>
      <c r="AW12">
        <v>9</v>
      </c>
      <c r="AX12">
        <f>(R12*SUMPRODUCT(K13:$K$23, X13:$X$23)-$AZ$3*SUMPRODUCT(K12:$K$22, W13:$W$23))/Z12</f>
        <v>743.84734535177199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1269.3097926379219</v>
      </c>
      <c r="P13">
        <f t="shared" si="30"/>
        <v>63.465489631896098</v>
      </c>
      <c r="Q13" s="5">
        <f t="shared" si="31"/>
        <v>50</v>
      </c>
      <c r="R13">
        <f t="shared" si="0"/>
        <v>500000</v>
      </c>
      <c r="S13">
        <f t="shared" si="1"/>
        <v>752.47405218371046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671.49666790781976</v>
      </c>
      <c r="AC13">
        <f t="shared" si="2"/>
        <v>671.4842095310828</v>
      </c>
      <c r="AE13">
        <f t="shared" si="3"/>
        <v>1132.6921908949096</v>
      </c>
      <c r="AF13">
        <f t="shared" si="4"/>
        <v>-56.634609544745487</v>
      </c>
      <c r="AG13">
        <f t="shared" si="5"/>
        <v>-44.618429538029133</v>
      </c>
      <c r="AH13">
        <f t="shared" si="6"/>
        <v>-669.28646206938254</v>
      </c>
      <c r="AI13">
        <f t="shared" si="7"/>
        <v>362.15268974275239</v>
      </c>
      <c r="AJ13">
        <f t="shared" si="8"/>
        <v>1.2458376736958598E-2</v>
      </c>
      <c r="AK13">
        <f t="shared" si="32"/>
        <v>3.4951084985159677</v>
      </c>
      <c r="AL13">
        <f t="shared" si="9"/>
        <v>365.66025661800529</v>
      </c>
      <c r="AN13">
        <f t="shared" si="10"/>
        <v>577.98265691335553</v>
      </c>
      <c r="AO13">
        <f t="shared" si="11"/>
        <v>-28.899132845667779</v>
      </c>
      <c r="AP13">
        <f t="shared" si="12"/>
        <v>-22.767596226929474</v>
      </c>
      <c r="AQ13">
        <f t="shared" si="13"/>
        <v>-341.51905583225818</v>
      </c>
      <c r="AR13">
        <f t="shared" si="14"/>
        <v>184.79687200850009</v>
      </c>
      <c r="AS13">
        <f t="shared" si="15"/>
        <v>6.3571778327223853E-3</v>
      </c>
      <c r="AT13">
        <f t="shared" si="16"/>
        <v>1.7834607781454479</v>
      </c>
      <c r="AU13">
        <f t="shared" si="17"/>
        <v>186.58668996447824</v>
      </c>
      <c r="AW13">
        <v>10</v>
      </c>
      <c r="AX13">
        <f>(R13*SUMPRODUCT(K14:$K$23, X14:$X$23)-$AZ$3*SUMPRODUCT(K13:$K$22, W14:$W$23))/Z13</f>
        <v>752.47405218371046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1269.3097926379219</v>
      </c>
      <c r="P14">
        <f t="shared" si="30"/>
        <v>63.465489631896098</v>
      </c>
      <c r="Q14" s="5">
        <f t="shared" si="31"/>
        <v>50</v>
      </c>
      <c r="R14">
        <f t="shared" si="0"/>
        <v>500000</v>
      </c>
      <c r="S14">
        <f t="shared" si="1"/>
        <v>747.4024376853539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671.4842095310828</v>
      </c>
      <c r="AC14">
        <f t="shared" si="2"/>
        <v>659.26258644783638</v>
      </c>
      <c r="AE14">
        <f t="shared" si="3"/>
        <v>1119.6223275502991</v>
      </c>
      <c r="AF14">
        <f t="shared" si="4"/>
        <v>-55.981116377514958</v>
      </c>
      <c r="AG14">
        <f t="shared" si="5"/>
        <v>-44.1035881880129</v>
      </c>
      <c r="AH14">
        <f t="shared" si="6"/>
        <v>-686.57054635937698</v>
      </c>
      <c r="AI14">
        <f t="shared" si="7"/>
        <v>332.96707662539427</v>
      </c>
      <c r="AJ14">
        <f t="shared" si="8"/>
        <v>12.221623083246413</v>
      </c>
      <c r="AK14">
        <f t="shared" si="32"/>
        <v>3.1232257572669604</v>
      </c>
      <c r="AL14">
        <f t="shared" si="9"/>
        <v>348.31192546590762</v>
      </c>
      <c r="AN14">
        <f t="shared" si="10"/>
        <v>543.38353980508839</v>
      </c>
      <c r="AO14">
        <f t="shared" si="11"/>
        <v>-27.169176990254421</v>
      </c>
      <c r="AP14">
        <f t="shared" si="12"/>
        <v>-21.404685560481283</v>
      </c>
      <c r="AQ14">
        <f t="shared" si="13"/>
        <v>-333.21158807447193</v>
      </c>
      <c r="AR14">
        <f t="shared" si="14"/>
        <v>161.5980891798807</v>
      </c>
      <c r="AS14">
        <f t="shared" si="15"/>
        <v>5.931490154960013</v>
      </c>
      <c r="AT14">
        <f t="shared" si="16"/>
        <v>1.5157874453141484</v>
      </c>
      <c r="AU14">
        <f t="shared" si="17"/>
        <v>169.04536678015484</v>
      </c>
      <c r="AW14">
        <v>11</v>
      </c>
      <c r="AX14">
        <f>(R14*SUMPRODUCT(K15:$K$23, X15:$X$23)-$AZ$3*SUMPRODUCT(K14:$K$22, W15:$W$23))/Z14</f>
        <v>747.4024376853539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1269.3097926379219</v>
      </c>
      <c r="P15">
        <f t="shared" si="30"/>
        <v>63.465489631896098</v>
      </c>
      <c r="Q15" s="5">
        <f t="shared" si="31"/>
        <v>50</v>
      </c>
      <c r="R15">
        <f t="shared" si="0"/>
        <v>500000</v>
      </c>
      <c r="S15">
        <f t="shared" si="1"/>
        <v>725.21756440263744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659.26258644783638</v>
      </c>
      <c r="AC15">
        <f t="shared" si="2"/>
        <v>632.26343753125639</v>
      </c>
      <c r="AE15">
        <f t="shared" si="3"/>
        <v>1106.617120403572</v>
      </c>
      <c r="AF15">
        <f t="shared" si="4"/>
        <v>-55.330856020178608</v>
      </c>
      <c r="AG15">
        <f t="shared" si="5"/>
        <v>-43.591293741765099</v>
      </c>
      <c r="AH15">
        <f t="shared" si="6"/>
        <v>-712.58564367666133</v>
      </c>
      <c r="AI15">
        <f t="shared" si="7"/>
        <v>295.10932696496707</v>
      </c>
      <c r="AJ15">
        <f t="shared" si="8"/>
        <v>26.999148916579998</v>
      </c>
      <c r="AK15">
        <f t="shared" si="32"/>
        <v>7.0132502884080434</v>
      </c>
      <c r="AL15">
        <f t="shared" si="9"/>
        <v>329.12172616995508</v>
      </c>
      <c r="AN15">
        <f t="shared" si="10"/>
        <v>510.57301524034835</v>
      </c>
      <c r="AO15">
        <f t="shared" si="11"/>
        <v>-25.528650762017424</v>
      </c>
      <c r="AP15">
        <f t="shared" si="12"/>
        <v>-20.112230213684025</v>
      </c>
      <c r="AQ15">
        <f t="shared" si="13"/>
        <v>-328.77405744119835</v>
      </c>
      <c r="AR15">
        <f t="shared" si="14"/>
        <v>136.15807682344865</v>
      </c>
      <c r="AS15">
        <f t="shared" si="15"/>
        <v>12.456916323718335</v>
      </c>
      <c r="AT15">
        <f t="shared" si="16"/>
        <v>3.2357861453307941</v>
      </c>
      <c r="AU15">
        <f t="shared" si="17"/>
        <v>151.85077929249778</v>
      </c>
      <c r="AW15">
        <v>12</v>
      </c>
      <c r="AX15">
        <f>(R15*SUMPRODUCT(K16:$K$23, X16:$X$23)-$AZ$3*SUMPRODUCT(K15:$K$22, W16:$W$23))/Z15</f>
        <v>725.21756440263744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1269.3097926379219</v>
      </c>
      <c r="P16">
        <f t="shared" si="30"/>
        <v>63.465489631896098</v>
      </c>
      <c r="Q16" s="5">
        <f t="shared" si="31"/>
        <v>50</v>
      </c>
      <c r="R16">
        <f t="shared" si="0"/>
        <v>500000</v>
      </c>
      <c r="S16">
        <f t="shared" si="1"/>
        <v>685.6309961128652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632.26343753125639</v>
      </c>
      <c r="AC16">
        <f t="shared" si="2"/>
        <v>590.75437859577482</v>
      </c>
      <c r="AE16">
        <f t="shared" si="3"/>
        <v>1093.6645543252405</v>
      </c>
      <c r="AF16">
        <f t="shared" si="4"/>
        <v>-54.683227716262024</v>
      </c>
      <c r="AG16">
        <f t="shared" si="5"/>
        <v>-43.081072905470549</v>
      </c>
      <c r="AH16">
        <f t="shared" si="6"/>
        <v>-743.0789887689989</v>
      </c>
      <c r="AI16">
        <f t="shared" si="7"/>
        <v>252.82126493450892</v>
      </c>
      <c r="AJ16">
        <f t="shared" si="8"/>
        <v>41.509058935481562</v>
      </c>
      <c r="AK16">
        <f t="shared" si="32"/>
        <v>11.865837825395667</v>
      </c>
      <c r="AL16">
        <f t="shared" si="9"/>
        <v>306.19616169538614</v>
      </c>
      <c r="AN16">
        <f t="shared" si="10"/>
        <v>478.42698094009251</v>
      </c>
      <c r="AO16">
        <f t="shared" si="11"/>
        <v>-23.921349047004625</v>
      </c>
      <c r="AP16">
        <f t="shared" si="12"/>
        <v>-18.845950126399384</v>
      </c>
      <c r="AQ16">
        <f t="shared" si="13"/>
        <v>-325.06222844179848</v>
      </c>
      <c r="AR16">
        <f t="shared" si="14"/>
        <v>110.59745332488997</v>
      </c>
      <c r="AS16">
        <f t="shared" si="15"/>
        <v>18.158267697008135</v>
      </c>
      <c r="AT16">
        <f t="shared" si="16"/>
        <v>5.1907478803053175</v>
      </c>
      <c r="AU16">
        <f t="shared" si="17"/>
        <v>133.94646890220341</v>
      </c>
      <c r="AW16">
        <v>13</v>
      </c>
      <c r="AX16">
        <f>(R16*SUMPRODUCT(K17:$K$23, X17:$X$23)-$AZ$3*SUMPRODUCT(K16:$K$22, W17:$W$23))/Z16</f>
        <v>685.6309961128652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1269.3097926379219</v>
      </c>
      <c r="P17">
        <f t="shared" si="30"/>
        <v>63.465489631896098</v>
      </c>
      <c r="Q17" s="5">
        <f t="shared" si="31"/>
        <v>50</v>
      </c>
      <c r="R17">
        <f t="shared" si="0"/>
        <v>500000</v>
      </c>
      <c r="S17">
        <f t="shared" si="1"/>
        <v>631.53391726793257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590.75437859577482</v>
      </c>
      <c r="AC17">
        <f t="shared" si="2"/>
        <v>537.72468539671263</v>
      </c>
      <c r="AE17">
        <f t="shared" si="3"/>
        <v>1080.7641367385518</v>
      </c>
      <c r="AF17">
        <f t="shared" si="4"/>
        <v>-54.038206836927593</v>
      </c>
      <c r="AG17">
        <f t="shared" si="5"/>
        <v>-42.572906275798587</v>
      </c>
      <c r="AH17">
        <f t="shared" si="6"/>
        <v>-773.55900617260966</v>
      </c>
      <c r="AI17">
        <f t="shared" si="7"/>
        <v>210.59401745321588</v>
      </c>
      <c r="AJ17">
        <f t="shared" si="8"/>
        <v>53.029693199062194</v>
      </c>
      <c r="AK17">
        <f t="shared" si="32"/>
        <v>22.321228257264107</v>
      </c>
      <c r="AL17">
        <f t="shared" si="9"/>
        <v>285.9449389095422</v>
      </c>
      <c r="AN17">
        <f t="shared" si="10"/>
        <v>445.30814062956796</v>
      </c>
      <c r="AO17">
        <f t="shared" si="11"/>
        <v>-22.2654070314784</v>
      </c>
      <c r="AP17">
        <f t="shared" si="12"/>
        <v>-17.54134976395769</v>
      </c>
      <c r="AQ17">
        <f t="shared" si="13"/>
        <v>-318.73015674400818</v>
      </c>
      <c r="AR17">
        <f t="shared" si="14"/>
        <v>86.771227090123674</v>
      </c>
      <c r="AS17">
        <f t="shared" si="15"/>
        <v>21.849868323622438</v>
      </c>
      <c r="AT17">
        <f t="shared" si="16"/>
        <v>9.1970341297649849</v>
      </c>
      <c r="AU17">
        <f t="shared" si="17"/>
        <v>117.81812954351111</v>
      </c>
      <c r="AW17">
        <v>14</v>
      </c>
      <c r="AX17">
        <f>(R17*SUMPRODUCT(K18:$K$23, X18:$X$23)-$AZ$3*SUMPRODUCT(K17:$K$22, W18:$W$23))/Z17</f>
        <v>631.53391726793257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1269.3097926379219</v>
      </c>
      <c r="P18">
        <f t="shared" si="30"/>
        <v>63.465489631896098</v>
      </c>
      <c r="Q18" s="5">
        <f t="shared" si="31"/>
        <v>50</v>
      </c>
      <c r="R18">
        <f t="shared" si="0"/>
        <v>500000</v>
      </c>
      <c r="S18">
        <f t="shared" si="1"/>
        <v>564.54296697876771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537.72468539671263</v>
      </c>
      <c r="AC18">
        <f t="shared" si="2"/>
        <v>474.96862235216906</v>
      </c>
      <c r="AE18">
        <f t="shared" si="3"/>
        <v>1067.9122029874218</v>
      </c>
      <c r="AF18">
        <f t="shared" si="4"/>
        <v>-53.395610149371095</v>
      </c>
      <c r="AG18">
        <f t="shared" si="5"/>
        <v>-42.06664949649727</v>
      </c>
      <c r="AH18">
        <f t="shared" si="6"/>
        <v>-805.27716543329927</v>
      </c>
      <c r="AI18">
        <f t="shared" si="7"/>
        <v>167.17277790825415</v>
      </c>
      <c r="AJ18">
        <f t="shared" si="8"/>
        <v>62.756063044543566</v>
      </c>
      <c r="AK18">
        <f t="shared" si="32"/>
        <v>33.528411609870886</v>
      </c>
      <c r="AL18">
        <f t="shared" si="9"/>
        <v>263.4572525626686</v>
      </c>
      <c r="AN18">
        <f t="shared" si="10"/>
        <v>411.18843822312675</v>
      </c>
      <c r="AO18">
        <f t="shared" si="11"/>
        <v>-20.559421911156338</v>
      </c>
      <c r="AP18">
        <f t="shared" si="12"/>
        <v>-16.197323955430189</v>
      </c>
      <c r="AQ18">
        <f t="shared" si="13"/>
        <v>-310.06356052957739</v>
      </c>
      <c r="AR18">
        <f t="shared" si="14"/>
        <v>64.368131826962824</v>
      </c>
      <c r="AS18">
        <f t="shared" si="15"/>
        <v>24.163566518044448</v>
      </c>
      <c r="AT18">
        <f t="shared" si="16"/>
        <v>12.909764648627526</v>
      </c>
      <c r="AU18">
        <f t="shared" si="17"/>
        <v>101.4414629936348</v>
      </c>
      <c r="AW18">
        <v>15</v>
      </c>
      <c r="AX18">
        <f>(R18*SUMPRODUCT(K19:$K$23, X19:$X$23)-$AZ$3*SUMPRODUCT(K18:$K$22, W19:$W$23))/Z18</f>
        <v>564.54296697876771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1269.3097926379219</v>
      </c>
      <c r="P19">
        <f t="shared" si="30"/>
        <v>63.465489631896098</v>
      </c>
      <c r="Q19" s="5">
        <f t="shared" si="31"/>
        <v>50</v>
      </c>
      <c r="R19">
        <f t="shared" si="0"/>
        <v>500000</v>
      </c>
      <c r="S19">
        <f t="shared" si="1"/>
        <v>482.61051438497719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474.96862235216906</v>
      </c>
      <c r="AC19">
        <f t="shared" si="2"/>
        <v>401.16271808007571</v>
      </c>
      <c r="AE19">
        <f t="shared" si="3"/>
        <v>1055.0946390987633</v>
      </c>
      <c r="AF19">
        <f t="shared" si="4"/>
        <v>-52.754731954938165</v>
      </c>
      <c r="AG19">
        <f t="shared" si="5"/>
        <v>-41.56174659718139</v>
      </c>
      <c r="AH19">
        <f t="shared" si="6"/>
        <v>-842.36404350910459</v>
      </c>
      <c r="AI19">
        <f t="shared" si="7"/>
        <v>118.4141170375392</v>
      </c>
      <c r="AJ19">
        <f t="shared" si="8"/>
        <v>73.805904272093358</v>
      </c>
      <c r="AK19">
        <f t="shared" si="32"/>
        <v>32.943980207760674</v>
      </c>
      <c r="AL19">
        <f t="shared" si="9"/>
        <v>225.16400151739322</v>
      </c>
      <c r="AN19">
        <f t="shared" si="10"/>
        <v>378.47323378198917</v>
      </c>
      <c r="AO19">
        <f t="shared" si="11"/>
        <v>-18.923661689099458</v>
      </c>
      <c r="AP19">
        <f t="shared" si="12"/>
        <v>-14.90862341002796</v>
      </c>
      <c r="AQ19">
        <f t="shared" si="13"/>
        <v>-302.16459429732754</v>
      </c>
      <c r="AR19">
        <f t="shared" si="14"/>
        <v>42.476354385534222</v>
      </c>
      <c r="AS19">
        <f t="shared" si="15"/>
        <v>26.474932415468704</v>
      </c>
      <c r="AT19">
        <f t="shared" si="16"/>
        <v>11.81734250259413</v>
      </c>
      <c r="AU19">
        <f t="shared" si="17"/>
        <v>80.768629303597052</v>
      </c>
      <c r="AW19">
        <v>16</v>
      </c>
      <c r="AX19">
        <f>(R19*SUMPRODUCT(K20:$K$23, X20:$X$23)-$AZ$3*SUMPRODUCT(K19:$K$22, W20:$W$23))/Z19</f>
        <v>482.61051438497719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1269.3097926379219</v>
      </c>
      <c r="P20">
        <f t="shared" si="30"/>
        <v>63.465489631896098</v>
      </c>
      <c r="Q20" s="5">
        <f t="shared" si="31"/>
        <v>50</v>
      </c>
      <c r="R20">
        <f t="shared" si="0"/>
        <v>500000</v>
      </c>
      <c r="S20">
        <f t="shared" si="1"/>
        <v>380.73377719047767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401.16271808007571</v>
      </c>
      <c r="AC20">
        <f t="shared" si="2"/>
        <v>312.64589948584319</v>
      </c>
      <c r="AE20">
        <f t="shared" si="3"/>
        <v>1042.3149340042255</v>
      </c>
      <c r="AF20">
        <f t="shared" si="4"/>
        <v>-52.115746700211275</v>
      </c>
      <c r="AG20">
        <f t="shared" si="5"/>
        <v>-41.058335012056112</v>
      </c>
      <c r="AH20">
        <f t="shared" si="6"/>
        <v>-877.94119153460815</v>
      </c>
      <c r="AI20">
        <f t="shared" si="7"/>
        <v>71.199660757349989</v>
      </c>
      <c r="AJ20">
        <f t="shared" si="8"/>
        <v>88.516818594232518</v>
      </c>
      <c r="AK20">
        <f t="shared" si="32"/>
        <v>5.9828561931515862</v>
      </c>
      <c r="AL20">
        <f t="shared" si="9"/>
        <v>165.69933554473408</v>
      </c>
      <c r="AN20">
        <f t="shared" si="10"/>
        <v>354.63247928629357</v>
      </c>
      <c r="AO20">
        <f t="shared" si="11"/>
        <v>-17.731623964314679</v>
      </c>
      <c r="AP20">
        <f t="shared" si="12"/>
        <v>-13.969500642915728</v>
      </c>
      <c r="AQ20">
        <f t="shared" si="13"/>
        <v>-298.70670683513265</v>
      </c>
      <c r="AR20">
        <f t="shared" si="14"/>
        <v>24.224647843930526</v>
      </c>
      <c r="AS20">
        <f t="shared" si="15"/>
        <v>30.116558645105734</v>
      </c>
      <c r="AT20">
        <f t="shared" si="16"/>
        <v>2.0355797041492854</v>
      </c>
      <c r="AU20">
        <f t="shared" si="17"/>
        <v>56.376786193185545</v>
      </c>
      <c r="AW20">
        <v>17</v>
      </c>
      <c r="AX20">
        <f>(R20*SUMPRODUCT(K21:$K$23, X21:$X$23)-$AZ$3*SUMPRODUCT(K20:$K$22, W21:$W$23))/Z20</f>
        <v>380.73377719047767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1269.3097926379219</v>
      </c>
      <c r="P21">
        <f t="shared" si="30"/>
        <v>63.465489631896098</v>
      </c>
      <c r="Q21" s="5">
        <f t="shared" si="31"/>
        <v>50</v>
      </c>
      <c r="R21">
        <f t="shared" si="0"/>
        <v>500000</v>
      </c>
      <c r="S21">
        <f t="shared" si="1"/>
        <v>261.58336099482534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312.64589948584319</v>
      </c>
      <c r="AC21">
        <f t="shared" si="2"/>
        <v>212.17471644542553</v>
      </c>
      <c r="AE21">
        <f t="shared" si="3"/>
        <v>1029.5587774012911</v>
      </c>
      <c r="AF21">
        <f t="shared" si="4"/>
        <v>-51.477938870064555</v>
      </c>
      <c r="AG21">
        <f t="shared" si="5"/>
        <v>-40.55585103702807</v>
      </c>
      <c r="AH21">
        <f t="shared" si="6"/>
        <v>-919.00624907475128</v>
      </c>
      <c r="AI21">
        <f t="shared" si="7"/>
        <v>18.518738419447118</v>
      </c>
      <c r="AJ21">
        <f t="shared" si="8"/>
        <v>100.47118304041766</v>
      </c>
      <c r="AK21">
        <f t="shared" si="32"/>
        <v>2.0651627808273116</v>
      </c>
      <c r="AL21">
        <f t="shared" si="9"/>
        <v>121.05508424069208</v>
      </c>
      <c r="AN21">
        <f t="shared" si="10"/>
        <v>333.1992606704452</v>
      </c>
      <c r="AO21">
        <f t="shared" si="11"/>
        <v>-16.65996303352226</v>
      </c>
      <c r="AP21">
        <f t="shared" si="12"/>
        <v>-13.125214293745397</v>
      </c>
      <c r="AQ21">
        <f t="shared" si="13"/>
        <v>-297.42080730556853</v>
      </c>
      <c r="AR21">
        <f t="shared" si="14"/>
        <v>5.9932760376089727</v>
      </c>
      <c r="AS21">
        <f t="shared" si="15"/>
        <v>32.515796710753342</v>
      </c>
      <c r="AT21">
        <f t="shared" si="16"/>
        <v>0.66835495635580988</v>
      </c>
      <c r="AU21">
        <f t="shared" si="17"/>
        <v>39.177427704718127</v>
      </c>
      <c r="AW21">
        <v>18</v>
      </c>
      <c r="AX21">
        <f>(R21*SUMPRODUCT(K22:$K$23, X22:$X$23)-$AZ$3*SUMPRODUCT(K21:$K$22, W22:$W$23))/Z21</f>
        <v>261.58336099482534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1269.3097926379219</v>
      </c>
      <c r="P22">
        <f t="shared" si="30"/>
        <v>63.465489631896098</v>
      </c>
      <c r="Q22" s="5">
        <f t="shared" si="31"/>
        <v>50</v>
      </c>
      <c r="R22">
        <f t="shared" si="0"/>
        <v>500000</v>
      </c>
      <c r="S22">
        <f t="shared" si="1"/>
        <v>132.30662740264992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212.17471644542553</v>
      </c>
      <c r="AC22">
        <f t="shared" si="2"/>
        <v>105.98820552568844</v>
      </c>
      <c r="AE22">
        <f t="shared" si="3"/>
        <v>1016.8188080892957</v>
      </c>
      <c r="AF22">
        <f t="shared" si="4"/>
        <v>-50.840940404464789</v>
      </c>
      <c r="AG22">
        <f t="shared" si="5"/>
        <v>-40.054004703458126</v>
      </c>
      <c r="AH22">
        <f t="shared" si="6"/>
        <v>-962.87823199665161</v>
      </c>
      <c r="AI22">
        <f t="shared" si="7"/>
        <v>-36.954369015278758</v>
      </c>
      <c r="AJ22">
        <f t="shared" si="8"/>
        <v>106.18651091973709</v>
      </c>
      <c r="AK22">
        <f t="shared" si="32"/>
        <v>24.741204266735387</v>
      </c>
      <c r="AL22">
        <f t="shared" si="9"/>
        <v>93.973346171193725</v>
      </c>
      <c r="AN22">
        <f t="shared" si="10"/>
        <v>307.54783680323288</v>
      </c>
      <c r="AO22">
        <f t="shared" si="11"/>
        <v>-15.377391840161646</v>
      </c>
      <c r="AP22">
        <f t="shared" si="12"/>
        <v>-12.114766567902889</v>
      </c>
      <c r="AQ22">
        <f t="shared" si="13"/>
        <v>-291.23292665283367</v>
      </c>
      <c r="AR22">
        <f t="shared" si="14"/>
        <v>-11.17724825766531</v>
      </c>
      <c r="AS22">
        <f t="shared" si="15"/>
        <v>32.117257736818019</v>
      </c>
      <c r="AT22">
        <f t="shared" si="16"/>
        <v>7.4832445973729103</v>
      </c>
      <c r="AU22">
        <f t="shared" si="17"/>
        <v>28.423254076525623</v>
      </c>
      <c r="AW22">
        <v>19</v>
      </c>
      <c r="AX22">
        <f>(R22*SUMPRODUCT(K23:$K$23, X23:$X$23)-$AZ$3*SUMPRODUCT(K22:$K$22, W23:$W$23))/Z22</f>
        <v>132.30662740264992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1269.3097926379219</v>
      </c>
      <c r="P23">
        <f t="shared" si="30"/>
        <v>63.465489631896098</v>
      </c>
      <c r="Q23" s="5">
        <f t="shared" si="31"/>
        <v>50</v>
      </c>
      <c r="R23">
        <f t="shared" si="0"/>
        <v>500000</v>
      </c>
      <c r="S23">
        <f t="shared" si="1"/>
        <v>133.9843940533473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105.98820552568844</v>
      </c>
      <c r="AC23">
        <f t="shared" si="2"/>
        <v>105.98820552568844</v>
      </c>
      <c r="AE23">
        <f t="shared" si="3"/>
        <v>1004.0860962084267</v>
      </c>
      <c r="AF23">
        <f t="shared" si="4"/>
        <v>-50.204304810421341</v>
      </c>
      <c r="AG23">
        <f t="shared" si="5"/>
        <v>-39.552444250890936</v>
      </c>
      <c r="AH23">
        <f t="shared" si="6"/>
        <v>-1010.2040553261527</v>
      </c>
      <c r="AI23">
        <f t="shared" si="7"/>
        <v>-95.874708179038294</v>
      </c>
      <c r="AJ23">
        <f t="shared" si="8"/>
        <v>0</v>
      </c>
      <c r="AK23">
        <f t="shared" si="32"/>
        <v>74.190899784658583</v>
      </c>
      <c r="AL23">
        <f t="shared" si="9"/>
        <v>-21.68380839437971</v>
      </c>
      <c r="AN23">
        <f t="shared" si="10"/>
        <v>275.11250158371223</v>
      </c>
      <c r="AO23">
        <f t="shared" si="11"/>
        <v>-13.755625079185615</v>
      </c>
      <c r="AP23">
        <f t="shared" si="12"/>
        <v>-10.837090487262543</v>
      </c>
      <c r="AQ23">
        <f t="shared" si="13"/>
        <v>-276.788779189607</v>
      </c>
      <c r="AR23">
        <f t="shared" si="14"/>
        <v>-26.268993172342924</v>
      </c>
      <c r="AS23">
        <f t="shared" si="15"/>
        <v>0</v>
      </c>
      <c r="AT23">
        <f t="shared" si="16"/>
        <v>20.327782758448901</v>
      </c>
      <c r="AU23">
        <f t="shared" si="17"/>
        <v>-5.9412104138940229</v>
      </c>
      <c r="AW23">
        <v>20</v>
      </c>
      <c r="AX23">
        <f>(R23*SUMPRODUCT(K$23:$K24, X$23:$X24)-$AZ$3*SUMPRODUCT(K$22:$K23, W$23:$W24))/Z23</f>
        <v>133.9843940533473</v>
      </c>
    </row>
    <row r="25" spans="5:50" x14ac:dyDescent="0.3">
      <c r="AN25" s="6">
        <f t="shared" ref="AN25:AU25" si="33">SUM(AN3:AN23)</f>
        <v>12262.302671253656</v>
      </c>
      <c r="AO25" s="6">
        <f t="shared" si="33"/>
        <v>-1565.0974780411241</v>
      </c>
      <c r="AP25" s="6">
        <f t="shared" si="33"/>
        <v>-833.03033437446879</v>
      </c>
      <c r="AQ25" s="6">
        <f t="shared" si="33"/>
        <v>-7311.1604043090065</v>
      </c>
      <c r="AR25" s="6">
        <f t="shared" si="33"/>
        <v>2553.0144545290577</v>
      </c>
      <c r="AS25" s="6">
        <f t="shared" si="33"/>
        <v>-312.48242603995811</v>
      </c>
      <c r="AT25" s="6">
        <f t="shared" si="33"/>
        <v>277.9742138413153</v>
      </c>
      <c r="AU25" s="7">
        <f t="shared" si="33"/>
        <v>2518.5062423304148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'T.35.04.D'!C3*(1+C12)</f>
        <v>3294.3289688243831</v>
      </c>
      <c r="K3">
        <v>1</v>
      </c>
      <c r="L3" s="2">
        <v>0</v>
      </c>
      <c r="O3">
        <f>$C$3</f>
        <v>3294.3289688243831</v>
      </c>
      <c r="P3">
        <f>O3*B5</f>
        <v>2635.4631750595067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3294.3289688243831</v>
      </c>
      <c r="AF3">
        <f t="shared" ref="AF3:AF23" si="4">-$Z3*P3</f>
        <v>-2635.4631750595067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258.86579376487634</v>
      </c>
      <c r="AJ3">
        <f t="shared" ref="AJ3:AJ23" si="8">AB3-AC3</f>
        <v>0</v>
      </c>
      <c r="AL3">
        <f t="shared" ref="AL3:AL23" si="9">SUM(AI3:AK3)</f>
        <v>258.86579376487634</v>
      </c>
      <c r="AN3">
        <f t="shared" ref="AN3:AN23" si="10">AE3*$K3</f>
        <v>3294.3289688243831</v>
      </c>
      <c r="AO3">
        <f t="shared" ref="AO3:AO23" si="11">AF3*$K3</f>
        <v>-2635.4631750595067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258.86579376487634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258.86579376487634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1768.9313477780095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1085.8383124543816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1073.369850451807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-1073.369850451807</v>
      </c>
      <c r="AK4">
        <f>G4*MAX(0, SUM(AB4, AE4:AF4))</f>
        <v>0</v>
      </c>
      <c r="AL4">
        <f t="shared" si="9"/>
        <v>-1814.7688504518069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-695.56149732620315</v>
      </c>
      <c r="AR4">
        <f t="shared" si="14"/>
        <v>-695.56149732620315</v>
      </c>
      <c r="AS4">
        <f t="shared" si="15"/>
        <v>-1007.008021814248</v>
      </c>
      <c r="AT4">
        <f t="shared" si="16"/>
        <v>0</v>
      </c>
      <c r="AU4">
        <f t="shared" si="17"/>
        <v>-1702.5695191404509</v>
      </c>
      <c r="AW4">
        <v>1</v>
      </c>
      <c r="AX4">
        <f>(R4*SUMPRODUCT(K5:$K$23, X5:$X$23)-$AZ$3*SUMPRODUCT(K4:$K$22, W5:$W$23))/Z4</f>
        <v>1085.8383124543816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3294.3289688243831</v>
      </c>
      <c r="P5">
        <f t="shared" ref="P5:P23" si="30">O5*$C$5</f>
        <v>164.71644844121917</v>
      </c>
      <c r="Q5" s="5">
        <f t="shared" ref="Q5:Q23" si="31">$C$8</f>
        <v>50</v>
      </c>
      <c r="R5">
        <f t="shared" si="0"/>
        <v>500000</v>
      </c>
      <c r="S5">
        <f t="shared" si="1"/>
        <v>2105.2889627903633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1073.369850451807</v>
      </c>
      <c r="AC5">
        <f t="shared" si="2"/>
        <v>2057.1008758252774</v>
      </c>
      <c r="AE5">
        <f t="shared" si="3"/>
        <v>3218.9248729273022</v>
      </c>
      <c r="AF5">
        <f t="shared" si="4"/>
        <v>-160.94624364636513</v>
      </c>
      <c r="AG5">
        <f t="shared" si="5"/>
        <v>-48.855546962512527</v>
      </c>
      <c r="AH5">
        <f t="shared" si="6"/>
        <v>-760.54536487476003</v>
      </c>
      <c r="AI5">
        <f t="shared" si="7"/>
        <v>2248.5777174436644</v>
      </c>
      <c r="AJ5">
        <f t="shared" si="8"/>
        <v>-983.7310253734704</v>
      </c>
      <c r="AK5">
        <f>G5*SUM(AB5, AE5:AF5)</f>
        <v>169.3852876690425</v>
      </c>
      <c r="AL5">
        <f t="shared" si="9"/>
        <v>1434.2319797392365</v>
      </c>
      <c r="AN5">
        <f t="shared" si="10"/>
        <v>2779.7428484651782</v>
      </c>
      <c r="AO5">
        <f t="shared" si="11"/>
        <v>-138.98714242325892</v>
      </c>
      <c r="AP5">
        <f t="shared" si="12"/>
        <v>-42.189818848861947</v>
      </c>
      <c r="AQ5">
        <f t="shared" si="13"/>
        <v>-656.7784656065503</v>
      </c>
      <c r="AR5">
        <f t="shared" si="14"/>
        <v>1941.7874215865068</v>
      </c>
      <c r="AS5">
        <f t="shared" si="15"/>
        <v>-849.51323517794287</v>
      </c>
      <c r="AT5">
        <f t="shared" si="16"/>
        <v>146.27478447642281</v>
      </c>
      <c r="AU5">
        <f t="shared" si="17"/>
        <v>1238.5489708849868</v>
      </c>
      <c r="AW5">
        <v>2</v>
      </c>
      <c r="AX5">
        <f>(R5*SUMPRODUCT(K6:$K$23, X6:$X$23)-$AZ$3*SUMPRODUCT(K5:$K$22, W6:$W$23))/Z5</f>
        <v>2105.2889627903633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3294.3289688243831</v>
      </c>
      <c r="P6">
        <f t="shared" si="30"/>
        <v>164.71644844121917</v>
      </c>
      <c r="Q6" s="5">
        <f t="shared" si="31"/>
        <v>50</v>
      </c>
      <c r="R6">
        <f t="shared" si="0"/>
        <v>500000</v>
      </c>
      <c r="S6">
        <f t="shared" si="1"/>
        <v>3038.9935596269261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2057.1008758252774</v>
      </c>
      <c r="AC6">
        <f t="shared" si="2"/>
        <v>2934.9417719096546</v>
      </c>
      <c r="AE6">
        <f t="shared" si="3"/>
        <v>3181.5347783105167</v>
      </c>
      <c r="AF6">
        <f t="shared" si="4"/>
        <v>-159.07673891552585</v>
      </c>
      <c r="AG6">
        <f t="shared" si="5"/>
        <v>-48.288055145960143</v>
      </c>
      <c r="AH6">
        <f t="shared" si="6"/>
        <v>-789.36346927254147</v>
      </c>
      <c r="AI6">
        <f t="shared" si="7"/>
        <v>2184.8065149764893</v>
      </c>
      <c r="AJ6">
        <f t="shared" si="8"/>
        <v>-877.84089608437716</v>
      </c>
      <c r="AK6">
        <f>G6*SUM(AB6, AE6:AF6)</f>
        <v>297.15419654038573</v>
      </c>
      <c r="AL6">
        <f t="shared" si="9"/>
        <v>1604.1198154324979</v>
      </c>
      <c r="AN6">
        <f t="shared" si="10"/>
        <v>2477.8627024193502</v>
      </c>
      <c r="AO6">
        <f t="shared" si="11"/>
        <v>-123.89313512096751</v>
      </c>
      <c r="AP6">
        <f t="shared" si="12"/>
        <v>-37.608003418426094</v>
      </c>
      <c r="AQ6">
        <f t="shared" si="13"/>
        <v>-614.77696629217064</v>
      </c>
      <c r="AR6">
        <f t="shared" si="14"/>
        <v>1701.584597587786</v>
      </c>
      <c r="AS6">
        <f t="shared" si="15"/>
        <v>-683.6855060943052</v>
      </c>
      <c r="AT6">
        <f t="shared" si="16"/>
        <v>231.43147938989699</v>
      </c>
      <c r="AU6">
        <f t="shared" si="17"/>
        <v>1249.3305708833777</v>
      </c>
      <c r="AW6">
        <v>3</v>
      </c>
      <c r="AX6">
        <f>(R6*SUMPRODUCT(K7:$K$23, X7:$X$23)-$AZ$3*SUMPRODUCT(K6:$K$22, W7:$W$23))/Z6</f>
        <v>3038.9935596269261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3294.3289688243831</v>
      </c>
      <c r="P7">
        <f t="shared" si="30"/>
        <v>164.71644844121917</v>
      </c>
      <c r="Q7" s="5">
        <f t="shared" si="31"/>
        <v>50</v>
      </c>
      <c r="R7">
        <f t="shared" si="0"/>
        <v>500000</v>
      </c>
      <c r="S7">
        <f t="shared" si="1"/>
        <v>3860.9761087554766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2934.9417719096546</v>
      </c>
      <c r="AC7">
        <f t="shared" si="2"/>
        <v>3685.136473928751</v>
      </c>
      <c r="AE7">
        <f t="shared" si="3"/>
        <v>3144.2960272675646</v>
      </c>
      <c r="AF7">
        <f t="shared" si="4"/>
        <v>-157.21480136337823</v>
      </c>
      <c r="AG7">
        <f t="shared" si="5"/>
        <v>-47.722860361295986</v>
      </c>
      <c r="AH7">
        <f t="shared" si="6"/>
        <v>-823.14233204560969</v>
      </c>
      <c r="AI7">
        <f t="shared" si="7"/>
        <v>2116.2160334972805</v>
      </c>
      <c r="AJ7">
        <f t="shared" si="8"/>
        <v>-750.19470201909644</v>
      </c>
      <c r="AK7">
        <f>G7*SUM(AB7, AE7:AF7)</f>
        <v>290.77132919265961</v>
      </c>
      <c r="AL7">
        <f t="shared" si="9"/>
        <v>1656.7926606708436</v>
      </c>
      <c r="AN7">
        <f t="shared" si="10"/>
        <v>2216.7649015474585</v>
      </c>
      <c r="AO7">
        <f t="shared" si="11"/>
        <v>-110.83824507737293</v>
      </c>
      <c r="AP7">
        <f t="shared" si="12"/>
        <v>-33.645166019022916</v>
      </c>
      <c r="AQ7">
        <f t="shared" si="13"/>
        <v>-580.32482146483244</v>
      </c>
      <c r="AR7">
        <f t="shared" si="14"/>
        <v>1491.9566689862302</v>
      </c>
      <c r="AS7">
        <f t="shared" si="15"/>
        <v>-528.89590240266318</v>
      </c>
      <c r="AT7">
        <f t="shared" si="16"/>
        <v>204.99713492012748</v>
      </c>
      <c r="AU7">
        <f t="shared" si="17"/>
        <v>1168.0579015036944</v>
      </c>
      <c r="AW7">
        <v>4</v>
      </c>
      <c r="AX7">
        <f>(R7*SUMPRODUCT(K8:$K$23, X8:$X$23)-$AZ$3*SUMPRODUCT(K7:$K$22, W8:$W$23))/Z7</f>
        <v>3860.9761087554766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3294.3289688243831</v>
      </c>
      <c r="P8">
        <f t="shared" si="30"/>
        <v>164.71644844121917</v>
      </c>
      <c r="Q8" s="5">
        <f t="shared" si="31"/>
        <v>50</v>
      </c>
      <c r="R8">
        <f t="shared" si="0"/>
        <v>500000</v>
      </c>
      <c r="S8">
        <f t="shared" si="1"/>
        <v>4571.8525084485973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3685.136473928751</v>
      </c>
      <c r="AC8">
        <f t="shared" si="2"/>
        <v>4312.1659016586764</v>
      </c>
      <c r="AE8">
        <f t="shared" si="3"/>
        <v>3107.2072036355835</v>
      </c>
      <c r="AF8">
        <f t="shared" si="4"/>
        <v>-155.36036018177919</v>
      </c>
      <c r="AG8">
        <f t="shared" si="5"/>
        <v>-47.15994111456974</v>
      </c>
      <c r="AH8">
        <f t="shared" si="6"/>
        <v>-856.90643113279089</v>
      </c>
      <c r="AI8">
        <f t="shared" si="7"/>
        <v>2047.7804712064437</v>
      </c>
      <c r="AJ8">
        <f t="shared" si="8"/>
        <v>-627.02942772992537</v>
      </c>
      <c r="AK8">
        <f t="shared" ref="AK8:AK23" si="32">G8*SUM(AB8:AB8, AE8:AF8)</f>
        <v>141.36774466024843</v>
      </c>
      <c r="AL8">
        <f t="shared" si="9"/>
        <v>1562.1187881367669</v>
      </c>
      <c r="AN8">
        <f t="shared" si="10"/>
        <v>2042.5331970714956</v>
      </c>
      <c r="AO8">
        <f t="shared" si="11"/>
        <v>-102.12665985357479</v>
      </c>
      <c r="AP8">
        <f t="shared" si="12"/>
        <v>-31.000747290280415</v>
      </c>
      <c r="AQ8">
        <f t="shared" si="13"/>
        <v>-563.29034971497742</v>
      </c>
      <c r="AR8">
        <f t="shared" si="14"/>
        <v>1346.1154402126631</v>
      </c>
      <c r="AS8">
        <f t="shared" si="15"/>
        <v>-412.17992162885059</v>
      </c>
      <c r="AT8">
        <f t="shared" si="16"/>
        <v>92.928566568021125</v>
      </c>
      <c r="AU8">
        <f t="shared" si="17"/>
        <v>1026.8640851518337</v>
      </c>
      <c r="AW8">
        <v>5</v>
      </c>
      <c r="AX8">
        <f>(R8*SUMPRODUCT(K9:$K$23, X9:$X$23)-$AZ$3*SUMPRODUCT(K8:$K$22, W9:$W$23))/Z8</f>
        <v>4571.8525084485973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3294.3289688243831</v>
      </c>
      <c r="P9">
        <f t="shared" si="30"/>
        <v>164.71644844121917</v>
      </c>
      <c r="Q9" s="5">
        <f t="shared" si="31"/>
        <v>50</v>
      </c>
      <c r="R9">
        <f t="shared" si="0"/>
        <v>500000</v>
      </c>
      <c r="S9">
        <f t="shared" si="1"/>
        <v>5205.7119549959716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4312.1659016586764</v>
      </c>
      <c r="AC9">
        <f t="shared" si="2"/>
        <v>4851.6337430885033</v>
      </c>
      <c r="AE9">
        <f t="shared" si="3"/>
        <v>3070.2577714933705</v>
      </c>
      <c r="AF9">
        <f t="shared" si="4"/>
        <v>-153.51288857466855</v>
      </c>
      <c r="AG9">
        <f t="shared" si="5"/>
        <v>-46.599137495807305</v>
      </c>
      <c r="AH9">
        <f t="shared" si="6"/>
        <v>-892.04207616736528</v>
      </c>
      <c r="AI9">
        <f t="shared" si="7"/>
        <v>1978.1036692555294</v>
      </c>
      <c r="AJ9">
        <f t="shared" si="8"/>
        <v>-539.46784142982688</v>
      </c>
      <c r="AK9">
        <f t="shared" si="32"/>
        <v>42.65057362900653</v>
      </c>
      <c r="AL9">
        <f t="shared" si="9"/>
        <v>1481.286401454709</v>
      </c>
      <c r="AN9">
        <f t="shared" si="10"/>
        <v>1918.1185729853544</v>
      </c>
      <c r="AO9">
        <f t="shared" si="11"/>
        <v>-95.905928649267736</v>
      </c>
      <c r="AP9">
        <f t="shared" si="12"/>
        <v>-29.112432169605938</v>
      </c>
      <c r="AQ9">
        <f t="shared" si="13"/>
        <v>-557.29603229659449</v>
      </c>
      <c r="AR9">
        <f t="shared" si="14"/>
        <v>1235.8041798698864</v>
      </c>
      <c r="AS9">
        <f t="shared" si="15"/>
        <v>-337.02814655577311</v>
      </c>
      <c r="AT9">
        <f t="shared" si="16"/>
        <v>26.645599006654429</v>
      </c>
      <c r="AU9">
        <f t="shared" si="17"/>
        <v>925.42163232076769</v>
      </c>
      <c r="AW9">
        <v>6</v>
      </c>
      <c r="AX9">
        <f>(R9*SUMPRODUCT(K10:$K$23, X10:$X$23)-$AZ$3*SUMPRODUCT(K9:$K$22, W10:$W$23))/Z9</f>
        <v>5205.7119549959716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3294.3289688243831</v>
      </c>
      <c r="P10">
        <f t="shared" si="30"/>
        <v>164.71644844121917</v>
      </c>
      <c r="Q10" s="5">
        <f t="shared" si="31"/>
        <v>50</v>
      </c>
      <c r="R10">
        <f t="shared" si="0"/>
        <v>500000</v>
      </c>
      <c r="S10">
        <f t="shared" si="1"/>
        <v>5785.9769305204254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4851.6337430885033</v>
      </c>
      <c r="AC10">
        <f t="shared" si="2"/>
        <v>5327.708305522292</v>
      </c>
      <c r="AE10">
        <f t="shared" si="3"/>
        <v>3033.4071530336523</v>
      </c>
      <c r="AF10">
        <f t="shared" si="4"/>
        <v>-151.67035765168262</v>
      </c>
      <c r="AG10">
        <f t="shared" si="5"/>
        <v>-46.039833631371621</v>
      </c>
      <c r="AH10">
        <f t="shared" si="6"/>
        <v>-933.12489477616839</v>
      </c>
      <c r="AI10">
        <f t="shared" si="7"/>
        <v>1902.5720669744301</v>
      </c>
      <c r="AJ10">
        <f t="shared" si="8"/>
        <v>-476.07456243378874</v>
      </c>
      <c r="AK10">
        <f t="shared" si="32"/>
        <v>31.706819207728941</v>
      </c>
      <c r="AL10">
        <f t="shared" si="9"/>
        <v>1458.2043237483704</v>
      </c>
      <c r="AN10">
        <f t="shared" si="10"/>
        <v>1800.5666971980122</v>
      </c>
      <c r="AO10">
        <f t="shared" si="11"/>
        <v>-90.02833485990061</v>
      </c>
      <c r="AP10">
        <f t="shared" si="12"/>
        <v>-27.328277082184723</v>
      </c>
      <c r="AQ10">
        <f t="shared" si="13"/>
        <v>-553.88331506374902</v>
      </c>
      <c r="AR10">
        <f t="shared" si="14"/>
        <v>1129.3267701921782</v>
      </c>
      <c r="AS10">
        <f t="shared" si="15"/>
        <v>-282.58784899485801</v>
      </c>
      <c r="AT10">
        <f t="shared" si="16"/>
        <v>18.820501126075388</v>
      </c>
      <c r="AU10">
        <f t="shared" si="17"/>
        <v>865.55942232339567</v>
      </c>
      <c r="AW10">
        <v>7</v>
      </c>
      <c r="AX10">
        <f>(R10*SUMPRODUCT(K11:$K$23, X11:$X$23)-$AZ$3*SUMPRODUCT(K10:$K$22, W11:$W$23))/Z10</f>
        <v>5785.9769305204254</v>
      </c>
    </row>
    <row r="11" spans="1:52" x14ac:dyDescent="0.3">
      <c r="A11" t="s">
        <v>33</v>
      </c>
      <c r="C11" s="24">
        <f>AU25</f>
        <v>6467.1951308909165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3294.3289688243831</v>
      </c>
      <c r="P11">
        <f t="shared" si="30"/>
        <v>164.71644844121917</v>
      </c>
      <c r="Q11" s="5">
        <f t="shared" si="31"/>
        <v>50</v>
      </c>
      <c r="R11">
        <f t="shared" si="0"/>
        <v>500000</v>
      </c>
      <c r="S11">
        <f t="shared" si="1"/>
        <v>6316.2563202696438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5327.708305522292</v>
      </c>
      <c r="AC11">
        <f t="shared" si="2"/>
        <v>5745.5423604509378</v>
      </c>
      <c r="AE11">
        <f t="shared" si="3"/>
        <v>2996.665378968205</v>
      </c>
      <c r="AF11">
        <f t="shared" si="4"/>
        <v>-149.83326894841025</v>
      </c>
      <c r="AG11">
        <f t="shared" si="5"/>
        <v>-45.482181763371329</v>
      </c>
      <c r="AH11">
        <f t="shared" si="6"/>
        <v>-972.53531686569511</v>
      </c>
      <c r="AI11">
        <f t="shared" si="7"/>
        <v>1828.8146113907278</v>
      </c>
      <c r="AJ11">
        <f t="shared" si="8"/>
        <v>-417.83405492864586</v>
      </c>
      <c r="AK11">
        <f t="shared" si="32"/>
        <v>19.618896997301004</v>
      </c>
      <c r="AL11">
        <f t="shared" si="9"/>
        <v>1430.5994534593829</v>
      </c>
      <c r="AN11">
        <f t="shared" si="10"/>
        <v>1691.6381861600935</v>
      </c>
      <c r="AO11">
        <f t="shared" si="11"/>
        <v>-84.581909308004683</v>
      </c>
      <c r="AP11">
        <f t="shared" si="12"/>
        <v>-25.675003956325781</v>
      </c>
      <c r="AQ11">
        <f t="shared" si="13"/>
        <v>-549.00286530015399</v>
      </c>
      <c r="AR11">
        <f t="shared" si="14"/>
        <v>1032.3784075956089</v>
      </c>
      <c r="AS11">
        <f t="shared" si="15"/>
        <v>-235.87019350114463</v>
      </c>
      <c r="AT11">
        <f t="shared" si="16"/>
        <v>11.075002088622623</v>
      </c>
      <c r="AU11">
        <f t="shared" si="17"/>
        <v>807.58321618308673</v>
      </c>
      <c r="AW11">
        <v>8</v>
      </c>
      <c r="AX11">
        <f>(R11*SUMPRODUCT(K12:$K$23, X12:$X$23)-$AZ$3*SUMPRODUCT(K11:$K$22, W12:$W$23))/Z11</f>
        <v>6316.2563202696438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3294.3289688243831</v>
      </c>
      <c r="P12">
        <f t="shared" si="30"/>
        <v>164.71644844121917</v>
      </c>
      <c r="Q12" s="5">
        <f t="shared" si="31"/>
        <v>50</v>
      </c>
      <c r="R12">
        <f t="shared" si="0"/>
        <v>500000</v>
      </c>
      <c r="S12">
        <f t="shared" si="1"/>
        <v>6797.4238127260269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5745.5423604509378</v>
      </c>
      <c r="AC12">
        <f t="shared" si="2"/>
        <v>6107.5610803741683</v>
      </c>
      <c r="AE12">
        <f t="shared" si="3"/>
        <v>2959.9913070407702</v>
      </c>
      <c r="AF12">
        <f t="shared" si="4"/>
        <v>-147.99956535203853</v>
      </c>
      <c r="AG12">
        <f t="shared" si="5"/>
        <v>-44.925557451189754</v>
      </c>
      <c r="AH12">
        <f t="shared" si="6"/>
        <v>-1018.0249454786348</v>
      </c>
      <c r="AI12">
        <f t="shared" si="7"/>
        <v>1749.0412387589067</v>
      </c>
      <c r="AJ12">
        <f t="shared" si="8"/>
        <v>-362.01871992323049</v>
      </c>
      <c r="AK12">
        <f t="shared" si="32"/>
        <v>19.682328434921242</v>
      </c>
      <c r="AL12">
        <f t="shared" si="9"/>
        <v>1406.7048472705974</v>
      </c>
      <c r="AN12">
        <f t="shared" si="10"/>
        <v>1588.4926520546053</v>
      </c>
      <c r="AO12">
        <f t="shared" si="11"/>
        <v>-79.42463260273027</v>
      </c>
      <c r="AP12">
        <f t="shared" si="12"/>
        <v>-24.109502528241375</v>
      </c>
      <c r="AQ12">
        <f t="shared" si="13"/>
        <v>-546.32766713014792</v>
      </c>
      <c r="AR12">
        <f t="shared" si="14"/>
        <v>938.63084979348548</v>
      </c>
      <c r="AS12">
        <f t="shared" si="15"/>
        <v>-194.27897478495703</v>
      </c>
      <c r="AT12">
        <f t="shared" si="16"/>
        <v>10.562610106262442</v>
      </c>
      <c r="AU12">
        <f t="shared" si="17"/>
        <v>754.91448511479075</v>
      </c>
      <c r="AW12">
        <v>9</v>
      </c>
      <c r="AX12">
        <f>(R12*SUMPRODUCT(K13:$K$23, X13:$X$23)-$AZ$3*SUMPRODUCT(K12:$K$22, W13:$W$23))/Z12</f>
        <v>6797.4238127260269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3294.3289688243831</v>
      </c>
      <c r="P13">
        <f t="shared" si="30"/>
        <v>164.71644844121917</v>
      </c>
      <c r="Q13" s="5">
        <f t="shared" si="31"/>
        <v>50</v>
      </c>
      <c r="R13">
        <f t="shared" si="0"/>
        <v>500000</v>
      </c>
      <c r="S13">
        <f t="shared" si="1"/>
        <v>7230.4536014441683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6107.5610803741683</v>
      </c>
      <c r="AC13">
        <f t="shared" si="2"/>
        <v>6416.2523919506602</v>
      </c>
      <c r="AE13">
        <f t="shared" si="3"/>
        <v>2923.3637737292124</v>
      </c>
      <c r="AF13">
        <f t="shared" si="4"/>
        <v>-146.16818868646064</v>
      </c>
      <c r="AG13">
        <f t="shared" si="5"/>
        <v>-44.369639483400569</v>
      </c>
      <c r="AH13">
        <f t="shared" si="6"/>
        <v>-1066.6239327728706</v>
      </c>
      <c r="AI13">
        <f t="shared" si="7"/>
        <v>1666.2020127864805</v>
      </c>
      <c r="AJ13">
        <f t="shared" si="8"/>
        <v>-308.6913115764919</v>
      </c>
      <c r="AK13">
        <f t="shared" si="32"/>
        <v>17.769513330833842</v>
      </c>
      <c r="AL13">
        <f t="shared" si="9"/>
        <v>1375.2802145408225</v>
      </c>
      <c r="AN13">
        <f t="shared" si="10"/>
        <v>1491.7146729239071</v>
      </c>
      <c r="AO13">
        <f t="shared" si="11"/>
        <v>-74.585733646195365</v>
      </c>
      <c r="AP13">
        <f t="shared" si="12"/>
        <v>-22.640645288321672</v>
      </c>
      <c r="AQ13">
        <f t="shared" si="13"/>
        <v>-544.2697844542954</v>
      </c>
      <c r="AR13">
        <f t="shared" si="14"/>
        <v>850.21850953509454</v>
      </c>
      <c r="AS13">
        <f t="shared" si="15"/>
        <v>-157.51695461949447</v>
      </c>
      <c r="AT13">
        <f t="shared" si="16"/>
        <v>9.0673093798750504</v>
      </c>
      <c r="AU13">
        <f t="shared" si="17"/>
        <v>701.76886429547517</v>
      </c>
      <c r="AW13">
        <v>10</v>
      </c>
      <c r="AX13">
        <f>(R13*SUMPRODUCT(K14:$K$23, X14:$X$23)-$AZ$3*SUMPRODUCT(K13:$K$22, W14:$W$23))/Z13</f>
        <v>7230.4536014441683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3294.3289688243831</v>
      </c>
      <c r="P14">
        <f t="shared" si="30"/>
        <v>164.71644844121917</v>
      </c>
      <c r="Q14" s="5">
        <f t="shared" si="31"/>
        <v>50</v>
      </c>
      <c r="R14">
        <f t="shared" si="0"/>
        <v>500000</v>
      </c>
      <c r="S14">
        <f t="shared" si="1"/>
        <v>7616.4425516940119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6416.2523919506602</v>
      </c>
      <c r="AC14">
        <f t="shared" si="2"/>
        <v>6674.1420980047487</v>
      </c>
      <c r="AE14">
        <f t="shared" si="3"/>
        <v>2886.7571056013794</v>
      </c>
      <c r="AF14">
        <f t="shared" si="4"/>
        <v>-144.33785528006899</v>
      </c>
      <c r="AG14">
        <f t="shared" si="5"/>
        <v>-43.814038198977286</v>
      </c>
      <c r="AH14">
        <f t="shared" si="6"/>
        <v>-1119.0488958928202</v>
      </c>
      <c r="AI14">
        <f t="shared" si="7"/>
        <v>1579.5563162295127</v>
      </c>
      <c r="AJ14">
        <f t="shared" si="8"/>
        <v>-257.88970605408849</v>
      </c>
      <c r="AK14">
        <f t="shared" si="32"/>
        <v>16.485608956089546</v>
      </c>
      <c r="AL14">
        <f t="shared" si="9"/>
        <v>1338.1522191315137</v>
      </c>
      <c r="AN14">
        <f t="shared" si="10"/>
        <v>1401.0226984587341</v>
      </c>
      <c r="AO14">
        <f t="shared" si="11"/>
        <v>-70.051134922936726</v>
      </c>
      <c r="AP14">
        <f t="shared" si="12"/>
        <v>-21.264158979221559</v>
      </c>
      <c r="AQ14">
        <f t="shared" si="13"/>
        <v>-543.10523763460651</v>
      </c>
      <c r="AR14">
        <f t="shared" si="14"/>
        <v>766.60216692196923</v>
      </c>
      <c r="AS14">
        <f t="shared" si="15"/>
        <v>-125.16097429172503</v>
      </c>
      <c r="AT14">
        <f t="shared" si="16"/>
        <v>8.000919890551188</v>
      </c>
      <c r="AU14">
        <f t="shared" si="17"/>
        <v>649.44211252079538</v>
      </c>
      <c r="AW14">
        <v>11</v>
      </c>
      <c r="AX14">
        <f>(R14*SUMPRODUCT(K15:$K$23, X15:$X$23)-$AZ$3*SUMPRODUCT(K14:$K$22, W15:$W$23))/Z14</f>
        <v>7616.4425516940119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3294.3289688243831</v>
      </c>
      <c r="P15">
        <f t="shared" si="30"/>
        <v>164.71644844121917</v>
      </c>
      <c r="Q15" s="5">
        <f t="shared" si="31"/>
        <v>50</v>
      </c>
      <c r="R15">
        <f t="shared" si="0"/>
        <v>500000</v>
      </c>
      <c r="S15">
        <f t="shared" si="1"/>
        <v>7957.8300210829557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6674.1420980047487</v>
      </c>
      <c r="AC15">
        <f t="shared" si="2"/>
        <v>6884.878983849444</v>
      </c>
      <c r="AE15">
        <f t="shared" si="3"/>
        <v>2850.1559122594595</v>
      </c>
      <c r="AF15">
        <f t="shared" si="4"/>
        <v>-142.50779561297298</v>
      </c>
      <c r="AG15">
        <f t="shared" si="5"/>
        <v>-43.258520008652454</v>
      </c>
      <c r="AH15">
        <f t="shared" si="6"/>
        <v>-1173.7780833506015</v>
      </c>
      <c r="AI15">
        <f t="shared" si="7"/>
        <v>1490.6115132872326</v>
      </c>
      <c r="AJ15">
        <f t="shared" si="8"/>
        <v>-210.73688584469528</v>
      </c>
      <c r="AK15">
        <f t="shared" si="32"/>
        <v>38.465339880070069</v>
      </c>
      <c r="AL15">
        <f t="shared" si="9"/>
        <v>1318.3399673226074</v>
      </c>
      <c r="AN15">
        <f t="shared" si="10"/>
        <v>1315.0101071061658</v>
      </c>
      <c r="AO15">
        <f t="shared" si="11"/>
        <v>-65.750505355308292</v>
      </c>
      <c r="AP15">
        <f t="shared" si="12"/>
        <v>-19.958694464800846</v>
      </c>
      <c r="AQ15">
        <f t="shared" si="13"/>
        <v>-541.5598622049107</v>
      </c>
      <c r="AR15">
        <f t="shared" si="14"/>
        <v>687.74104508114601</v>
      </c>
      <c r="AS15">
        <f t="shared" si="15"/>
        <v>-97.230166824861513</v>
      </c>
      <c r="AT15">
        <f t="shared" si="16"/>
        <v>17.747208318672964</v>
      </c>
      <c r="AU15">
        <f t="shared" si="17"/>
        <v>608.25808657495747</v>
      </c>
      <c r="AW15">
        <v>12</v>
      </c>
      <c r="AX15">
        <f>(R15*SUMPRODUCT(K16:$K$23, X16:$X$23)-$AZ$3*SUMPRODUCT(K15:$K$22, W16:$W$23))/Z15</f>
        <v>7957.8300210829557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3294.3289688243831</v>
      </c>
      <c r="P16">
        <f t="shared" si="30"/>
        <v>164.71644844121917</v>
      </c>
      <c r="Q16" s="5">
        <f t="shared" si="31"/>
        <v>50</v>
      </c>
      <c r="R16">
        <f t="shared" si="0"/>
        <v>500000</v>
      </c>
      <c r="S16">
        <f t="shared" si="1"/>
        <v>8001.8302545250717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6884.878983849444</v>
      </c>
      <c r="AC16">
        <f t="shared" si="2"/>
        <v>6825.7208202022557</v>
      </c>
      <c r="AE16">
        <f t="shared" si="3"/>
        <v>2810.1283226276873</v>
      </c>
      <c r="AF16">
        <f t="shared" si="4"/>
        <v>-140.50641613138438</v>
      </c>
      <c r="AG16">
        <f t="shared" si="5"/>
        <v>-42.650997353650929</v>
      </c>
      <c r="AH16">
        <f t="shared" si="6"/>
        <v>-1749.3745491499049</v>
      </c>
      <c r="AI16">
        <f t="shared" si="7"/>
        <v>877.59635999274724</v>
      </c>
      <c r="AJ16">
        <f t="shared" si="8"/>
        <v>59.158163647188303</v>
      </c>
      <c r="AK16">
        <f t="shared" si="32"/>
        <v>67.836956321454807</v>
      </c>
      <c r="AL16">
        <f t="shared" si="9"/>
        <v>1004.5914799613904</v>
      </c>
      <c r="AN16">
        <f t="shared" si="10"/>
        <v>1229.2994265307357</v>
      </c>
      <c r="AO16">
        <f t="shared" si="11"/>
        <v>-61.464971326536784</v>
      </c>
      <c r="AP16">
        <f t="shared" si="12"/>
        <v>-18.657812230716964</v>
      </c>
      <c r="AQ16">
        <f t="shared" si="13"/>
        <v>-765.26936963738137</v>
      </c>
      <c r="AR16">
        <f t="shared" si="14"/>
        <v>383.9072733361005</v>
      </c>
      <c r="AS16">
        <f t="shared" si="15"/>
        <v>25.878923770320306</v>
      </c>
      <c r="AT16">
        <f t="shared" si="16"/>
        <v>29.675488778240933</v>
      </c>
      <c r="AU16">
        <f t="shared" si="17"/>
        <v>439.46168588466173</v>
      </c>
      <c r="AW16">
        <v>13</v>
      </c>
      <c r="AX16">
        <f>(R16*SUMPRODUCT(K17:$K$23, X17:$X$23)-$AZ$3*SUMPRODUCT(K16:$K$22, W17:$W$23))/Z16</f>
        <v>8001.8302545250717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3294.3289688243831</v>
      </c>
      <c r="P17">
        <f t="shared" si="30"/>
        <v>164.71644844121917</v>
      </c>
      <c r="Q17" s="5">
        <f t="shared" si="31"/>
        <v>50</v>
      </c>
      <c r="R17">
        <f t="shared" si="0"/>
        <v>500000</v>
      </c>
      <c r="S17">
        <f t="shared" si="1"/>
        <v>7741.3455647389401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6825.7208202022557</v>
      </c>
      <c r="AC17">
        <f t="shared" si="2"/>
        <v>6500.4610131833124</v>
      </c>
      <c r="AE17">
        <f t="shared" si="3"/>
        <v>2766.2706498964367</v>
      </c>
      <c r="AF17">
        <f t="shared" si="4"/>
        <v>-138.31353249482186</v>
      </c>
      <c r="AG17">
        <f t="shared" si="5"/>
        <v>-41.985343237952499</v>
      </c>
      <c r="AH17">
        <f t="shared" si="6"/>
        <v>-2391.4414216192076</v>
      </c>
      <c r="AI17">
        <f t="shared" si="7"/>
        <v>194.53035254445467</v>
      </c>
      <c r="AJ17">
        <f t="shared" si="8"/>
        <v>325.25980701894332</v>
      </c>
      <c r="AK17">
        <f t="shared" si="32"/>
        <v>130.4607555389334</v>
      </c>
      <c r="AL17">
        <f t="shared" si="9"/>
        <v>650.25091510233142</v>
      </c>
      <c r="AN17">
        <f t="shared" si="10"/>
        <v>1139.7887825005841</v>
      </c>
      <c r="AO17">
        <f t="shared" si="11"/>
        <v>-56.989439125029214</v>
      </c>
      <c r="AP17">
        <f t="shared" si="12"/>
        <v>-17.299255679789169</v>
      </c>
      <c r="AQ17">
        <f t="shared" si="13"/>
        <v>-985.34758573636634</v>
      </c>
      <c r="AR17">
        <f t="shared" si="14"/>
        <v>80.152501959399473</v>
      </c>
      <c r="AS17">
        <f t="shared" si="15"/>
        <v>134.01706714864491</v>
      </c>
      <c r="AT17">
        <f t="shared" si="16"/>
        <v>53.753852944719696</v>
      </c>
      <c r="AU17">
        <f t="shared" si="17"/>
        <v>267.92342205276412</v>
      </c>
      <c r="AW17">
        <v>14</v>
      </c>
      <c r="AX17">
        <f>(R17*SUMPRODUCT(K18:$K$23, X18:$X$23)-$AZ$3*SUMPRODUCT(K17:$K$22, W18:$W$23))/Z17</f>
        <v>7741.3455647389401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3294.3289688243831</v>
      </c>
      <c r="P18">
        <f t="shared" si="30"/>
        <v>164.71644844121917</v>
      </c>
      <c r="Q18" s="5">
        <f t="shared" si="31"/>
        <v>50</v>
      </c>
      <c r="R18">
        <f t="shared" si="0"/>
        <v>500000</v>
      </c>
      <c r="S18">
        <f t="shared" si="1"/>
        <v>7196.9102229015289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6500.4610131833124</v>
      </c>
      <c r="AC18">
        <f t="shared" si="2"/>
        <v>5938.9936922140942</v>
      </c>
      <c r="AE18">
        <f t="shared" si="3"/>
        <v>2718.5275847498742</v>
      </c>
      <c r="AF18">
        <f t="shared" si="4"/>
        <v>-135.92637923749373</v>
      </c>
      <c r="AG18">
        <f t="shared" si="5"/>
        <v>-41.260718199008679</v>
      </c>
      <c r="AH18">
        <f t="shared" si="6"/>
        <v>-3047.7160656429719</v>
      </c>
      <c r="AI18">
        <f t="shared" si="7"/>
        <v>-506.3755783296001</v>
      </c>
      <c r="AJ18">
        <f t="shared" si="8"/>
        <v>561.46732096921824</v>
      </c>
      <c r="AK18">
        <f t="shared" si="32"/>
        <v>196.194143923827</v>
      </c>
      <c r="AL18">
        <f t="shared" si="9"/>
        <v>251.28588656344513</v>
      </c>
      <c r="AN18">
        <f t="shared" si="10"/>
        <v>1046.7406484472542</v>
      </c>
      <c r="AO18">
        <f t="shared" si="11"/>
        <v>-52.337032422362718</v>
      </c>
      <c r="AP18">
        <f t="shared" si="12"/>
        <v>-15.887008528185863</v>
      </c>
      <c r="AQ18">
        <f t="shared" si="13"/>
        <v>-1173.4912342733351</v>
      </c>
      <c r="AR18">
        <f t="shared" si="14"/>
        <v>-194.97462677662958</v>
      </c>
      <c r="AS18">
        <f t="shared" si="15"/>
        <v>216.18712678515493</v>
      </c>
      <c r="AT18">
        <f t="shared" si="16"/>
        <v>75.542505650637239</v>
      </c>
      <c r="AU18">
        <f t="shared" si="17"/>
        <v>96.755005659162606</v>
      </c>
      <c r="AW18">
        <v>15</v>
      </c>
      <c r="AX18">
        <f>(R18*SUMPRODUCT(K19:$K$23, X19:$X$23)-$AZ$3*SUMPRODUCT(K18:$K$22, W19:$W$23))/Z18</f>
        <v>7196.9102229015289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3294.3289688243831</v>
      </c>
      <c r="P19">
        <f t="shared" si="30"/>
        <v>164.71644844121917</v>
      </c>
      <c r="Q19" s="5">
        <f t="shared" si="31"/>
        <v>50</v>
      </c>
      <c r="R19">
        <f t="shared" si="0"/>
        <v>500000</v>
      </c>
      <c r="S19">
        <f t="shared" si="1"/>
        <v>6372.0917540934061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5938.9936922140942</v>
      </c>
      <c r="AC19">
        <f t="shared" si="2"/>
        <v>5158.0440355583642</v>
      </c>
      <c r="AE19">
        <f t="shared" si="3"/>
        <v>2666.674389598355</v>
      </c>
      <c r="AF19">
        <f t="shared" si="4"/>
        <v>-133.33371947991776</v>
      </c>
      <c r="AG19">
        <f t="shared" si="5"/>
        <v>-40.473711260080783</v>
      </c>
      <c r="AH19">
        <f t="shared" si="6"/>
        <v>-3743.9975693780475</v>
      </c>
      <c r="AI19">
        <f t="shared" si="7"/>
        <v>-1251.1306105196909</v>
      </c>
      <c r="AJ19">
        <f t="shared" si="8"/>
        <v>780.94965665573</v>
      </c>
      <c r="AK19">
        <f t="shared" si="32"/>
        <v>188.93305628001548</v>
      </c>
      <c r="AL19">
        <f t="shared" si="9"/>
        <v>-281.24789758394542</v>
      </c>
      <c r="AN19">
        <f t="shared" si="10"/>
        <v>956.56336623697712</v>
      </c>
      <c r="AO19">
        <f t="shared" si="11"/>
        <v>-47.828168311848856</v>
      </c>
      <c r="AP19">
        <f t="shared" si="12"/>
        <v>-14.518334011104196</v>
      </c>
      <c r="AQ19">
        <f t="shared" si="13"/>
        <v>-1343.0102048142212</v>
      </c>
      <c r="AR19">
        <f t="shared" si="14"/>
        <v>-448.79334090019722</v>
      </c>
      <c r="AS19">
        <f t="shared" si="15"/>
        <v>280.13462586436407</v>
      </c>
      <c r="AT19">
        <f t="shared" si="16"/>
        <v>67.772218840663271</v>
      </c>
      <c r="AU19">
        <f t="shared" si="17"/>
        <v>-100.88649619516988</v>
      </c>
      <c r="AW19">
        <v>16</v>
      </c>
      <c r="AX19">
        <f>(R19*SUMPRODUCT(K20:$K$23, X20:$X$23)-$AZ$3*SUMPRODUCT(K19:$K$22, W20:$W$23))/Z19</f>
        <v>6372.0917540934061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3294.3289688243831</v>
      </c>
      <c r="P20">
        <f t="shared" si="30"/>
        <v>164.71644844121917</v>
      </c>
      <c r="Q20" s="5">
        <f t="shared" si="31"/>
        <v>50</v>
      </c>
      <c r="R20">
        <f t="shared" si="0"/>
        <v>500000</v>
      </c>
      <c r="S20">
        <f t="shared" si="1"/>
        <v>5241.9491386718973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5158.0440355583642</v>
      </c>
      <c r="AC20">
        <f t="shared" si="2"/>
        <v>4154.0259328266147</v>
      </c>
      <c r="AE20">
        <f t="shared" si="3"/>
        <v>2610.618227254608</v>
      </c>
      <c r="AF20">
        <f t="shared" si="4"/>
        <v>-130.53091136273042</v>
      </c>
      <c r="AG20">
        <f t="shared" si="5"/>
        <v>-39.622913375682629</v>
      </c>
      <c r="AH20">
        <f t="shared" si="6"/>
        <v>-4460.607717973503</v>
      </c>
      <c r="AI20">
        <f t="shared" si="7"/>
        <v>-2020.1433154573078</v>
      </c>
      <c r="AJ20">
        <f t="shared" si="8"/>
        <v>1004.0181027317494</v>
      </c>
      <c r="AK20">
        <f t="shared" si="32"/>
        <v>32.843964811236042</v>
      </c>
      <c r="AL20">
        <f t="shared" si="9"/>
        <v>-983.28124791432242</v>
      </c>
      <c r="AN20">
        <f t="shared" si="10"/>
        <v>888.22483895979281</v>
      </c>
      <c r="AO20">
        <f t="shared" si="11"/>
        <v>-44.411241947989645</v>
      </c>
      <c r="AP20">
        <f t="shared" si="12"/>
        <v>-13.481119332122521</v>
      </c>
      <c r="AQ20">
        <f t="shared" si="13"/>
        <v>-1517.6568257268266</v>
      </c>
      <c r="AR20">
        <f t="shared" si="14"/>
        <v>-687.32434804714592</v>
      </c>
      <c r="AS20">
        <f t="shared" si="15"/>
        <v>341.60254008088259</v>
      </c>
      <c r="AT20">
        <f t="shared" si="16"/>
        <v>11.174680790434882</v>
      </c>
      <c r="AU20">
        <f t="shared" si="17"/>
        <v>-334.54712717582845</v>
      </c>
      <c r="AW20">
        <v>17</v>
      </c>
      <c r="AX20">
        <f>(R20*SUMPRODUCT(K21:$K$23, X21:$X$23)-$AZ$3*SUMPRODUCT(K20:$K$22, W21:$W$23))/Z20</f>
        <v>5241.9491386718973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3294.3289688243831</v>
      </c>
      <c r="P21">
        <f t="shared" si="30"/>
        <v>164.71644844121917</v>
      </c>
      <c r="Q21" s="5">
        <f t="shared" si="31"/>
        <v>50</v>
      </c>
      <c r="R21">
        <f t="shared" si="0"/>
        <v>500000</v>
      </c>
      <c r="S21">
        <f t="shared" si="1"/>
        <v>3785.6962675579407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4154.0259328266147</v>
      </c>
      <c r="AC21">
        <f t="shared" si="2"/>
        <v>2930.2171588365113</v>
      </c>
      <c r="AE21">
        <f t="shared" si="3"/>
        <v>2549.8874154339842</v>
      </c>
      <c r="AF21">
        <f t="shared" si="4"/>
        <v>-127.49437077169922</v>
      </c>
      <c r="AG21">
        <f t="shared" si="5"/>
        <v>-38.701165541824125</v>
      </c>
      <c r="AH21">
        <f t="shared" si="6"/>
        <v>-5255.1870010167868</v>
      </c>
      <c r="AI21">
        <f t="shared" si="7"/>
        <v>-2871.4951218963261</v>
      </c>
      <c r="AJ21">
        <f t="shared" si="8"/>
        <v>1223.8087739901034</v>
      </c>
      <c r="AK21">
        <f t="shared" si="32"/>
        <v>10.522270363982241</v>
      </c>
      <c r="AL21">
        <f t="shared" si="9"/>
        <v>-1637.1640775422404</v>
      </c>
      <c r="AN21">
        <f t="shared" si="10"/>
        <v>825.22787456584354</v>
      </c>
      <c r="AO21">
        <f t="shared" si="11"/>
        <v>-41.261393728292184</v>
      </c>
      <c r="AP21">
        <f t="shared" si="12"/>
        <v>-12.524976746028116</v>
      </c>
      <c r="AQ21">
        <f t="shared" si="13"/>
        <v>-1700.7522657846573</v>
      </c>
      <c r="AR21">
        <f t="shared" si="14"/>
        <v>-929.31076169313417</v>
      </c>
      <c r="AS21">
        <f t="shared" si="15"/>
        <v>396.06498205451078</v>
      </c>
      <c r="AT21">
        <f t="shared" si="16"/>
        <v>3.4053545876253364</v>
      </c>
      <c r="AU21">
        <f t="shared" si="17"/>
        <v>-529.84042505099796</v>
      </c>
      <c r="AW21">
        <v>18</v>
      </c>
      <c r="AX21">
        <f>(R21*SUMPRODUCT(K22:$K$23, X22:$X$23)-$AZ$3*SUMPRODUCT(K21:$K$22, W22:$W$23))/Z21</f>
        <v>3785.6962675579407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3294.3289688243831</v>
      </c>
      <c r="P22">
        <f t="shared" si="30"/>
        <v>164.71644844121917</v>
      </c>
      <c r="Q22" s="5">
        <f t="shared" si="31"/>
        <v>50</v>
      </c>
      <c r="R22">
        <f t="shared" si="0"/>
        <v>500000</v>
      </c>
      <c r="S22">
        <f t="shared" si="1"/>
        <v>2018.5817992849329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2930.2171588365113</v>
      </c>
      <c r="AC22">
        <f t="shared" si="2"/>
        <v>1522.0952533553746</v>
      </c>
      <c r="AE22">
        <f t="shared" si="3"/>
        <v>2484.0620718045561</v>
      </c>
      <c r="AF22">
        <f t="shared" si="4"/>
        <v>-124.20310359022781</v>
      </c>
      <c r="AG22">
        <f t="shared" si="5"/>
        <v>-37.702094953361936</v>
      </c>
      <c r="AH22">
        <f t="shared" si="6"/>
        <v>-6120.5893304394849</v>
      </c>
      <c r="AI22">
        <f t="shared" si="7"/>
        <v>-3798.4324571785187</v>
      </c>
      <c r="AJ22">
        <f t="shared" si="8"/>
        <v>1408.1219054811368</v>
      </c>
      <c r="AK22">
        <f t="shared" si="32"/>
        <v>111.09159866806763</v>
      </c>
      <c r="AL22">
        <f t="shared" si="9"/>
        <v>-2279.2189530293144</v>
      </c>
      <c r="AN22">
        <f t="shared" si="10"/>
        <v>751.33141774198725</v>
      </c>
      <c r="AO22">
        <f t="shared" si="11"/>
        <v>-37.566570887099367</v>
      </c>
      <c r="AP22">
        <f t="shared" si="12"/>
        <v>-11.403406047971401</v>
      </c>
      <c r="AQ22">
        <f t="shared" si="13"/>
        <v>-1851.2383854059312</v>
      </c>
      <c r="AR22">
        <f t="shared" si="14"/>
        <v>-1148.8769445990147</v>
      </c>
      <c r="AS22">
        <f t="shared" si="15"/>
        <v>425.90168724331738</v>
      </c>
      <c r="AT22">
        <f t="shared" si="16"/>
        <v>33.600854533344446</v>
      </c>
      <c r="AU22">
        <f t="shared" si="17"/>
        <v>-689.37440282235298</v>
      </c>
      <c r="AW22">
        <v>19</v>
      </c>
      <c r="AX22">
        <f>(R22*SUMPRODUCT(K23:$K$23, X23:$X$23)-$AZ$3*SUMPRODUCT(K22:$K$22, W23:$W$23))/Z22</f>
        <v>2018.5817992849329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3294.3289688243831</v>
      </c>
      <c r="P23">
        <f t="shared" si="30"/>
        <v>164.71644844121917</v>
      </c>
      <c r="Q23" s="5">
        <f t="shared" si="31"/>
        <v>50</v>
      </c>
      <c r="R23">
        <f t="shared" si="0"/>
        <v>500000</v>
      </c>
      <c r="S23">
        <f t="shared" si="1"/>
        <v>2078.0985415138907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1522.0952533553746</v>
      </c>
      <c r="AC23">
        <f t="shared" si="2"/>
        <v>1522.0952533553743</v>
      </c>
      <c r="AE23">
        <f t="shared" si="3"/>
        <v>2412.9185340680733</v>
      </c>
      <c r="AF23">
        <f t="shared" si="4"/>
        <v>-120.64592670340369</v>
      </c>
      <c r="AG23">
        <f t="shared" si="5"/>
        <v>-36.622306953897649</v>
      </c>
      <c r="AH23">
        <f t="shared" si="6"/>
        <v>-7027.6704993066651</v>
      </c>
      <c r="AI23">
        <f t="shared" si="7"/>
        <v>-4772.0201988958934</v>
      </c>
      <c r="AJ23">
        <f t="shared" si="8"/>
        <v>0</v>
      </c>
      <c r="AK23">
        <f t="shared" si="32"/>
        <v>267.00575025040308</v>
      </c>
      <c r="AL23">
        <f t="shared" si="9"/>
        <v>-4505.0144486454901</v>
      </c>
      <c r="AN23">
        <f t="shared" si="10"/>
        <v>661.12264329908203</v>
      </c>
      <c r="AO23">
        <f t="shared" si="11"/>
        <v>-33.056132164954107</v>
      </c>
      <c r="AP23">
        <f t="shared" si="12"/>
        <v>-10.034253554450132</v>
      </c>
      <c r="AQ23">
        <f t="shared" si="13"/>
        <v>-1925.5321019493338</v>
      </c>
      <c r="AR23">
        <f t="shared" si="14"/>
        <v>-1307.4998443696559</v>
      </c>
      <c r="AS23">
        <f t="shared" si="15"/>
        <v>0</v>
      </c>
      <c r="AT23">
        <f t="shared" si="16"/>
        <v>73.157690526745711</v>
      </c>
      <c r="AU23">
        <f t="shared" si="17"/>
        <v>-1234.3421538429102</v>
      </c>
      <c r="AW23">
        <v>20</v>
      </c>
      <c r="AX23">
        <f>(R23*SUMPRODUCT(K$23:$K24, X$23:$X24)-$AZ$3*SUMPRODUCT(K$22:$K23, W$23:$W24))/Z23</f>
        <v>2078.0985415138907</v>
      </c>
    </row>
    <row r="25" spans="5:50" x14ac:dyDescent="0.3">
      <c r="AN25" s="6">
        <f t="shared" ref="AN25:AU25" si="33">SUM(AN3:AN23)</f>
        <v>31516.095203497</v>
      </c>
      <c r="AO25" s="6">
        <f t="shared" si="33"/>
        <v>-4046.5514867931374</v>
      </c>
      <c r="AP25" s="6">
        <f t="shared" si="33"/>
        <v>-828.33861617566185</v>
      </c>
      <c r="AQ25" s="6">
        <f t="shared" si="33"/>
        <v>-18208.474837817244</v>
      </c>
      <c r="AR25" s="6">
        <f t="shared" si="33"/>
        <v>8432.7302627109493</v>
      </c>
      <c r="AS25" s="6">
        <f t="shared" si="33"/>
        <v>-3091.1688937436302</v>
      </c>
      <c r="AT25" s="6">
        <f t="shared" si="33"/>
        <v>1125.633761923594</v>
      </c>
      <c r="AU25" s="7">
        <f t="shared" si="33"/>
        <v>6467.1951308909165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'T.45.04.D'!C3*(1+C12)</f>
        <v>12149.892641232667</v>
      </c>
      <c r="K3">
        <v>1</v>
      </c>
      <c r="L3" s="2">
        <v>0</v>
      </c>
      <c r="O3">
        <f>$C$3</f>
        <v>12149.892641232667</v>
      </c>
      <c r="P3">
        <f>O3*B5</f>
        <v>9719.9141129861346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12149.892641232667</v>
      </c>
      <c r="AF3">
        <f t="shared" ref="AF3:AF23" si="4">-$Z3*P3</f>
        <v>-9719.9141129861346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2029.9785282465327</v>
      </c>
      <c r="AJ3">
        <f t="shared" ref="AJ3:AJ23" si="8">AB3-AC3</f>
        <v>0</v>
      </c>
      <c r="AL3">
        <f t="shared" ref="AL3:AL23" si="9">SUM(AI3:AK3)</f>
        <v>2029.9785282465327</v>
      </c>
      <c r="AN3">
        <f t="shared" ref="AN3:AN23" si="10">AE3*$K3</f>
        <v>12149.892641232667</v>
      </c>
      <c r="AO3">
        <f t="shared" ref="AO3:AO23" si="11">AF3*$K3</f>
        <v>-9719.9141129861346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2029.9785282465327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2029.9785282465327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7745.0144958675328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6645.1385560294539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6561.9274332913046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-6561.9274332913046</v>
      </c>
      <c r="AK4">
        <f>H4*SUM(AB4, AE4:AF4)</f>
        <v>0</v>
      </c>
      <c r="AL4">
        <f t="shared" si="9"/>
        <v>-7822.9799332913044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-1183.0870625762266</v>
      </c>
      <c r="AR4">
        <f t="shared" si="14"/>
        <v>-1183.0870625762266</v>
      </c>
      <c r="AS4">
        <f t="shared" si="15"/>
        <v>-6156.2317602883049</v>
      </c>
      <c r="AT4">
        <f t="shared" si="16"/>
        <v>0</v>
      </c>
      <c r="AU4">
        <f t="shared" si="17"/>
        <v>-7339.3188228645313</v>
      </c>
      <c r="AW4">
        <v>1</v>
      </c>
      <c r="AX4">
        <f>(R4*SUMPRODUCT(K5:$K$23, X5:$X$23)-$AZ$3*SUMPRODUCT(K4:$K$22, W5:$W$23))/Z4</f>
        <v>6645.1385560294539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12149.892641232667</v>
      </c>
      <c r="P5">
        <f t="shared" ref="P5:P23" si="30">O5*$C$5</f>
        <v>607.49463206163341</v>
      </c>
      <c r="Q5" s="5">
        <f t="shared" ref="Q5:Q23" si="31">$C$8</f>
        <v>50</v>
      </c>
      <c r="R5">
        <f t="shared" si="0"/>
        <v>500000</v>
      </c>
      <c r="S5">
        <f t="shared" si="1"/>
        <v>12918.362137239443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6561.9274332913046</v>
      </c>
      <c r="AC5">
        <f t="shared" si="2"/>
        <v>12594.856156130321</v>
      </c>
      <c r="AE5">
        <f t="shared" si="3"/>
        <v>11845.630932394057</v>
      </c>
      <c r="AF5">
        <f t="shared" si="4"/>
        <v>-592.28154661970291</v>
      </c>
      <c r="AG5">
        <f t="shared" si="5"/>
        <v>-48.747883138464751</v>
      </c>
      <c r="AH5">
        <f t="shared" si="6"/>
        <v>-1322.7266403525</v>
      </c>
      <c r="AI5">
        <f t="shared" si="7"/>
        <v>9881.8748622833882</v>
      </c>
      <c r="AJ5">
        <f t="shared" si="8"/>
        <v>-6032.9287228390167</v>
      </c>
      <c r="AK5">
        <f>H5*SUM(AB5, AE5:AF5)</f>
        <v>1539.2399171672732</v>
      </c>
      <c r="AL5">
        <f t="shared" si="9"/>
        <v>5388.1860566116447</v>
      </c>
      <c r="AN5">
        <f t="shared" si="10"/>
        <v>10229.442801482846</v>
      </c>
      <c r="AO5">
        <f t="shared" si="11"/>
        <v>-511.47214007414237</v>
      </c>
      <c r="AP5">
        <f t="shared" si="12"/>
        <v>-42.096844406540448</v>
      </c>
      <c r="AQ5">
        <f t="shared" si="13"/>
        <v>-1142.2571399283704</v>
      </c>
      <c r="AR5">
        <f t="shared" si="14"/>
        <v>8533.6166770737927</v>
      </c>
      <c r="AS5">
        <f t="shared" si="15"/>
        <v>-5209.8110812263931</v>
      </c>
      <c r="AT5">
        <f t="shared" si="16"/>
        <v>1329.2298890861666</v>
      </c>
      <c r="AU5">
        <f t="shared" si="17"/>
        <v>4653.0354849335663</v>
      </c>
      <c r="AW5">
        <v>2</v>
      </c>
      <c r="AX5">
        <f>(R5*SUMPRODUCT(K6:$K$23, X6:$X$23)-$AZ$3*SUMPRODUCT(K5:$K$22, W6:$W$23))/Z5</f>
        <v>12918.362137239443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12149.892641232667</v>
      </c>
      <c r="P6">
        <f t="shared" si="30"/>
        <v>607.49463206163341</v>
      </c>
      <c r="Q6" s="5">
        <f t="shared" si="31"/>
        <v>50</v>
      </c>
      <c r="R6">
        <f t="shared" si="0"/>
        <v>500000</v>
      </c>
      <c r="S6">
        <f t="shared" si="1"/>
        <v>18288.726569856644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12594.856156130321</v>
      </c>
      <c r="AC6">
        <f t="shared" si="2"/>
        <v>17580.319281711192</v>
      </c>
      <c r="AE6">
        <f t="shared" si="3"/>
        <v>11679.270891579516</v>
      </c>
      <c r="AF6">
        <f t="shared" si="4"/>
        <v>-583.96354457897587</v>
      </c>
      <c r="AG6">
        <f t="shared" si="5"/>
        <v>-48.063267867668152</v>
      </c>
      <c r="AH6">
        <f t="shared" si="6"/>
        <v>-1971.3643941195146</v>
      </c>
      <c r="AI6">
        <f t="shared" si="7"/>
        <v>9075.8796850133567</v>
      </c>
      <c r="AJ6">
        <f t="shared" si="8"/>
        <v>-4985.4631255808708</v>
      </c>
      <c r="AK6">
        <f>H6*SUM(AB6, AE6:AF6)</f>
        <v>2577.4897891406381</v>
      </c>
      <c r="AL6">
        <f t="shared" si="9"/>
        <v>6667.906348573124</v>
      </c>
      <c r="AN6">
        <f t="shared" si="10"/>
        <v>9096.1223906735413</v>
      </c>
      <c r="AO6">
        <f t="shared" si="11"/>
        <v>-454.80611953367713</v>
      </c>
      <c r="AP6">
        <f t="shared" si="12"/>
        <v>-37.432933192365617</v>
      </c>
      <c r="AQ6">
        <f t="shared" si="13"/>
        <v>-1535.3502775978498</v>
      </c>
      <c r="AR6">
        <f t="shared" si="14"/>
        <v>7068.5330603496486</v>
      </c>
      <c r="AS6">
        <f t="shared" si="15"/>
        <v>-3882.8093967037439</v>
      </c>
      <c r="AT6">
        <f t="shared" si="16"/>
        <v>2007.4166273202895</v>
      </c>
      <c r="AU6">
        <f t="shared" si="17"/>
        <v>5193.1402909661938</v>
      </c>
      <c r="AW6">
        <v>3</v>
      </c>
      <c r="AX6">
        <f>(R6*SUMPRODUCT(K7:$K$23, X7:$X$23)-$AZ$3*SUMPRODUCT(K6:$K$22, W7:$W$23))/Z6</f>
        <v>18288.726569856644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12149.892641232667</v>
      </c>
      <c r="P7">
        <f t="shared" si="30"/>
        <v>607.49463206163341</v>
      </c>
      <c r="Q7" s="5">
        <f t="shared" si="31"/>
        <v>50</v>
      </c>
      <c r="R7">
        <f t="shared" si="0"/>
        <v>500000</v>
      </c>
      <c r="S7">
        <f t="shared" si="1"/>
        <v>22698.502679575766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17580.319281711192</v>
      </c>
      <c r="AC7">
        <f t="shared" si="2"/>
        <v>21478.75071975981</v>
      </c>
      <c r="AE7">
        <f t="shared" si="3"/>
        <v>11496.992510774635</v>
      </c>
      <c r="AF7">
        <f t="shared" si="4"/>
        <v>-574.84962553873186</v>
      </c>
      <c r="AG7">
        <f t="shared" si="5"/>
        <v>-47.313144446057457</v>
      </c>
      <c r="AH7">
        <f t="shared" si="6"/>
        <v>-2694.9074293401532</v>
      </c>
      <c r="AI7">
        <f t="shared" si="7"/>
        <v>8179.9223114496908</v>
      </c>
      <c r="AJ7">
        <f t="shared" si="8"/>
        <v>-3898.4314380486176</v>
      </c>
      <c r="AK7">
        <f>H7*SUM(AB7, AE7:AF7)</f>
        <v>2984.207788879361</v>
      </c>
      <c r="AL7">
        <f t="shared" si="9"/>
        <v>7265.6986622804343</v>
      </c>
      <c r="AN7">
        <f t="shared" si="10"/>
        <v>8105.5120924434686</v>
      </c>
      <c r="AO7">
        <f t="shared" si="11"/>
        <v>-405.27560462217349</v>
      </c>
      <c r="AP7">
        <f t="shared" si="12"/>
        <v>-33.356311581454122</v>
      </c>
      <c r="AQ7">
        <f t="shared" si="13"/>
        <v>-1899.9407659056214</v>
      </c>
      <c r="AR7">
        <f t="shared" si="14"/>
        <v>5766.9394103342183</v>
      </c>
      <c r="AS7">
        <f t="shared" si="15"/>
        <v>-2748.4390489992425</v>
      </c>
      <c r="AT7">
        <f t="shared" si="16"/>
        <v>2103.900850283836</v>
      </c>
      <c r="AU7">
        <f t="shared" si="17"/>
        <v>5122.4012116188114</v>
      </c>
      <c r="AW7">
        <v>4</v>
      </c>
      <c r="AX7">
        <f>(R7*SUMPRODUCT(K8:$K$23, X8:$X$23)-$AZ$3*SUMPRODUCT(K7:$K$22, W8:$W$23))/Z7</f>
        <v>22698.502679575766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12149.892641232667</v>
      </c>
      <c r="P8">
        <f t="shared" si="30"/>
        <v>607.49463206163341</v>
      </c>
      <c r="Q8" s="5">
        <f t="shared" si="31"/>
        <v>50</v>
      </c>
      <c r="R8">
        <f t="shared" si="0"/>
        <v>500000</v>
      </c>
      <c r="S8">
        <f t="shared" si="1"/>
        <v>26225.590398501659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21478.75071975981</v>
      </c>
      <c r="AC8">
        <f t="shared" si="2"/>
        <v>24387.998361808459</v>
      </c>
      <c r="AE8">
        <f t="shared" si="3"/>
        <v>11298.565917031177</v>
      </c>
      <c r="AF8">
        <f t="shared" si="4"/>
        <v>-564.92829585155891</v>
      </c>
      <c r="AG8">
        <f t="shared" si="5"/>
        <v>-46.496566886062958</v>
      </c>
      <c r="AH8">
        <f t="shared" si="6"/>
        <v>-3434.4611553393111</v>
      </c>
      <c r="AI8">
        <f t="shared" si="7"/>
        <v>7252.679898954244</v>
      </c>
      <c r="AJ8">
        <f t="shared" si="8"/>
        <v>-2909.2476420486491</v>
      </c>
      <c r="AK8">
        <f t="shared" ref="AK8:AK23" si="32">H8*SUM(AB8:AB8, AE8:AF8)</f>
        <v>2335.3981547181088</v>
      </c>
      <c r="AL8">
        <f t="shared" si="9"/>
        <v>6678.8304116237032</v>
      </c>
      <c r="AN8">
        <f t="shared" si="10"/>
        <v>7427.150637986002</v>
      </c>
      <c r="AO8">
        <f t="shared" si="11"/>
        <v>-371.35753189930011</v>
      </c>
      <c r="AP8">
        <f t="shared" si="12"/>
        <v>-30.564675990554598</v>
      </c>
      <c r="AQ8">
        <f t="shared" si="13"/>
        <v>-2257.654692492079</v>
      </c>
      <c r="AR8">
        <f t="shared" si="14"/>
        <v>4767.5737376040679</v>
      </c>
      <c r="AS8">
        <f t="shared" si="15"/>
        <v>-1912.4038076487573</v>
      </c>
      <c r="AT8">
        <f t="shared" si="16"/>
        <v>1535.1819002639954</v>
      </c>
      <c r="AU8">
        <f t="shared" si="17"/>
        <v>4390.3518302193061</v>
      </c>
      <c r="AW8">
        <v>5</v>
      </c>
      <c r="AX8">
        <f>(R8*SUMPRODUCT(K9:$K$23, X9:$X$23)-$AZ$3*SUMPRODUCT(K8:$K$22, W9:$W$23))/Z8</f>
        <v>26225.590398501659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12149.892641232667</v>
      </c>
      <c r="P9">
        <f t="shared" si="30"/>
        <v>607.49463206163341</v>
      </c>
      <c r="Q9" s="5">
        <f t="shared" si="31"/>
        <v>50</v>
      </c>
      <c r="R9">
        <f t="shared" si="0"/>
        <v>500000</v>
      </c>
      <c r="S9">
        <f t="shared" si="1"/>
        <v>29036.18428115805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24387.998361808459</v>
      </c>
      <c r="AC9">
        <f t="shared" si="2"/>
        <v>26486.62807210211</v>
      </c>
      <c r="AE9">
        <f t="shared" si="3"/>
        <v>11083.057070729725</v>
      </c>
      <c r="AF9">
        <f t="shared" si="4"/>
        <v>-554.1528535364863</v>
      </c>
      <c r="AG9">
        <f t="shared" si="5"/>
        <v>-45.609691369278195</v>
      </c>
      <c r="AH9">
        <f t="shared" si="6"/>
        <v>-4219.0984792413537</v>
      </c>
      <c r="AI9">
        <f t="shared" si="7"/>
        <v>6264.196046582606</v>
      </c>
      <c r="AJ9">
        <f t="shared" si="8"/>
        <v>-2098.6297102936514</v>
      </c>
      <c r="AK9">
        <f t="shared" si="32"/>
        <v>1822.6623146238887</v>
      </c>
      <c r="AL9">
        <f t="shared" si="9"/>
        <v>5988.2286509128435</v>
      </c>
      <c r="AN9">
        <f t="shared" si="10"/>
        <v>6924.0497687864072</v>
      </c>
      <c r="AO9">
        <f t="shared" si="11"/>
        <v>-346.2024884393204</v>
      </c>
      <c r="AP9">
        <f t="shared" si="12"/>
        <v>-28.494283749012322</v>
      </c>
      <c r="AQ9">
        <f t="shared" si="13"/>
        <v>-2635.847461873147</v>
      </c>
      <c r="AR9">
        <f t="shared" si="14"/>
        <v>3913.5055347249277</v>
      </c>
      <c r="AS9">
        <f t="shared" si="15"/>
        <v>-1311.1018437957298</v>
      </c>
      <c r="AT9">
        <f t="shared" si="16"/>
        <v>1138.6934577353306</v>
      </c>
      <c r="AU9">
        <f t="shared" si="17"/>
        <v>3741.0971486645285</v>
      </c>
      <c r="AW9">
        <v>6</v>
      </c>
      <c r="AX9">
        <f>(R9*SUMPRODUCT(K10:$K$23, X10:$X$23)-$AZ$3*SUMPRODUCT(K9:$K$22, W10:$W$23))/Z9</f>
        <v>29036.18428115805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12149.892641232667</v>
      </c>
      <c r="P10">
        <f t="shared" si="30"/>
        <v>607.49463206163341</v>
      </c>
      <c r="Q10" s="5">
        <f t="shared" si="31"/>
        <v>50</v>
      </c>
      <c r="R10">
        <f t="shared" si="0"/>
        <v>500000</v>
      </c>
      <c r="S10">
        <f t="shared" si="1"/>
        <v>31261.040510539468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26486.62807210211</v>
      </c>
      <c r="AC10">
        <f t="shared" si="2"/>
        <v>27916.69066065349</v>
      </c>
      <c r="AE10">
        <f t="shared" si="3"/>
        <v>10850.080128045915</v>
      </c>
      <c r="AF10">
        <f t="shared" si="4"/>
        <v>-542.50400640229577</v>
      </c>
      <c r="AG10">
        <f t="shared" si="5"/>
        <v>-44.650930047004593</v>
      </c>
      <c r="AH10">
        <f t="shared" si="6"/>
        <v>-5026.6440858081496</v>
      </c>
      <c r="AI10">
        <f t="shared" si="7"/>
        <v>5236.2811057884646</v>
      </c>
      <c r="AJ10">
        <f t="shared" si="8"/>
        <v>-1430.06258855138</v>
      </c>
      <c r="AK10">
        <f t="shared" si="32"/>
        <v>1931.6957201716507</v>
      </c>
      <c r="AL10">
        <f t="shared" si="9"/>
        <v>5737.9142374087351</v>
      </c>
      <c r="AN10">
        <f t="shared" si="10"/>
        <v>6440.3794000919215</v>
      </c>
      <c r="AO10">
        <f t="shared" si="11"/>
        <v>-322.0189700045961</v>
      </c>
      <c r="AP10">
        <f t="shared" si="12"/>
        <v>-26.503853121448294</v>
      </c>
      <c r="AQ10">
        <f t="shared" si="13"/>
        <v>-2983.7102251578599</v>
      </c>
      <c r="AR10">
        <f t="shared" si="14"/>
        <v>3108.1463518080177</v>
      </c>
      <c r="AS10">
        <f t="shared" si="15"/>
        <v>-848.85508009673777</v>
      </c>
      <c r="AT10">
        <f t="shared" si="16"/>
        <v>1146.613958295238</v>
      </c>
      <c r="AU10">
        <f t="shared" si="17"/>
        <v>3405.9052300065177</v>
      </c>
      <c r="AW10">
        <v>7</v>
      </c>
      <c r="AX10">
        <f>(R10*SUMPRODUCT(K11:$K$23, X11:$X$23)-$AZ$3*SUMPRODUCT(K10:$K$22, W11:$W$23))/Z10</f>
        <v>31261.040510539468</v>
      </c>
    </row>
    <row r="11" spans="1:52" x14ac:dyDescent="0.3">
      <c r="A11" t="s">
        <v>33</v>
      </c>
      <c r="C11" s="24">
        <f>AU25</f>
        <v>22973.441501974346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12149.892641232667</v>
      </c>
      <c r="P11">
        <f t="shared" si="30"/>
        <v>607.49463206163341</v>
      </c>
      <c r="Q11" s="5">
        <f t="shared" si="31"/>
        <v>50</v>
      </c>
      <c r="R11">
        <f t="shared" si="0"/>
        <v>500000</v>
      </c>
      <c r="S11">
        <f t="shared" si="1"/>
        <v>32879.670735297797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27916.69066065349</v>
      </c>
      <c r="AC11">
        <f t="shared" si="2"/>
        <v>28679.105688102049</v>
      </c>
      <c r="AE11">
        <f t="shared" si="3"/>
        <v>10597.674714027184</v>
      </c>
      <c r="AF11">
        <f t="shared" si="4"/>
        <v>-529.88373570135923</v>
      </c>
      <c r="AG11">
        <f t="shared" si="5"/>
        <v>-43.612215461321128</v>
      </c>
      <c r="AH11">
        <f t="shared" si="6"/>
        <v>-5922.0528521342194</v>
      </c>
      <c r="AI11">
        <f t="shared" si="7"/>
        <v>4102.125910730284</v>
      </c>
      <c r="AJ11">
        <f t="shared" si="8"/>
        <v>-762.41502744855825</v>
      </c>
      <c r="AK11">
        <f t="shared" si="32"/>
        <v>1956.2008044074348</v>
      </c>
      <c r="AL11">
        <f t="shared" si="9"/>
        <v>5295.9116876891603</v>
      </c>
      <c r="AN11">
        <f t="shared" si="10"/>
        <v>5982.4601560699803</v>
      </c>
      <c r="AO11">
        <f t="shared" si="11"/>
        <v>-299.12300780349904</v>
      </c>
      <c r="AP11">
        <f t="shared" si="12"/>
        <v>-24.619395136741836</v>
      </c>
      <c r="AQ11">
        <f t="shared" si="13"/>
        <v>-3343.0395049906679</v>
      </c>
      <c r="AR11">
        <f t="shared" si="14"/>
        <v>2315.6782481390715</v>
      </c>
      <c r="AS11">
        <f t="shared" si="15"/>
        <v>-430.38851891376333</v>
      </c>
      <c r="AT11">
        <f t="shared" si="16"/>
        <v>1104.2887883838764</v>
      </c>
      <c r="AU11">
        <f t="shared" si="17"/>
        <v>2989.5785176091845</v>
      </c>
      <c r="AW11">
        <v>8</v>
      </c>
      <c r="AX11">
        <f>(R11*SUMPRODUCT(K12:$K$23, X12:$X$23)-$AZ$3*SUMPRODUCT(K11:$K$22, W12:$W$23))/Z11</f>
        <v>32879.670735297797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12149.892641232667</v>
      </c>
      <c r="P12">
        <f t="shared" si="30"/>
        <v>607.49463206163341</v>
      </c>
      <c r="Q12" s="5">
        <f t="shared" si="31"/>
        <v>50</v>
      </c>
      <c r="R12">
        <f t="shared" si="0"/>
        <v>500000</v>
      </c>
      <c r="S12">
        <f t="shared" si="1"/>
        <v>33882.875589600946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28679.105688102049</v>
      </c>
      <c r="AC12">
        <f t="shared" si="2"/>
        <v>28791.205149413083</v>
      </c>
      <c r="AE12">
        <f t="shared" si="3"/>
        <v>10324.095741284571</v>
      </c>
      <c r="AF12">
        <f t="shared" si="4"/>
        <v>-516.20478706422864</v>
      </c>
      <c r="AG12">
        <f t="shared" si="5"/>
        <v>-42.486366119187124</v>
      </c>
      <c r="AH12">
        <f t="shared" si="6"/>
        <v>-6897.2718752079363</v>
      </c>
      <c r="AI12">
        <f t="shared" si="7"/>
        <v>2868.1327128932189</v>
      </c>
      <c r="AJ12">
        <f t="shared" si="8"/>
        <v>-112.09946131103425</v>
      </c>
      <c r="AK12">
        <f t="shared" si="32"/>
        <v>1997.4751257365324</v>
      </c>
      <c r="AL12">
        <f t="shared" si="9"/>
        <v>4753.5083773187171</v>
      </c>
      <c r="AN12">
        <f t="shared" si="10"/>
        <v>5540.4724281215258</v>
      </c>
      <c r="AO12">
        <f t="shared" si="11"/>
        <v>-277.0236214060763</v>
      </c>
      <c r="AP12">
        <f t="shared" si="12"/>
        <v>-22.800499525892999</v>
      </c>
      <c r="AQ12">
        <f t="shared" si="13"/>
        <v>-3701.4519829600927</v>
      </c>
      <c r="AR12">
        <f t="shared" si="14"/>
        <v>1539.1963242294637</v>
      </c>
      <c r="AS12">
        <f t="shared" si="15"/>
        <v>-60.158680252977085</v>
      </c>
      <c r="AT12">
        <f t="shared" si="16"/>
        <v>1071.9540129550207</v>
      </c>
      <c r="AU12">
        <f t="shared" si="17"/>
        <v>2550.9916569315074</v>
      </c>
      <c r="AW12">
        <v>9</v>
      </c>
      <c r="AX12">
        <f>(R12*SUMPRODUCT(K13:$K$23, X13:$X$23)-$AZ$3*SUMPRODUCT(K12:$K$22, W13:$W$23))/Z12</f>
        <v>33882.875589600946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12149.892641232667</v>
      </c>
      <c r="P13">
        <f t="shared" si="30"/>
        <v>607.49463206163341</v>
      </c>
      <c r="Q13" s="5">
        <f t="shared" si="31"/>
        <v>50</v>
      </c>
      <c r="R13">
        <f t="shared" si="0"/>
        <v>500000</v>
      </c>
      <c r="S13">
        <f t="shared" si="1"/>
        <v>34264.870586246136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28791.205149413083</v>
      </c>
      <c r="AC13">
        <f t="shared" si="2"/>
        <v>28281.920316583801</v>
      </c>
      <c r="AE13">
        <f t="shared" si="3"/>
        <v>10028.413639254182</v>
      </c>
      <c r="AF13">
        <f t="shared" si="4"/>
        <v>-501.42068196270912</v>
      </c>
      <c r="AG13">
        <f t="shared" si="5"/>
        <v>-41.269556593533608</v>
      </c>
      <c r="AH13">
        <f t="shared" si="6"/>
        <v>-7919.4586446164803</v>
      </c>
      <c r="AI13">
        <f t="shared" si="7"/>
        <v>1566.2647560814594</v>
      </c>
      <c r="AJ13">
        <f t="shared" si="8"/>
        <v>509.2848328292821</v>
      </c>
      <c r="AK13">
        <f t="shared" si="32"/>
        <v>1981.0508421166257</v>
      </c>
      <c r="AL13">
        <f t="shared" si="9"/>
        <v>4056.6004310273674</v>
      </c>
      <c r="AN13">
        <f t="shared" si="10"/>
        <v>5117.2323835505613</v>
      </c>
      <c r="AO13">
        <f t="shared" si="11"/>
        <v>-255.86161917752804</v>
      </c>
      <c r="AP13">
        <f t="shared" si="12"/>
        <v>-21.058755557165941</v>
      </c>
      <c r="AQ13">
        <f t="shared" si="13"/>
        <v>-4041.0888196505225</v>
      </c>
      <c r="AR13">
        <f t="shared" si="14"/>
        <v>799.22318916534437</v>
      </c>
      <c r="AS13">
        <f t="shared" si="15"/>
        <v>259.87448591110916</v>
      </c>
      <c r="AT13">
        <f t="shared" si="16"/>
        <v>1010.8774814650782</v>
      </c>
      <c r="AU13">
        <f t="shared" si="17"/>
        <v>2069.9751565415318</v>
      </c>
      <c r="AW13">
        <v>10</v>
      </c>
      <c r="AX13">
        <f>(R13*SUMPRODUCT(K14:$K$23, X14:$X$23)-$AZ$3*SUMPRODUCT(K13:$K$22, W14:$W$23))/Z13</f>
        <v>34264.870586246136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12149.892641232667</v>
      </c>
      <c r="P14">
        <f t="shared" si="30"/>
        <v>607.49463206163341</v>
      </c>
      <c r="Q14" s="5">
        <f t="shared" si="31"/>
        <v>50</v>
      </c>
      <c r="R14">
        <f t="shared" si="0"/>
        <v>500000</v>
      </c>
      <c r="S14">
        <f t="shared" si="1"/>
        <v>33997.995412954588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28281.920316583801</v>
      </c>
      <c r="AC14">
        <f t="shared" si="2"/>
        <v>27167.936679820181</v>
      </c>
      <c r="AE14">
        <f t="shared" si="3"/>
        <v>9709.028721671215</v>
      </c>
      <c r="AF14">
        <f t="shared" si="4"/>
        <v>-485.45143608356074</v>
      </c>
      <c r="AG14">
        <f t="shared" si="5"/>
        <v>-39.955203755142747</v>
      </c>
      <c r="AH14">
        <f t="shared" si="6"/>
        <v>-9016.5727245552225</v>
      </c>
      <c r="AI14">
        <f t="shared" si="7"/>
        <v>167.04935727729026</v>
      </c>
      <c r="AJ14">
        <f t="shared" si="8"/>
        <v>1113.9836367636199</v>
      </c>
      <c r="AK14">
        <f t="shared" si="32"/>
        <v>1927.7825767516129</v>
      </c>
      <c r="AL14">
        <f t="shared" si="9"/>
        <v>3208.815570792523</v>
      </c>
      <c r="AN14">
        <f t="shared" si="10"/>
        <v>4712.0589372258337</v>
      </c>
      <c r="AO14">
        <f t="shared" si="11"/>
        <v>-235.60294686129168</v>
      </c>
      <c r="AP14">
        <f t="shared" si="12"/>
        <v>-19.391360386324251</v>
      </c>
      <c r="AQ14">
        <f t="shared" si="13"/>
        <v>-4375.9909778672381</v>
      </c>
      <c r="AR14">
        <f t="shared" si="14"/>
        <v>81.073652110980206</v>
      </c>
      <c r="AS14">
        <f t="shared" si="15"/>
        <v>540.64692792790652</v>
      </c>
      <c r="AT14">
        <f t="shared" si="16"/>
        <v>935.60595814645865</v>
      </c>
      <c r="AU14">
        <f t="shared" si="17"/>
        <v>1557.3265381853455</v>
      </c>
      <c r="AW14">
        <v>11</v>
      </c>
      <c r="AX14">
        <f>(R14*SUMPRODUCT(K15:$K$23, X15:$X$23)-$AZ$3*SUMPRODUCT(K14:$K$22, W15:$W$23))/Z14</f>
        <v>33997.995412954588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12149.892641232667</v>
      </c>
      <c r="P15">
        <f t="shared" si="30"/>
        <v>607.49463206163341</v>
      </c>
      <c r="Q15" s="5">
        <f t="shared" si="31"/>
        <v>50</v>
      </c>
      <c r="R15">
        <f t="shared" si="0"/>
        <v>500000</v>
      </c>
      <c r="S15">
        <f t="shared" si="1"/>
        <v>33050.708429688624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27167.936679820181</v>
      </c>
      <c r="AC15">
        <f t="shared" si="2"/>
        <v>25473.789435905503</v>
      </c>
      <c r="AE15">
        <f t="shared" si="3"/>
        <v>9364.5135465114327</v>
      </c>
      <c r="AF15">
        <f t="shared" si="4"/>
        <v>-468.22567732557172</v>
      </c>
      <c r="AG15">
        <f t="shared" si="5"/>
        <v>-38.537433305095263</v>
      </c>
      <c r="AH15">
        <f t="shared" si="6"/>
        <v>-10182.184124960579</v>
      </c>
      <c r="AI15">
        <f t="shared" si="7"/>
        <v>-1324.4336890798131</v>
      </c>
      <c r="AJ15">
        <f t="shared" si="8"/>
        <v>1694.1472439146783</v>
      </c>
      <c r="AK15">
        <f t="shared" si="32"/>
        <v>1871.7332540934135</v>
      </c>
      <c r="AL15">
        <f t="shared" si="9"/>
        <v>2241.4468089282786</v>
      </c>
      <c r="AN15">
        <f t="shared" si="10"/>
        <v>4320.6162542991842</v>
      </c>
      <c r="AO15">
        <f t="shared" si="11"/>
        <v>-216.03081271495924</v>
      </c>
      <c r="AP15">
        <f t="shared" si="12"/>
        <v>-17.780470913942317</v>
      </c>
      <c r="AQ15">
        <f t="shared" si="13"/>
        <v>-4697.8745896481341</v>
      </c>
      <c r="AR15">
        <f t="shared" si="14"/>
        <v>-611.06961897785175</v>
      </c>
      <c r="AS15">
        <f t="shared" si="15"/>
        <v>781.64872984360818</v>
      </c>
      <c r="AT15">
        <f t="shared" si="16"/>
        <v>863.58368549330328</v>
      </c>
      <c r="AU15">
        <f t="shared" si="17"/>
        <v>1034.1627963590597</v>
      </c>
      <c r="AW15">
        <v>12</v>
      </c>
      <c r="AX15">
        <f>(R15*SUMPRODUCT(K16:$K$23, X16:$X$23)-$AZ$3*SUMPRODUCT(K15:$K$22, W16:$W$23))/Z15</f>
        <v>33050.708429688624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12149.892641232667</v>
      </c>
      <c r="P16">
        <f t="shared" si="30"/>
        <v>607.49463206163341</v>
      </c>
      <c r="Q16" s="5">
        <f t="shared" si="31"/>
        <v>50</v>
      </c>
      <c r="R16">
        <f t="shared" si="0"/>
        <v>500000</v>
      </c>
      <c r="S16">
        <f t="shared" si="1"/>
        <v>31456.34505502128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25473.789435905503</v>
      </c>
      <c r="AC16">
        <f t="shared" si="2"/>
        <v>23292.716130528868</v>
      </c>
      <c r="AE16">
        <f t="shared" si="3"/>
        <v>8996.7222769721975</v>
      </c>
      <c r="AF16">
        <f t="shared" si="4"/>
        <v>-449.8361138486099</v>
      </c>
      <c r="AG16">
        <f t="shared" si="5"/>
        <v>-37.023875612037649</v>
      </c>
      <c r="AH16">
        <f t="shared" si="6"/>
        <v>-11281.833600066639</v>
      </c>
      <c r="AI16">
        <f t="shared" si="7"/>
        <v>-2771.9713125550898</v>
      </c>
      <c r="AJ16">
        <f t="shared" si="8"/>
        <v>2181.0733053766344</v>
      </c>
      <c r="AK16">
        <f t="shared" si="32"/>
        <v>1860.9309552668915</v>
      </c>
      <c r="AL16">
        <f t="shared" si="9"/>
        <v>1270.0329480884361</v>
      </c>
      <c r="AN16">
        <f t="shared" si="10"/>
        <v>3935.6443073021564</v>
      </c>
      <c r="AO16">
        <f t="shared" si="11"/>
        <v>-196.78221536510785</v>
      </c>
      <c r="AP16">
        <f t="shared" si="12"/>
        <v>-16.196210219775512</v>
      </c>
      <c r="AQ16">
        <f t="shared" si="13"/>
        <v>-4935.2734048133243</v>
      </c>
      <c r="AR16">
        <f t="shared" si="14"/>
        <v>-1212.6075230960516</v>
      </c>
      <c r="AS16">
        <f t="shared" si="15"/>
        <v>954.1173411660684</v>
      </c>
      <c r="AT16">
        <f t="shared" si="16"/>
        <v>814.07006850981168</v>
      </c>
      <c r="AU16">
        <f t="shared" si="17"/>
        <v>555.57988657982844</v>
      </c>
      <c r="AW16">
        <v>13</v>
      </c>
      <c r="AX16">
        <f>(R16*SUMPRODUCT(K17:$K$23, X17:$X$23)-$AZ$3*SUMPRODUCT(K16:$K$22, W17:$W$23))/Z16</f>
        <v>31456.34505502128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12149.892641232667</v>
      </c>
      <c r="P17">
        <f t="shared" si="30"/>
        <v>607.49463206163341</v>
      </c>
      <c r="Q17" s="5">
        <f t="shared" si="31"/>
        <v>50</v>
      </c>
      <c r="R17">
        <f t="shared" si="0"/>
        <v>500000</v>
      </c>
      <c r="S17">
        <f t="shared" si="1"/>
        <v>29244.938569686539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23292.716130528868</v>
      </c>
      <c r="AC17">
        <f t="shared" si="2"/>
        <v>20716.877047725979</v>
      </c>
      <c r="AE17">
        <f t="shared" si="3"/>
        <v>8606.8853039887144</v>
      </c>
      <c r="AF17">
        <f t="shared" si="4"/>
        <v>-430.34426519943577</v>
      </c>
      <c r="AG17">
        <f t="shared" si="5"/>
        <v>-35.419594057892446</v>
      </c>
      <c r="AH17">
        <f t="shared" si="6"/>
        <v>-12340.427980248269</v>
      </c>
      <c r="AI17">
        <f t="shared" si="7"/>
        <v>-4199.3065355168819</v>
      </c>
      <c r="AJ17">
        <f t="shared" si="8"/>
        <v>2575.8390828028896</v>
      </c>
      <c r="AK17">
        <f t="shared" si="32"/>
        <v>1941.6531673469296</v>
      </c>
      <c r="AL17">
        <f t="shared" si="9"/>
        <v>318.18571463293733</v>
      </c>
      <c r="AN17">
        <f t="shared" si="10"/>
        <v>3546.3020663298921</v>
      </c>
      <c r="AO17">
        <f t="shared" si="11"/>
        <v>-177.31510331649463</v>
      </c>
      <c r="AP17">
        <f t="shared" si="12"/>
        <v>-14.593964617822756</v>
      </c>
      <c r="AQ17">
        <f t="shared" si="13"/>
        <v>-5084.6367414084734</v>
      </c>
      <c r="AR17">
        <f t="shared" si="14"/>
        <v>-1730.2437430128982</v>
      </c>
      <c r="AS17">
        <f t="shared" si="15"/>
        <v>1061.3251064986143</v>
      </c>
      <c r="AT17">
        <f t="shared" si="16"/>
        <v>800.02095952961531</v>
      </c>
      <c r="AU17">
        <f t="shared" si="17"/>
        <v>131.10232301533162</v>
      </c>
      <c r="AW17">
        <v>14</v>
      </c>
      <c r="AX17">
        <f>(R17*SUMPRODUCT(K18:$K$23, X18:$X$23)-$AZ$3*SUMPRODUCT(K17:$K$22, W18:$W$23))/Z17</f>
        <v>29244.938569686539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12149.892641232667</v>
      </c>
      <c r="P18">
        <f t="shared" si="30"/>
        <v>607.49463206163341</v>
      </c>
      <c r="Q18" s="5">
        <f t="shared" si="31"/>
        <v>50</v>
      </c>
      <c r="R18">
        <f t="shared" si="0"/>
        <v>500000</v>
      </c>
      <c r="S18">
        <f t="shared" si="1"/>
        <v>26421.665225834819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20716.877047725979</v>
      </c>
      <c r="AC18">
        <f t="shared" si="2"/>
        <v>17822.206924018148</v>
      </c>
      <c r="AE18">
        <f t="shared" si="3"/>
        <v>8195.4675795727508</v>
      </c>
      <c r="AF18">
        <f t="shared" si="4"/>
        <v>-409.77337897863754</v>
      </c>
      <c r="AG18">
        <f t="shared" si="5"/>
        <v>-33.726502042331127</v>
      </c>
      <c r="AH18">
        <f t="shared" si="6"/>
        <v>-13388.960749823924</v>
      </c>
      <c r="AI18">
        <f t="shared" si="7"/>
        <v>-5636.9930512721421</v>
      </c>
      <c r="AJ18">
        <f t="shared" si="8"/>
        <v>2894.6701237078305</v>
      </c>
      <c r="AK18">
        <f t="shared" si="32"/>
        <v>1998.0302445072382</v>
      </c>
      <c r="AL18">
        <f t="shared" si="9"/>
        <v>-744.29268305707342</v>
      </c>
      <c r="AN18">
        <f t="shared" si="10"/>
        <v>3155.5791806908305</v>
      </c>
      <c r="AO18">
        <f t="shared" si="11"/>
        <v>-157.77895903454151</v>
      </c>
      <c r="AP18">
        <f t="shared" si="12"/>
        <v>-12.986037300370254</v>
      </c>
      <c r="AQ18">
        <f t="shared" si="13"/>
        <v>-5155.2794740521258</v>
      </c>
      <c r="AR18">
        <f t="shared" si="14"/>
        <v>-2170.4652896962079</v>
      </c>
      <c r="AS18">
        <f t="shared" si="15"/>
        <v>1114.56249306722</v>
      </c>
      <c r="AT18">
        <f t="shared" si="16"/>
        <v>769.32067398726042</v>
      </c>
      <c r="AU18">
        <f t="shared" si="17"/>
        <v>-286.58212264172749</v>
      </c>
      <c r="AW18">
        <v>15</v>
      </c>
      <c r="AX18">
        <f>(R18*SUMPRODUCT(K19:$K$23, X19:$X$23)-$AZ$3*SUMPRODUCT(K18:$K$22, W19:$W$23))/Z18</f>
        <v>26421.665225834819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12149.892641232667</v>
      </c>
      <c r="P19">
        <f t="shared" si="30"/>
        <v>607.49463206163341</v>
      </c>
      <c r="Q19" s="5">
        <f t="shared" si="31"/>
        <v>50</v>
      </c>
      <c r="R19">
        <f t="shared" si="0"/>
        <v>500000</v>
      </c>
      <c r="S19">
        <f t="shared" si="1"/>
        <v>22881.070949639379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17822.206924018148</v>
      </c>
      <c r="AC19">
        <f t="shared" si="2"/>
        <v>14613.685099475264</v>
      </c>
      <c r="AE19">
        <f t="shared" si="3"/>
        <v>7759.8948686536187</v>
      </c>
      <c r="AF19">
        <f t="shared" si="4"/>
        <v>-387.99474343268093</v>
      </c>
      <c r="AG19">
        <f t="shared" si="5"/>
        <v>-31.934005911785317</v>
      </c>
      <c r="AH19">
        <f t="shared" si="6"/>
        <v>-14552.311101225036</v>
      </c>
      <c r="AI19">
        <f t="shared" si="7"/>
        <v>-7212.3449819158823</v>
      </c>
      <c r="AJ19">
        <f t="shared" si="8"/>
        <v>3208.5218245428841</v>
      </c>
      <c r="AK19">
        <f t="shared" si="32"/>
        <v>1849.247457414149</v>
      </c>
      <c r="AL19">
        <f t="shared" si="9"/>
        <v>-2154.5756999588493</v>
      </c>
      <c r="AN19">
        <f t="shared" si="10"/>
        <v>2783.5536225037026</v>
      </c>
      <c r="AO19">
        <f t="shared" si="11"/>
        <v>-139.17768112518513</v>
      </c>
      <c r="AP19">
        <f t="shared" si="12"/>
        <v>-11.45505439717736</v>
      </c>
      <c r="AQ19">
        <f t="shared" si="13"/>
        <v>-5220.0627672477713</v>
      </c>
      <c r="AR19">
        <f t="shared" si="14"/>
        <v>-2587.1418802664311</v>
      </c>
      <c r="AS19">
        <f t="shared" si="15"/>
        <v>1150.929580717132</v>
      </c>
      <c r="AT19">
        <f t="shared" si="16"/>
        <v>663.34396871590991</v>
      </c>
      <c r="AU19">
        <f t="shared" si="17"/>
        <v>-772.86833083338934</v>
      </c>
      <c r="AW19">
        <v>16</v>
      </c>
      <c r="AX19">
        <f>(R19*SUMPRODUCT(K20:$K$23, X20:$X$23)-$AZ$3*SUMPRODUCT(K19:$K$22, W20:$W$23))/Z19</f>
        <v>22881.070949639379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12149.892641232667</v>
      </c>
      <c r="P20">
        <f t="shared" si="30"/>
        <v>607.49463206163341</v>
      </c>
      <c r="Q20" s="5">
        <f t="shared" si="31"/>
        <v>50</v>
      </c>
      <c r="R20">
        <f t="shared" si="0"/>
        <v>500000</v>
      </c>
      <c r="S20">
        <f t="shared" si="1"/>
        <v>18434.030614832565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14613.685099475264</v>
      </c>
      <c r="AC20">
        <f t="shared" si="2"/>
        <v>11080.593161112773</v>
      </c>
      <c r="AE20">
        <f t="shared" si="3"/>
        <v>7303.2328155282221</v>
      </c>
      <c r="AF20">
        <f t="shared" si="4"/>
        <v>-365.16164077641116</v>
      </c>
      <c r="AG20">
        <f t="shared" si="5"/>
        <v>-30.054721597882665</v>
      </c>
      <c r="AH20">
        <f t="shared" si="6"/>
        <v>-15599.442547848008</v>
      </c>
      <c r="AI20">
        <f t="shared" si="7"/>
        <v>-8691.4260946940794</v>
      </c>
      <c r="AJ20">
        <f t="shared" si="8"/>
        <v>3533.0919383624914</v>
      </c>
      <c r="AK20">
        <f t="shared" si="32"/>
        <v>1170.2603656905301</v>
      </c>
      <c r="AL20">
        <f t="shared" si="9"/>
        <v>-3988.0737906410577</v>
      </c>
      <c r="AN20">
        <f t="shared" si="10"/>
        <v>2484.8186240851578</v>
      </c>
      <c r="AO20">
        <f t="shared" si="11"/>
        <v>-124.24093120425792</v>
      </c>
      <c r="AP20">
        <f t="shared" si="12"/>
        <v>-10.225681400889567</v>
      </c>
      <c r="AQ20">
        <f t="shared" si="13"/>
        <v>-5307.4831855042848</v>
      </c>
      <c r="AR20">
        <f t="shared" si="14"/>
        <v>-2957.1311740242745</v>
      </c>
      <c r="AS20">
        <f t="shared" si="15"/>
        <v>1202.0830871476583</v>
      </c>
      <c r="AT20">
        <f t="shared" si="16"/>
        <v>398.16404942120386</v>
      </c>
      <c r="AU20">
        <f t="shared" si="17"/>
        <v>-1356.8840374554125</v>
      </c>
      <c r="AW20">
        <v>17</v>
      </c>
      <c r="AX20">
        <f>(R20*SUMPRODUCT(K21:$K$23, X21:$X$23)-$AZ$3*SUMPRODUCT(K20:$K$22, W21:$W$23))/Z20</f>
        <v>18434.030614832565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12149.892641232667</v>
      </c>
      <c r="P21">
        <f t="shared" si="30"/>
        <v>607.49463206163341</v>
      </c>
      <c r="Q21" s="5">
        <f t="shared" si="31"/>
        <v>50</v>
      </c>
      <c r="R21">
        <f t="shared" si="0"/>
        <v>500000</v>
      </c>
      <c r="S21">
        <f t="shared" si="1"/>
        <v>13090.319318222855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11080.593161112773</v>
      </c>
      <c r="AC21">
        <f t="shared" si="2"/>
        <v>7360.7783216957514</v>
      </c>
      <c r="AE21">
        <f t="shared" si="3"/>
        <v>6831.9698084078182</v>
      </c>
      <c r="AF21">
        <f t="shared" si="4"/>
        <v>-341.59849042039093</v>
      </c>
      <c r="AG21">
        <f t="shared" si="5"/>
        <v>-28.115350522614495</v>
      </c>
      <c r="AH21">
        <f t="shared" si="6"/>
        <v>-16388.23859289346</v>
      </c>
      <c r="AI21">
        <f t="shared" si="7"/>
        <v>-9925.9826254286472</v>
      </c>
      <c r="AJ21">
        <f t="shared" si="8"/>
        <v>3719.8148394170212</v>
      </c>
      <c r="AK21">
        <f t="shared" si="32"/>
        <v>901.39047777784026</v>
      </c>
      <c r="AL21">
        <f t="shared" si="9"/>
        <v>-5304.7773082337862</v>
      </c>
      <c r="AN21">
        <f t="shared" si="10"/>
        <v>2211.0513154286996</v>
      </c>
      <c r="AO21">
        <f t="shared" si="11"/>
        <v>-110.55256577143497</v>
      </c>
      <c r="AP21">
        <f t="shared" si="12"/>
        <v>-9.0990570069941672</v>
      </c>
      <c r="AQ21">
        <f t="shared" si="13"/>
        <v>-5303.7758530172778</v>
      </c>
      <c r="AR21">
        <f t="shared" si="14"/>
        <v>-3212.3761603670073</v>
      </c>
      <c r="AS21">
        <f t="shared" si="15"/>
        <v>1203.8550702789123</v>
      </c>
      <c r="AT21">
        <f t="shared" si="16"/>
        <v>291.71976128361558</v>
      </c>
      <c r="AU21">
        <f t="shared" si="17"/>
        <v>-1716.8013288044797</v>
      </c>
      <c r="AW21">
        <v>18</v>
      </c>
      <c r="AX21">
        <f>(R21*SUMPRODUCT(K22:$K$23, X22:$X$23)-$AZ$3*SUMPRODUCT(K21:$K$22, W22:$W$23))/Z21</f>
        <v>13090.319318222855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12149.892641232667</v>
      </c>
      <c r="P22">
        <f t="shared" si="30"/>
        <v>607.49463206163341</v>
      </c>
      <c r="Q22" s="5">
        <f t="shared" si="31"/>
        <v>50</v>
      </c>
      <c r="R22">
        <f t="shared" si="0"/>
        <v>500000</v>
      </c>
      <c r="S22">
        <f t="shared" si="1"/>
        <v>6893.7386786541856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7360.7783216957514</v>
      </c>
      <c r="AC22">
        <f t="shared" si="2"/>
        <v>3602.0455479969141</v>
      </c>
      <c r="AE22">
        <f t="shared" si="3"/>
        <v>6348.4371452177547</v>
      </c>
      <c r="AF22">
        <f t="shared" si="4"/>
        <v>-317.42185726088775</v>
      </c>
      <c r="AG22">
        <f t="shared" si="5"/>
        <v>-26.125486589376457</v>
      </c>
      <c r="AH22">
        <f t="shared" si="6"/>
        <v>-17087.104280118961</v>
      </c>
      <c r="AI22">
        <f t="shared" si="7"/>
        <v>-11082.21447875147</v>
      </c>
      <c r="AJ22">
        <f t="shared" si="8"/>
        <v>3758.7327736988373</v>
      </c>
      <c r="AK22">
        <f t="shared" si="32"/>
        <v>937.42555267568332</v>
      </c>
      <c r="AL22">
        <f t="shared" si="9"/>
        <v>-6386.0561523769493</v>
      </c>
      <c r="AN22">
        <f t="shared" si="10"/>
        <v>1920.1534192329282</v>
      </c>
      <c r="AO22">
        <f t="shared" si="11"/>
        <v>-96.007670961646411</v>
      </c>
      <c r="AP22">
        <f t="shared" si="12"/>
        <v>-7.9019357451627616</v>
      </c>
      <c r="AQ22">
        <f t="shared" si="13"/>
        <v>-5168.1793420567337</v>
      </c>
      <c r="AR22">
        <f t="shared" si="14"/>
        <v>-3351.9355295306145</v>
      </c>
      <c r="AS22">
        <f t="shared" si="15"/>
        <v>1136.8693463142308</v>
      </c>
      <c r="AT22">
        <f t="shared" si="16"/>
        <v>283.53448873672193</v>
      </c>
      <c r="AU22">
        <f t="shared" si="17"/>
        <v>-1931.5316944796618</v>
      </c>
      <c r="AW22">
        <v>19</v>
      </c>
      <c r="AX22">
        <f>(R22*SUMPRODUCT(K23:$K$23, X23:$X$23)-$AZ$3*SUMPRODUCT(K22:$K$22, W23:$W$23))/Z22</f>
        <v>6893.7386786541856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12149.892641232667</v>
      </c>
      <c r="P23">
        <f t="shared" si="30"/>
        <v>607.49463206163341</v>
      </c>
      <c r="Q23" s="5">
        <f t="shared" si="31"/>
        <v>50</v>
      </c>
      <c r="R23">
        <f t="shared" si="0"/>
        <v>500000</v>
      </c>
      <c r="S23">
        <f t="shared" si="1"/>
        <v>7472.2394574499622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3602.0455479969141</v>
      </c>
      <c r="AC23">
        <f t="shared" si="2"/>
        <v>3602.0455479969141</v>
      </c>
      <c r="AE23">
        <f t="shared" si="3"/>
        <v>5856.9411414349961</v>
      </c>
      <c r="AF23">
        <f t="shared" si="4"/>
        <v>-292.84705707174982</v>
      </c>
      <c r="AG23">
        <f t="shared" si="5"/>
        <v>-24.10285141762693</v>
      </c>
      <c r="AH23">
        <f t="shared" si="6"/>
        <v>-17613.803058557605</v>
      </c>
      <c r="AI23">
        <f t="shared" si="7"/>
        <v>-12073.811825611985</v>
      </c>
      <c r="AJ23">
        <f t="shared" si="8"/>
        <v>0</v>
      </c>
      <c r="AK23">
        <f t="shared" si="32"/>
        <v>952.36190780222068</v>
      </c>
      <c r="AL23">
        <f t="shared" si="9"/>
        <v>-11121.449917809765</v>
      </c>
      <c r="AN23">
        <f t="shared" si="10"/>
        <v>1604.7605231596294</v>
      </c>
      <c r="AO23">
        <f t="shared" si="11"/>
        <v>-80.238026157981466</v>
      </c>
      <c r="AP23">
        <f t="shared" si="12"/>
        <v>-6.6040111239897277</v>
      </c>
      <c r="AQ23">
        <f t="shared" si="13"/>
        <v>-4826.0576858309023</v>
      </c>
      <c r="AR23">
        <f t="shared" si="14"/>
        <v>-3308.1391999532443</v>
      </c>
      <c r="AS23">
        <f t="shared" si="15"/>
        <v>0</v>
      </c>
      <c r="AT23">
        <f t="shared" si="16"/>
        <v>260.94043912955317</v>
      </c>
      <c r="AU23">
        <f t="shared" si="17"/>
        <v>-3047.1987608236914</v>
      </c>
      <c r="AW23">
        <v>20</v>
      </c>
      <c r="AX23">
        <f>(R23*SUMPRODUCT(K$23:$K24, X$23:$X24)-$AZ$3*SUMPRODUCT(K$22:$K23, W$23:$W24))/Z23</f>
        <v>7472.2394574499622</v>
      </c>
    </row>
    <row r="25" spans="5:50" x14ac:dyDescent="0.3">
      <c r="AN25" s="6">
        <f t="shared" ref="AN25:AU25" si="33">SUM(AN3:AN23)</f>
        <v>107687.25295069694</v>
      </c>
      <c r="AO25" s="6">
        <f t="shared" si="33"/>
        <v>-14496.782128459352</v>
      </c>
      <c r="AP25" s="6">
        <f t="shared" si="33"/>
        <v>-793.16133537362464</v>
      </c>
      <c r="AQ25" s="6">
        <f t="shared" si="33"/>
        <v>-74798.041954578715</v>
      </c>
      <c r="AR25" s="6">
        <f t="shared" si="33"/>
        <v>17599.267532285252</v>
      </c>
      <c r="AS25" s="6">
        <f t="shared" si="33"/>
        <v>-13154.287049053186</v>
      </c>
      <c r="AT25" s="6">
        <f t="shared" si="33"/>
        <v>18528.461018742288</v>
      </c>
      <c r="AU25" s="7">
        <f t="shared" si="33"/>
        <v>22973.441501974346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'T.55.04.D'!C3*(1+C12)</f>
        <v>39592.212611104362</v>
      </c>
      <c r="K3">
        <v>1</v>
      </c>
      <c r="L3" s="2">
        <v>0</v>
      </c>
      <c r="O3">
        <f>$C$3</f>
        <v>39592.212611104362</v>
      </c>
      <c r="P3">
        <f>O3*B5</f>
        <v>31673.770088883492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39592.212611104362</v>
      </c>
      <c r="AF3">
        <f t="shared" ref="AF3:AF23" si="4">-$Z3*P3</f>
        <v>-31673.770088883492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7518.4425222208702</v>
      </c>
      <c r="AJ3">
        <f t="shared" ref="AJ3:AJ23" si="8">AB3-AC3</f>
        <v>0</v>
      </c>
      <c r="AL3">
        <f t="shared" ref="AL3:AL23" si="9">SUM(AI3:AK3)</f>
        <v>7518.4425222208702</v>
      </c>
      <c r="AN3">
        <f t="shared" ref="AN3:AN23" si="10">AE3*$K3</f>
        <v>39592.212611104362</v>
      </c>
      <c r="AO3">
        <f t="shared" ref="AO3:AO23" si="11">AF3*$K3</f>
        <v>-31673.770088883492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7518.4425222208702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7518.4425222208702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24124.960849024705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14332.816186028704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13876.344656136062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-13876.344656136062</v>
      </c>
      <c r="AK4">
        <f>H4*SUM(AB4, AE4:AF4)</f>
        <v>0</v>
      </c>
      <c r="AL4">
        <f t="shared" si="9"/>
        <v>-24800.344656136062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-10248.616192888638</v>
      </c>
      <c r="AR4">
        <f t="shared" si="14"/>
        <v>-10248.616192888638</v>
      </c>
      <c r="AS4">
        <f t="shared" si="15"/>
        <v>-13018.430111770391</v>
      </c>
      <c r="AT4">
        <f t="shared" si="16"/>
        <v>0</v>
      </c>
      <c r="AU4">
        <f t="shared" si="17"/>
        <v>-23267.04630465903</v>
      </c>
      <c r="AW4">
        <v>1</v>
      </c>
      <c r="AX4">
        <f>(R4*SUMPRODUCT(K5:$K$23, X5:$X$23)-$AZ$3*SUMPRODUCT(K4:$K$22, W5:$W$23))/Z4</f>
        <v>14332.816186028704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39592.212611104362</v>
      </c>
      <c r="P5">
        <f t="shared" ref="P5:P23" si="30">O5*$C$5</f>
        <v>1979.6106305552182</v>
      </c>
      <c r="Q5" s="5">
        <f t="shared" ref="Q5:Q23" si="31">$C$8</f>
        <v>50</v>
      </c>
      <c r="R5">
        <f t="shared" si="0"/>
        <v>500000</v>
      </c>
      <c r="S5">
        <f t="shared" si="1"/>
        <v>26917.875106898693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13876.344656136062</v>
      </c>
      <c r="AC5">
        <f t="shared" si="2"/>
        <v>25135.860480980569</v>
      </c>
      <c r="AE5">
        <f t="shared" si="3"/>
        <v>36971.132690595856</v>
      </c>
      <c r="AF5">
        <f t="shared" si="4"/>
        <v>-1848.5566345297927</v>
      </c>
      <c r="AG5">
        <f t="shared" si="5"/>
        <v>-46.689904721600001</v>
      </c>
      <c r="AH5">
        <f t="shared" si="6"/>
        <v>-12336.192783999999</v>
      </c>
      <c r="AI5">
        <f t="shared" si="7"/>
        <v>22739.693367344466</v>
      </c>
      <c r="AJ5">
        <f t="shared" si="8"/>
        <v>-11259.515824844508</v>
      </c>
      <c r="AK5">
        <f>H5*SUM(AB5, AE5:AF5)</f>
        <v>4233.5067495342637</v>
      </c>
      <c r="AL5">
        <f t="shared" si="9"/>
        <v>15713.684292034221</v>
      </c>
      <c r="AN5">
        <f t="shared" si="10"/>
        <v>31926.884209286112</v>
      </c>
      <c r="AO5">
        <f t="shared" si="11"/>
        <v>-1596.3442104643054</v>
      </c>
      <c r="AP5">
        <f t="shared" si="12"/>
        <v>-40.319651395703545</v>
      </c>
      <c r="AQ5">
        <f t="shared" si="13"/>
        <v>-10653.073626234391</v>
      </c>
      <c r="AR5">
        <f t="shared" si="14"/>
        <v>19637.146721191712</v>
      </c>
      <c r="AS5">
        <f t="shared" si="15"/>
        <v>-9723.2957670208052</v>
      </c>
      <c r="AT5">
        <f t="shared" si="16"/>
        <v>3655.897722224568</v>
      </c>
      <c r="AU5">
        <f t="shared" si="17"/>
        <v>13569.748676395475</v>
      </c>
      <c r="AW5">
        <v>2</v>
      </c>
      <c r="AX5">
        <f>(R5*SUMPRODUCT(K6:$K$23, X6:$X$23)-$AZ$3*SUMPRODUCT(K5:$K$22, W6:$W$23))/Z5</f>
        <v>26917.875106898693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39592.212611104362</v>
      </c>
      <c r="P6">
        <f t="shared" si="30"/>
        <v>1979.6106305552182</v>
      </c>
      <c r="Q6" s="5">
        <f t="shared" si="31"/>
        <v>50</v>
      </c>
      <c r="R6">
        <f t="shared" si="0"/>
        <v>500000</v>
      </c>
      <c r="S6">
        <f t="shared" si="1"/>
        <v>37837.277172491231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25135.860480980569</v>
      </c>
      <c r="AC6">
        <f t="shared" si="2"/>
        <v>33944.698202839587</v>
      </c>
      <c r="AE6">
        <f t="shared" si="3"/>
        <v>35519.091454172703</v>
      </c>
      <c r="AF6">
        <f t="shared" si="4"/>
        <v>-1775.9545727086352</v>
      </c>
      <c r="AG6">
        <f t="shared" si="5"/>
        <v>-44.856158713659163</v>
      </c>
      <c r="AH6">
        <f t="shared" si="6"/>
        <v>-13668.4696072484</v>
      </c>
      <c r="AI6">
        <f t="shared" si="7"/>
        <v>20029.811115502009</v>
      </c>
      <c r="AJ6">
        <f t="shared" si="8"/>
        <v>-8808.8377218590176</v>
      </c>
      <c r="AK6">
        <f>H6*SUM(AB6, AE6:AF6)</f>
        <v>6406.0349130339764</v>
      </c>
      <c r="AL6">
        <f t="shared" si="9"/>
        <v>17627.008306676966</v>
      </c>
      <c r="AN6">
        <f t="shared" si="10"/>
        <v>27663.199704154398</v>
      </c>
      <c r="AO6">
        <f t="shared" si="11"/>
        <v>-1383.15998520772</v>
      </c>
      <c r="AP6">
        <f t="shared" si="12"/>
        <v>-34.935152495614439</v>
      </c>
      <c r="AQ6">
        <f t="shared" si="13"/>
        <v>-10645.362505494419</v>
      </c>
      <c r="AR6">
        <f t="shared" si="14"/>
        <v>15599.742060956645</v>
      </c>
      <c r="AS6">
        <f t="shared" si="15"/>
        <v>-6860.5537778373391</v>
      </c>
      <c r="AT6">
        <f t="shared" si="16"/>
        <v>4989.1879509273276</v>
      </c>
      <c r="AU6">
        <f t="shared" si="17"/>
        <v>13728.376234046633</v>
      </c>
      <c r="AW6">
        <v>3</v>
      </c>
      <c r="AX6">
        <f>(R6*SUMPRODUCT(K7:$K$23, X7:$X$23)-$AZ$3*SUMPRODUCT(K6:$K$22, W7:$W$23))/Z6</f>
        <v>37837.277172491231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39592.212611104362</v>
      </c>
      <c r="P7">
        <f t="shared" si="30"/>
        <v>1979.6106305552182</v>
      </c>
      <c r="Q7" s="5">
        <f t="shared" si="31"/>
        <v>50</v>
      </c>
      <c r="R7">
        <f t="shared" si="0"/>
        <v>500000</v>
      </c>
      <c r="S7">
        <f t="shared" si="1"/>
        <v>46909.704230451192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33944.698202839587</v>
      </c>
      <c r="AC7">
        <f t="shared" si="2"/>
        <v>40260.250372515991</v>
      </c>
      <c r="AE7">
        <f t="shared" si="3"/>
        <v>33980.013702371944</v>
      </c>
      <c r="AF7">
        <f t="shared" si="4"/>
        <v>-1699.0006851185974</v>
      </c>
      <c r="AG7">
        <f t="shared" si="5"/>
        <v>-42.912496500437598</v>
      </c>
      <c r="AH7">
        <f t="shared" si="6"/>
        <v>-14951.006260849736</v>
      </c>
      <c r="AI7">
        <f t="shared" si="7"/>
        <v>17287.094259903173</v>
      </c>
      <c r="AJ7">
        <f t="shared" si="8"/>
        <v>-6315.5521696764044</v>
      </c>
      <c r="AK7">
        <f>H7*SUM(AB7, AE7:AF7)</f>
        <v>6933.8319647437293</v>
      </c>
      <c r="AL7">
        <f t="shared" si="9"/>
        <v>17905.374054970496</v>
      </c>
      <c r="AN7">
        <f t="shared" si="10"/>
        <v>23956.300894155593</v>
      </c>
      <c r="AO7">
        <f t="shared" si="11"/>
        <v>-1197.8150447077799</v>
      </c>
      <c r="AP7">
        <f t="shared" si="12"/>
        <v>-30.253804112272082</v>
      </c>
      <c r="AQ7">
        <f t="shared" si="13"/>
        <v>-10540.631554551686</v>
      </c>
      <c r="AR7">
        <f t="shared" si="14"/>
        <v>12187.600490783854</v>
      </c>
      <c r="AS7">
        <f t="shared" si="15"/>
        <v>-4452.5369946788451</v>
      </c>
      <c r="AT7">
        <f t="shared" si="16"/>
        <v>4888.4313688584461</v>
      </c>
      <c r="AU7">
        <f t="shared" si="17"/>
        <v>12623.494864963455</v>
      </c>
      <c r="AW7">
        <v>4</v>
      </c>
      <c r="AX7">
        <f>(R7*SUMPRODUCT(K8:$K$23, X8:$X$23)-$AZ$3*SUMPRODUCT(K7:$K$22, W8:$W$23))/Z7</f>
        <v>46909.704230451192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39592.212611104362</v>
      </c>
      <c r="P8">
        <f t="shared" si="30"/>
        <v>1979.6106305552182</v>
      </c>
      <c r="Q8" s="5">
        <f t="shared" si="31"/>
        <v>50</v>
      </c>
      <c r="R8">
        <f t="shared" si="0"/>
        <v>500000</v>
      </c>
      <c r="S8">
        <f t="shared" si="1"/>
        <v>54078.791930056781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40260.250372515991</v>
      </c>
      <c r="AC8">
        <f t="shared" si="2"/>
        <v>44194.525869018893</v>
      </c>
      <c r="AE8">
        <f t="shared" si="3"/>
        <v>32355.735067384863</v>
      </c>
      <c r="AF8">
        <f t="shared" si="4"/>
        <v>-1617.7867533692433</v>
      </c>
      <c r="AG8">
        <f t="shared" si="5"/>
        <v>-40.861236255220177</v>
      </c>
      <c r="AH8">
        <f t="shared" si="6"/>
        <v>-16221.352802130416</v>
      </c>
      <c r="AI8">
        <f t="shared" si="7"/>
        <v>14475.734275629984</v>
      </c>
      <c r="AJ8">
        <f t="shared" si="8"/>
        <v>-3934.2754965029017</v>
      </c>
      <c r="AK8">
        <f t="shared" ref="AK8:AK23" si="32">H8*SUM(AB8:AB8, AE8:AF8)</f>
        <v>5147.3694047735426</v>
      </c>
      <c r="AL8">
        <f t="shared" si="9"/>
        <v>15688.828183900625</v>
      </c>
      <c r="AN8">
        <f t="shared" si="10"/>
        <v>21269.15221922057</v>
      </c>
      <c r="AO8">
        <f t="shared" si="11"/>
        <v>-1063.4576109610286</v>
      </c>
      <c r="AP8">
        <f t="shared" si="12"/>
        <v>-26.86027228149311</v>
      </c>
      <c r="AQ8">
        <f t="shared" si="13"/>
        <v>-10663.16129834962</v>
      </c>
      <c r="AR8">
        <f t="shared" si="14"/>
        <v>9515.6730376284268</v>
      </c>
      <c r="AS8">
        <f t="shared" si="15"/>
        <v>-2586.2093453663911</v>
      </c>
      <c r="AT8">
        <f t="shared" si="16"/>
        <v>3383.640741608283</v>
      </c>
      <c r="AU8">
        <f t="shared" si="17"/>
        <v>10313.104433870318</v>
      </c>
      <c r="AW8">
        <v>5</v>
      </c>
      <c r="AX8">
        <f>(R8*SUMPRODUCT(K9:$K$23, X9:$X$23)-$AZ$3*SUMPRODUCT(K8:$K$22, W9:$W$23))/Z8</f>
        <v>54078.791930056781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39592.212611104362</v>
      </c>
      <c r="P9">
        <f t="shared" si="30"/>
        <v>1979.6106305552182</v>
      </c>
      <c r="Q9" s="5">
        <f t="shared" si="31"/>
        <v>50</v>
      </c>
      <c r="R9">
        <f t="shared" si="0"/>
        <v>500000</v>
      </c>
      <c r="S9">
        <f t="shared" si="1"/>
        <v>59628.364041281486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44194.525869018893</v>
      </c>
      <c r="AC9">
        <f t="shared" si="2"/>
        <v>46139.883414757322</v>
      </c>
      <c r="AE9">
        <f t="shared" si="3"/>
        <v>30636.092460023494</v>
      </c>
      <c r="AF9">
        <f t="shared" si="4"/>
        <v>-1531.8046230011748</v>
      </c>
      <c r="AG9">
        <f t="shared" si="5"/>
        <v>-38.689543270727739</v>
      </c>
      <c r="AH9">
        <f t="shared" si="6"/>
        <v>-17630.806219402402</v>
      </c>
      <c r="AI9">
        <f t="shared" si="7"/>
        <v>11434.792074349189</v>
      </c>
      <c r="AJ9">
        <f t="shared" si="8"/>
        <v>-1945.3575457384286</v>
      </c>
      <c r="AK9">
        <f t="shared" si="32"/>
        <v>3826.1980754553524</v>
      </c>
      <c r="AL9">
        <f t="shared" si="9"/>
        <v>13315.632604066112</v>
      </c>
      <c r="AN9">
        <f t="shared" si="10"/>
        <v>19139.649607558866</v>
      </c>
      <c r="AO9">
        <f t="shared" si="11"/>
        <v>-956.98248037794326</v>
      </c>
      <c r="AP9">
        <f t="shared" si="12"/>
        <v>-24.170977504539362</v>
      </c>
      <c r="AQ9">
        <f t="shared" si="13"/>
        <v>-11014.702797964881</v>
      </c>
      <c r="AR9">
        <f t="shared" si="14"/>
        <v>7143.7933517115007</v>
      </c>
      <c r="AS9">
        <f t="shared" si="15"/>
        <v>-1215.3463055198533</v>
      </c>
      <c r="AT9">
        <f t="shared" si="16"/>
        <v>2390.3861299834762</v>
      </c>
      <c r="AU9">
        <f t="shared" si="17"/>
        <v>8318.8331761751233</v>
      </c>
      <c r="AW9">
        <v>6</v>
      </c>
      <c r="AX9">
        <f>(R9*SUMPRODUCT(K10:$K$23, X10:$X$23)-$AZ$3*SUMPRODUCT(K9:$K$22, W10:$W$23))/Z9</f>
        <v>59628.364041281486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39592.212611104362</v>
      </c>
      <c r="P10">
        <f t="shared" si="30"/>
        <v>1979.6106305552182</v>
      </c>
      <c r="Q10" s="5">
        <f t="shared" si="31"/>
        <v>50</v>
      </c>
      <c r="R10">
        <f t="shared" si="0"/>
        <v>500000</v>
      </c>
      <c r="S10">
        <f t="shared" si="1"/>
        <v>63966.746617584562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46139.883414757322</v>
      </c>
      <c r="AC10">
        <f t="shared" si="2"/>
        <v>46584.042083336491</v>
      </c>
      <c r="AE10">
        <f t="shared" si="3"/>
        <v>28833.189054843573</v>
      </c>
      <c r="AF10">
        <f t="shared" si="4"/>
        <v>-1441.6594527421787</v>
      </c>
      <c r="AG10">
        <f t="shared" si="5"/>
        <v>-36.412702338788684</v>
      </c>
      <c r="AH10">
        <f t="shared" si="6"/>
        <v>-18899.454992317795</v>
      </c>
      <c r="AI10">
        <f t="shared" si="7"/>
        <v>8455.6619074448099</v>
      </c>
      <c r="AJ10">
        <f t="shared" si="8"/>
        <v>-444.1586685791699</v>
      </c>
      <c r="AK10">
        <f t="shared" si="32"/>
        <v>3860.3991833850828</v>
      </c>
      <c r="AL10">
        <f t="shared" si="9"/>
        <v>11871.902422250723</v>
      </c>
      <c r="AN10">
        <f t="shared" si="10"/>
        <v>17114.774696250483</v>
      </c>
      <c r="AO10">
        <f t="shared" si="11"/>
        <v>-855.73873481252417</v>
      </c>
      <c r="AP10">
        <f t="shared" si="12"/>
        <v>-21.613814393705201</v>
      </c>
      <c r="AQ10">
        <f t="shared" si="13"/>
        <v>-11218.319051014189</v>
      </c>
      <c r="AR10">
        <f t="shared" si="14"/>
        <v>5019.1030960300641</v>
      </c>
      <c r="AS10">
        <f t="shared" si="15"/>
        <v>-263.64324555497291</v>
      </c>
      <c r="AT10">
        <f t="shared" si="16"/>
        <v>2291.451775783582</v>
      </c>
      <c r="AU10">
        <f t="shared" si="17"/>
        <v>7046.9116262586731</v>
      </c>
      <c r="AW10">
        <v>7</v>
      </c>
      <c r="AX10">
        <f>(R10*SUMPRODUCT(K11:$K$23, X11:$X$23)-$AZ$3*SUMPRODUCT(K10:$K$22, W11:$W$23))/Z10</f>
        <v>63966.746617584562</v>
      </c>
    </row>
    <row r="11" spans="1:52" x14ac:dyDescent="0.3">
      <c r="A11" t="s">
        <v>33</v>
      </c>
      <c r="C11" s="24">
        <f>AU25</f>
        <v>56678.951469162974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39592.212611104362</v>
      </c>
      <c r="P11">
        <f t="shared" si="30"/>
        <v>1979.6106305552182</v>
      </c>
      <c r="Q11" s="5">
        <f t="shared" si="31"/>
        <v>50</v>
      </c>
      <c r="R11">
        <f t="shared" si="0"/>
        <v>500000</v>
      </c>
      <c r="S11">
        <f t="shared" si="1"/>
        <v>67234.616132189709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46584.042083336491</v>
      </c>
      <c r="AC11">
        <f t="shared" si="2"/>
        <v>45804.339950338428</v>
      </c>
      <c r="AE11">
        <f t="shared" si="3"/>
        <v>26972.641031512623</v>
      </c>
      <c r="AF11">
        <f t="shared" si="4"/>
        <v>-1348.6320515756311</v>
      </c>
      <c r="AG11">
        <f t="shared" si="5"/>
        <v>-34.063063482271325</v>
      </c>
      <c r="AH11">
        <f t="shared" si="6"/>
        <v>-19855.118331294696</v>
      </c>
      <c r="AI11">
        <f t="shared" si="7"/>
        <v>5734.8275851600265</v>
      </c>
      <c r="AJ11">
        <f t="shared" si="8"/>
        <v>779.70213299806346</v>
      </c>
      <c r="AK11">
        <f t="shared" si="32"/>
        <v>3718.7146297585846</v>
      </c>
      <c r="AL11">
        <f t="shared" si="9"/>
        <v>10233.244347916674</v>
      </c>
      <c r="AN11">
        <f t="shared" si="10"/>
        <v>15226.241098098742</v>
      </c>
      <c r="AO11">
        <f t="shared" si="11"/>
        <v>-761.3120549049371</v>
      </c>
      <c r="AP11">
        <f t="shared" si="12"/>
        <v>-19.228833265343024</v>
      </c>
      <c r="AQ11">
        <f t="shared" si="13"/>
        <v>-11208.350653922562</v>
      </c>
      <c r="AR11">
        <f t="shared" si="14"/>
        <v>3237.3495560059018</v>
      </c>
      <c r="AS11">
        <f t="shared" si="15"/>
        <v>440.1472087164239</v>
      </c>
      <c r="AT11">
        <f t="shared" si="16"/>
        <v>2099.2399469365514</v>
      </c>
      <c r="AU11">
        <f t="shared" si="17"/>
        <v>5776.7367116588775</v>
      </c>
      <c r="AW11">
        <v>8</v>
      </c>
      <c r="AX11">
        <f>(R11*SUMPRODUCT(K12:$K$23, X12:$X$23)-$AZ$3*SUMPRODUCT(K11:$K$22, W12:$W$23))/Z11</f>
        <v>67234.616132189709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39592.212611104362</v>
      </c>
      <c r="P12">
        <f t="shared" si="30"/>
        <v>1979.6106305552182</v>
      </c>
      <c r="Q12" s="5">
        <f t="shared" si="31"/>
        <v>50</v>
      </c>
      <c r="R12">
        <f t="shared" si="0"/>
        <v>500000</v>
      </c>
      <c r="S12">
        <f t="shared" si="1"/>
        <v>69461.89956254288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45804.339950338428</v>
      </c>
      <c r="AC12">
        <f t="shared" si="2"/>
        <v>43972.50843684061</v>
      </c>
      <c r="AE12">
        <f t="shared" si="3"/>
        <v>25063.652362507313</v>
      </c>
      <c r="AF12">
        <f t="shared" si="4"/>
        <v>-1253.1826181253657</v>
      </c>
      <c r="AG12">
        <f t="shared" si="5"/>
        <v>-31.652250164313568</v>
      </c>
      <c r="AH12">
        <f t="shared" si="6"/>
        <v>-20701.826831350398</v>
      </c>
      <c r="AI12">
        <f t="shared" si="7"/>
        <v>3076.9906628672361</v>
      </c>
      <c r="AJ12">
        <f t="shared" si="8"/>
        <v>1831.8315134978184</v>
      </c>
      <c r="AK12">
        <f t="shared" si="32"/>
        <v>3613.0086231559876</v>
      </c>
      <c r="AL12">
        <f t="shared" si="9"/>
        <v>8521.8307995210416</v>
      </c>
      <c r="AN12">
        <f t="shared" si="10"/>
        <v>13450.521802814717</v>
      </c>
      <c r="AO12">
        <f t="shared" si="11"/>
        <v>-672.52609014073596</v>
      </c>
      <c r="AP12">
        <f t="shared" si="12"/>
        <v>-16.986322455545555</v>
      </c>
      <c r="AQ12">
        <f t="shared" si="13"/>
        <v>-11109.728507474307</v>
      </c>
      <c r="AR12">
        <f t="shared" si="14"/>
        <v>1651.2808827441299</v>
      </c>
      <c r="AS12">
        <f t="shared" si="15"/>
        <v>983.06062320921251</v>
      </c>
      <c r="AT12">
        <f t="shared" si="16"/>
        <v>1938.9373327014848</v>
      </c>
      <c r="AU12">
        <f t="shared" si="17"/>
        <v>4573.2788386548273</v>
      </c>
      <c r="AW12">
        <v>9</v>
      </c>
      <c r="AX12">
        <f>(R12*SUMPRODUCT(K13:$K$23, X13:$X$23)-$AZ$3*SUMPRODUCT(K12:$K$22, W13:$W$23))/Z12</f>
        <v>69461.89956254288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39592.212611104362</v>
      </c>
      <c r="P13">
        <f t="shared" si="30"/>
        <v>1979.6106305552182</v>
      </c>
      <c r="Q13" s="5">
        <f t="shared" si="31"/>
        <v>50</v>
      </c>
      <c r="R13">
        <f t="shared" si="0"/>
        <v>500000</v>
      </c>
      <c r="S13">
        <f t="shared" si="1"/>
        <v>70679.348319791723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43972.50843684061</v>
      </c>
      <c r="AC13">
        <f t="shared" si="2"/>
        <v>41279.189103610734</v>
      </c>
      <c r="AE13">
        <f t="shared" si="3"/>
        <v>23123.224396602</v>
      </c>
      <c r="AF13">
        <f t="shared" si="4"/>
        <v>-1156.1612198301</v>
      </c>
      <c r="AG13">
        <f t="shared" si="5"/>
        <v>-29.201732956592412</v>
      </c>
      <c r="AH13">
        <f t="shared" si="6"/>
        <v>-21339.947060780207</v>
      </c>
      <c r="AI13">
        <f t="shared" si="7"/>
        <v>597.91438303509858</v>
      </c>
      <c r="AJ13">
        <f t="shared" si="8"/>
        <v>2693.3193332298761</v>
      </c>
      <c r="AK13">
        <f t="shared" si="32"/>
        <v>3409.0758524237672</v>
      </c>
      <c r="AL13">
        <f t="shared" si="9"/>
        <v>6700.3095686887418</v>
      </c>
      <c r="AN13">
        <f t="shared" si="10"/>
        <v>11799.165546107068</v>
      </c>
      <c r="AO13">
        <f t="shared" si="11"/>
        <v>-589.95827730535336</v>
      </c>
      <c r="AP13">
        <f t="shared" si="12"/>
        <v>-14.900866569399275</v>
      </c>
      <c r="AQ13">
        <f t="shared" si="13"/>
        <v>-10889.206617408778</v>
      </c>
      <c r="AR13">
        <f t="shared" si="14"/>
        <v>305.09978482353563</v>
      </c>
      <c r="AS13">
        <f t="shared" si="15"/>
        <v>1374.3291219359521</v>
      </c>
      <c r="AT13">
        <f t="shared" si="16"/>
        <v>1739.5606102363095</v>
      </c>
      <c r="AU13">
        <f t="shared" si="17"/>
        <v>3418.9895169957972</v>
      </c>
      <c r="AW13">
        <v>10</v>
      </c>
      <c r="AX13">
        <f>(R13*SUMPRODUCT(K14:$K$23, X14:$X$23)-$AZ$3*SUMPRODUCT(K13:$K$22, W14:$W$23))/Z13</f>
        <v>70679.348319791723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39592.212611104362</v>
      </c>
      <c r="P14">
        <f t="shared" si="30"/>
        <v>1979.6106305552182</v>
      </c>
      <c r="Q14" s="5">
        <f t="shared" si="31"/>
        <v>50</v>
      </c>
      <c r="R14">
        <f t="shared" si="0"/>
        <v>500000</v>
      </c>
      <c r="S14">
        <f t="shared" si="1"/>
        <v>70842.80033124378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41279.189103610734</v>
      </c>
      <c r="AC14">
        <f t="shared" si="2"/>
        <v>37865.335616649551</v>
      </c>
      <c r="AE14">
        <f t="shared" si="3"/>
        <v>21161.958749731013</v>
      </c>
      <c r="AF14">
        <f t="shared" si="4"/>
        <v>-1058.0979374865508</v>
      </c>
      <c r="AG14">
        <f t="shared" si="5"/>
        <v>-26.72490037068016</v>
      </c>
      <c r="AH14">
        <f t="shared" si="6"/>
        <v>-21848.152563463311</v>
      </c>
      <c r="AI14">
        <f t="shared" si="7"/>
        <v>-1771.0166515895253</v>
      </c>
      <c r="AJ14">
        <f t="shared" si="8"/>
        <v>3413.8534869611831</v>
      </c>
      <c r="AK14">
        <f t="shared" si="32"/>
        <v>3155.0887656749574</v>
      </c>
      <c r="AL14">
        <f t="shared" si="9"/>
        <v>4797.9256010466152</v>
      </c>
      <c r="AN14">
        <f t="shared" si="10"/>
        <v>10270.4811896684</v>
      </c>
      <c r="AO14">
        <f t="shared" si="11"/>
        <v>-513.52405948342005</v>
      </c>
      <c r="AP14">
        <f t="shared" si="12"/>
        <v>-12.970329911276361</v>
      </c>
      <c r="AQ14">
        <f t="shared" si="13"/>
        <v>-10603.509939027152</v>
      </c>
      <c r="AR14">
        <f t="shared" si="14"/>
        <v>-859.52313875344532</v>
      </c>
      <c r="AS14">
        <f t="shared" si="15"/>
        <v>1656.8370837866971</v>
      </c>
      <c r="AT14">
        <f t="shared" si="16"/>
        <v>1531.251440512832</v>
      </c>
      <c r="AU14">
        <f t="shared" si="17"/>
        <v>2328.5653855460837</v>
      </c>
      <c r="AW14">
        <v>11</v>
      </c>
      <c r="AX14">
        <f>(R14*SUMPRODUCT(K15:$K$23, X15:$X$23)-$AZ$3*SUMPRODUCT(K14:$K$22, W15:$W$23))/Z14</f>
        <v>70842.80033124378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39592.212611104362</v>
      </c>
      <c r="P15">
        <f t="shared" si="30"/>
        <v>1979.6106305552182</v>
      </c>
      <c r="Q15" s="5">
        <f t="shared" si="31"/>
        <v>50</v>
      </c>
      <c r="R15">
        <f t="shared" si="0"/>
        <v>500000</v>
      </c>
      <c r="S15">
        <f t="shared" si="1"/>
        <v>69842.894210962899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37865.335616649551</v>
      </c>
      <c r="AC15">
        <f t="shared" si="2"/>
        <v>33846.012081883688</v>
      </c>
      <c r="AE15">
        <f t="shared" si="3"/>
        <v>19186.468738484873</v>
      </c>
      <c r="AF15">
        <f t="shared" si="4"/>
        <v>-959.32343692424377</v>
      </c>
      <c r="AG15">
        <f t="shared" si="5"/>
        <v>-24.230104196176796</v>
      </c>
      <c r="AH15">
        <f t="shared" si="6"/>
        <v>-22275.471707965618</v>
      </c>
      <c r="AI15">
        <f t="shared" si="7"/>
        <v>-4072.5565106011672</v>
      </c>
      <c r="AJ15">
        <f t="shared" si="8"/>
        <v>4019.3235347658629</v>
      </c>
      <c r="AK15">
        <f t="shared" si="32"/>
        <v>2911.1997596551087</v>
      </c>
      <c r="AL15">
        <f t="shared" si="9"/>
        <v>2857.9667838198043</v>
      </c>
      <c r="AN15">
        <f t="shared" si="10"/>
        <v>8852.2877651218423</v>
      </c>
      <c r="AO15">
        <f t="shared" si="11"/>
        <v>-442.61438825609213</v>
      </c>
      <c r="AP15">
        <f t="shared" si="12"/>
        <v>-11.179329445506989</v>
      </c>
      <c r="AQ15">
        <f t="shared" si="13"/>
        <v>-10277.49756093541</v>
      </c>
      <c r="AR15">
        <f t="shared" si="14"/>
        <v>-1879.0035135151682</v>
      </c>
      <c r="AS15">
        <f t="shared" si="15"/>
        <v>1854.4427865199668</v>
      </c>
      <c r="AT15">
        <f t="shared" si="16"/>
        <v>1343.1746281966239</v>
      </c>
      <c r="AU15">
        <f t="shared" si="17"/>
        <v>1318.6139012014226</v>
      </c>
      <c r="AW15">
        <v>12</v>
      </c>
      <c r="AX15">
        <f>(R15*SUMPRODUCT(K16:$K$23, X16:$X$23)-$AZ$3*SUMPRODUCT(K15:$K$22, W16:$W$23))/Z15</f>
        <v>69842.894210962899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39592.212611104362</v>
      </c>
      <c r="P16">
        <f t="shared" si="30"/>
        <v>1979.6106305552182</v>
      </c>
      <c r="Q16" s="5">
        <f t="shared" si="31"/>
        <v>50</v>
      </c>
      <c r="R16">
        <f t="shared" si="0"/>
        <v>500000</v>
      </c>
      <c r="S16">
        <f t="shared" si="1"/>
        <v>67682.932996463787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33846.012081883688</v>
      </c>
      <c r="AC16">
        <f t="shared" si="2"/>
        <v>29438.215894138488</v>
      </c>
      <c r="AE16">
        <f t="shared" si="3"/>
        <v>17220.354540977376</v>
      </c>
      <c r="AF16">
        <f t="shared" si="4"/>
        <v>-861.01772704886889</v>
      </c>
      <c r="AG16">
        <f t="shared" si="5"/>
        <v>-21.747148498777776</v>
      </c>
      <c r="AH16">
        <f t="shared" si="6"/>
        <v>-22406.546554372529</v>
      </c>
      <c r="AI16">
        <f t="shared" si="7"/>
        <v>-6068.956888942801</v>
      </c>
      <c r="AJ16">
        <f t="shared" si="8"/>
        <v>4407.7961877451999</v>
      </c>
      <c r="AK16">
        <f t="shared" si="32"/>
        <v>2746.2325846009276</v>
      </c>
      <c r="AL16">
        <f t="shared" si="9"/>
        <v>1085.0718834033264</v>
      </c>
      <c r="AN16">
        <f t="shared" si="10"/>
        <v>7533.0979697342827</v>
      </c>
      <c r="AO16">
        <f t="shared" si="11"/>
        <v>-376.65489848671416</v>
      </c>
      <c r="AP16">
        <f t="shared" si="12"/>
        <v>-9.5133581491496209</v>
      </c>
      <c r="AQ16">
        <f t="shared" si="13"/>
        <v>-9801.8138915692925</v>
      </c>
      <c r="AR16">
        <f t="shared" si="14"/>
        <v>-2654.8841784708738</v>
      </c>
      <c r="AS16">
        <f t="shared" si="15"/>
        <v>1928.2042326070073</v>
      </c>
      <c r="AT16">
        <f t="shared" si="16"/>
        <v>1201.3480360260462</v>
      </c>
      <c r="AU16">
        <f t="shared" si="17"/>
        <v>474.66809016217985</v>
      </c>
      <c r="AW16">
        <v>13</v>
      </c>
      <c r="AX16">
        <f>(R16*SUMPRODUCT(K17:$K$23, X17:$X$23)-$AZ$3*SUMPRODUCT(K16:$K$22, W17:$W$23))/Z16</f>
        <v>67682.932996463787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39592.212611104362</v>
      </c>
      <c r="P17">
        <f t="shared" si="30"/>
        <v>1979.6106305552182</v>
      </c>
      <c r="Q17" s="5">
        <f t="shared" si="31"/>
        <v>50</v>
      </c>
      <c r="R17">
        <f t="shared" si="0"/>
        <v>500000</v>
      </c>
      <c r="S17">
        <f t="shared" si="1"/>
        <v>64413.892105213359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29438.215894138488</v>
      </c>
      <c r="AC17">
        <f t="shared" si="2"/>
        <v>24873.913450480635</v>
      </c>
      <c r="AE17">
        <f t="shared" si="3"/>
        <v>15288.83347388865</v>
      </c>
      <c r="AF17">
        <f t="shared" si="4"/>
        <v>-764.44167369443255</v>
      </c>
      <c r="AG17">
        <f t="shared" si="5"/>
        <v>-19.307879587412369</v>
      </c>
      <c r="AH17">
        <f t="shared" si="6"/>
        <v>-22217.974263776319</v>
      </c>
      <c r="AI17">
        <f t="shared" si="7"/>
        <v>-7712.8903431695144</v>
      </c>
      <c r="AJ17">
        <f t="shared" si="8"/>
        <v>4564.3024436578526</v>
      </c>
      <c r="AK17">
        <f t="shared" si="32"/>
        <v>2712.4928947403282</v>
      </c>
      <c r="AL17">
        <f t="shared" si="9"/>
        <v>-436.09500477133361</v>
      </c>
      <c r="AN17">
        <f t="shared" si="10"/>
        <v>6299.4706941311451</v>
      </c>
      <c r="AO17">
        <f t="shared" si="11"/>
        <v>-314.9735347065573</v>
      </c>
      <c r="AP17">
        <f t="shared" si="12"/>
        <v>-7.9554415864653434</v>
      </c>
      <c r="AQ17">
        <f t="shared" si="13"/>
        <v>-9154.4903014775482</v>
      </c>
      <c r="AR17">
        <f t="shared" si="14"/>
        <v>-3177.9485836394251</v>
      </c>
      <c r="AS17">
        <f t="shared" si="15"/>
        <v>1880.6333087530643</v>
      </c>
      <c r="AT17">
        <f t="shared" si="16"/>
        <v>1117.6306895904454</v>
      </c>
      <c r="AU17">
        <f t="shared" si="17"/>
        <v>-179.68458529591581</v>
      </c>
      <c r="AW17">
        <v>14</v>
      </c>
      <c r="AX17">
        <f>(R17*SUMPRODUCT(K18:$K$23, X18:$X$23)-$AZ$3*SUMPRODUCT(K17:$K$22, W18:$W$23))/Z17</f>
        <v>64413.892105213359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39592.212611104362</v>
      </c>
      <c r="P18">
        <f t="shared" si="30"/>
        <v>1979.6106305552182</v>
      </c>
      <c r="Q18" s="5">
        <f t="shared" si="31"/>
        <v>50</v>
      </c>
      <c r="R18">
        <f t="shared" si="0"/>
        <v>500000</v>
      </c>
      <c r="S18">
        <f t="shared" si="1"/>
        <v>59964.250711289307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24873.913450480635</v>
      </c>
      <c r="AC18">
        <f t="shared" si="2"/>
        <v>20305.630008541179</v>
      </c>
      <c r="AE18">
        <f t="shared" si="3"/>
        <v>13407.068561088961</v>
      </c>
      <c r="AF18">
        <f t="shared" si="4"/>
        <v>-670.35342805444816</v>
      </c>
      <c r="AG18">
        <f t="shared" si="5"/>
        <v>-16.931446459914067</v>
      </c>
      <c r="AH18">
        <f t="shared" si="6"/>
        <v>-21833.543316241779</v>
      </c>
      <c r="AI18">
        <f t="shared" si="7"/>
        <v>-9113.75962966718</v>
      </c>
      <c r="AJ18">
        <f t="shared" si="8"/>
        <v>4568.2834419394567</v>
      </c>
      <c r="AK18">
        <f t="shared" si="32"/>
        <v>2636.5050637044119</v>
      </c>
      <c r="AL18">
        <f t="shared" si="9"/>
        <v>-1908.9711240233114</v>
      </c>
      <c r="AN18">
        <f t="shared" si="10"/>
        <v>5162.251697623391</v>
      </c>
      <c r="AO18">
        <f t="shared" si="11"/>
        <v>-258.1125848811696</v>
      </c>
      <c r="AP18">
        <f t="shared" si="12"/>
        <v>-6.5192765914976194</v>
      </c>
      <c r="AQ18">
        <f t="shared" si="13"/>
        <v>-8406.7777781430468</v>
      </c>
      <c r="AR18">
        <f t="shared" si="14"/>
        <v>-3509.1579419923237</v>
      </c>
      <c r="AS18">
        <f t="shared" si="15"/>
        <v>1758.9698184896383</v>
      </c>
      <c r="AT18">
        <f t="shared" si="16"/>
        <v>1015.158733535655</v>
      </c>
      <c r="AU18">
        <f t="shared" si="17"/>
        <v>-735.0293899670304</v>
      </c>
      <c r="AW18">
        <v>15</v>
      </c>
      <c r="AX18">
        <f>(R18*SUMPRODUCT(K19:$K$23, X19:$X$23)-$AZ$3*SUMPRODUCT(K18:$K$22, W19:$W$23))/Z18</f>
        <v>59964.250711289307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39592.212611104362</v>
      </c>
      <c r="P19">
        <f t="shared" si="30"/>
        <v>1979.6106305552182</v>
      </c>
      <c r="Q19" s="5">
        <f t="shared" si="31"/>
        <v>50</v>
      </c>
      <c r="R19">
        <f t="shared" si="0"/>
        <v>500000</v>
      </c>
      <c r="S19">
        <f t="shared" si="1"/>
        <v>54086.787584035548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20305.630008541179</v>
      </c>
      <c r="AC19">
        <f t="shared" si="2"/>
        <v>15835.63559642797</v>
      </c>
      <c r="AE19">
        <f t="shared" si="3"/>
        <v>11591.885548603126</v>
      </c>
      <c r="AF19">
        <f t="shared" si="4"/>
        <v>-579.59427743015635</v>
      </c>
      <c r="AG19">
        <f t="shared" si="5"/>
        <v>-14.639097923706302</v>
      </c>
      <c r="AH19">
        <f t="shared" si="6"/>
        <v>-21230.340716086248</v>
      </c>
      <c r="AI19">
        <f t="shared" si="7"/>
        <v>-10232.688542836984</v>
      </c>
      <c r="AJ19">
        <f t="shared" si="8"/>
        <v>4469.9944121132085</v>
      </c>
      <c r="AK19">
        <f t="shared" si="32"/>
        <v>2298.7354219310187</v>
      </c>
      <c r="AL19">
        <f t="shared" si="9"/>
        <v>-3463.9587087927571</v>
      </c>
      <c r="AN19">
        <f t="shared" si="10"/>
        <v>4158.1278556755724</v>
      </c>
      <c r="AO19">
        <f t="shared" si="11"/>
        <v>-207.90639278377864</v>
      </c>
      <c r="AP19">
        <f t="shared" si="12"/>
        <v>-5.2511940877350076</v>
      </c>
      <c r="AQ19">
        <f t="shared" si="13"/>
        <v>-7615.5402627900739</v>
      </c>
      <c r="AR19">
        <f t="shared" si="14"/>
        <v>-3670.5699939860147</v>
      </c>
      <c r="AS19">
        <f t="shared" si="15"/>
        <v>1603.4326945163705</v>
      </c>
      <c r="AT19">
        <f t="shared" si="16"/>
        <v>824.57989691861155</v>
      </c>
      <c r="AU19">
        <f t="shared" si="17"/>
        <v>-1242.5574025510325</v>
      </c>
      <c r="AW19">
        <v>16</v>
      </c>
      <c r="AX19">
        <f>(R19*SUMPRODUCT(K20:$K$23, X20:$X$23)-$AZ$3*SUMPRODUCT(K19:$K$22, W20:$W$23))/Z19</f>
        <v>54086.787584035548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39592.212611104362</v>
      </c>
      <c r="P20">
        <f t="shared" si="30"/>
        <v>1979.6106305552182</v>
      </c>
      <c r="Q20" s="5">
        <f t="shared" si="31"/>
        <v>50</v>
      </c>
      <c r="R20">
        <f t="shared" si="0"/>
        <v>500000</v>
      </c>
      <c r="S20">
        <f t="shared" si="1"/>
        <v>45869.598481861285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15835.63559642797</v>
      </c>
      <c r="AC20">
        <f t="shared" si="2"/>
        <v>11422.346026879137</v>
      </c>
      <c r="AE20">
        <f t="shared" si="3"/>
        <v>9859.1652724545766</v>
      </c>
      <c r="AF20">
        <f t="shared" si="4"/>
        <v>-492.95826362272891</v>
      </c>
      <c r="AG20">
        <f t="shared" si="5"/>
        <v>-12.450889483364454</v>
      </c>
      <c r="AH20">
        <f t="shared" si="6"/>
        <v>-20418.174611047834</v>
      </c>
      <c r="AI20">
        <f t="shared" si="7"/>
        <v>-11064.418491699353</v>
      </c>
      <c r="AJ20">
        <f t="shared" si="8"/>
        <v>4413.2895695488332</v>
      </c>
      <c r="AK20">
        <f t="shared" si="32"/>
        <v>1368.4600534656081</v>
      </c>
      <c r="AL20">
        <f t="shared" si="9"/>
        <v>-5282.6688686849111</v>
      </c>
      <c r="AN20">
        <f t="shared" si="10"/>
        <v>3354.4374259629658</v>
      </c>
      <c r="AO20">
        <f t="shared" si="11"/>
        <v>-167.7218712981483</v>
      </c>
      <c r="AP20">
        <f t="shared" si="12"/>
        <v>-4.2362338509747142</v>
      </c>
      <c r="AQ20">
        <f t="shared" si="13"/>
        <v>-6946.9866050935734</v>
      </c>
      <c r="AR20">
        <f t="shared" si="14"/>
        <v>-3764.5072842797313</v>
      </c>
      <c r="AS20">
        <f t="shared" si="15"/>
        <v>1501.5575147185766</v>
      </c>
      <c r="AT20">
        <f t="shared" si="16"/>
        <v>465.59860722747266</v>
      </c>
      <c r="AU20">
        <f t="shared" si="17"/>
        <v>-1797.3511623336819</v>
      </c>
      <c r="AW20">
        <v>17</v>
      </c>
      <c r="AX20">
        <f>(R20*SUMPRODUCT(K21:$K$23, X21:$X$23)-$AZ$3*SUMPRODUCT(K20:$K$22, W21:$W$23))/Z20</f>
        <v>45869.598481861285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39592.212611104362</v>
      </c>
      <c r="P21">
        <f t="shared" si="30"/>
        <v>1979.6106305552182</v>
      </c>
      <c r="Q21" s="5">
        <f t="shared" si="31"/>
        <v>50</v>
      </c>
      <c r="R21">
        <f t="shared" si="0"/>
        <v>500000</v>
      </c>
      <c r="S21">
        <f t="shared" si="1"/>
        <v>34614.327583617189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11422.346026879137</v>
      </c>
      <c r="AC21">
        <f t="shared" si="2"/>
        <v>7191.0339390602849</v>
      </c>
      <c r="AE21">
        <f t="shared" si="3"/>
        <v>8225.1762343548635</v>
      </c>
      <c r="AF21">
        <f t="shared" si="4"/>
        <v>-411.25881171774319</v>
      </c>
      <c r="AG21">
        <f t="shared" si="5"/>
        <v>-10.387366216618014</v>
      </c>
      <c r="AH21">
        <f t="shared" si="6"/>
        <v>-19390.143719127969</v>
      </c>
      <c r="AI21">
        <f t="shared" si="7"/>
        <v>-11586.613662707467</v>
      </c>
      <c r="AJ21">
        <f t="shared" si="8"/>
        <v>4231.312087818852</v>
      </c>
      <c r="AK21">
        <f t="shared" si="32"/>
        <v>986.82031496018408</v>
      </c>
      <c r="AL21">
        <f t="shared" si="9"/>
        <v>-6368.4812599284305</v>
      </c>
      <c r="AN21">
        <f t="shared" si="10"/>
        <v>2661.938978451295</v>
      </c>
      <c r="AO21">
        <f t="shared" si="11"/>
        <v>-133.09694892256476</v>
      </c>
      <c r="AP21">
        <f t="shared" si="12"/>
        <v>-3.3616951452022477</v>
      </c>
      <c r="AQ21">
        <f t="shared" si="13"/>
        <v>-6275.2916038604153</v>
      </c>
      <c r="AR21">
        <f t="shared" si="14"/>
        <v>-3749.811269476887</v>
      </c>
      <c r="AS21">
        <f t="shared" si="15"/>
        <v>1369.3924914960289</v>
      </c>
      <c r="AT21">
        <f t="shared" si="16"/>
        <v>319.36768116265574</v>
      </c>
      <c r="AU21">
        <f t="shared" si="17"/>
        <v>-2061.0510968182025</v>
      </c>
      <c r="AW21">
        <v>18</v>
      </c>
      <c r="AX21">
        <f>(R21*SUMPRODUCT(K22:$K$23, X22:$X$23)-$AZ$3*SUMPRODUCT(K21:$K$22, W22:$W$23))/Z21</f>
        <v>34614.327583617189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39592.212611104362</v>
      </c>
      <c r="P22">
        <f t="shared" si="30"/>
        <v>1979.6106305552182</v>
      </c>
      <c r="Q22" s="5">
        <f t="shared" si="31"/>
        <v>50</v>
      </c>
      <c r="R22">
        <f t="shared" si="0"/>
        <v>500000</v>
      </c>
      <c r="S22">
        <f t="shared" si="1"/>
        <v>19663.776193738217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7191.0339390602849</v>
      </c>
      <c r="AC22">
        <f t="shared" si="2"/>
        <v>3331.5068118346785</v>
      </c>
      <c r="AE22">
        <f t="shared" si="3"/>
        <v>6707.8532988747174</v>
      </c>
      <c r="AF22">
        <f t="shared" si="4"/>
        <v>-335.39266494373589</v>
      </c>
      <c r="AG22">
        <f t="shared" si="5"/>
        <v>-8.471177608539838</v>
      </c>
      <c r="AH22">
        <f t="shared" si="6"/>
        <v>-18123.149459119948</v>
      </c>
      <c r="AI22">
        <f t="shared" si="7"/>
        <v>-11759.160002797507</v>
      </c>
      <c r="AJ22">
        <f t="shared" si="8"/>
        <v>3859.5271272256064</v>
      </c>
      <c r="AK22">
        <f t="shared" si="32"/>
        <v>949.44462010938878</v>
      </c>
      <c r="AL22">
        <f t="shared" si="9"/>
        <v>-6950.1882554625117</v>
      </c>
      <c r="AN22">
        <f t="shared" si="10"/>
        <v>2028.8627189527558</v>
      </c>
      <c r="AO22">
        <f t="shared" si="11"/>
        <v>-101.4431359476378</v>
      </c>
      <c r="AP22">
        <f t="shared" si="12"/>
        <v>-2.5621992118517318</v>
      </c>
      <c r="AQ22">
        <f t="shared" si="13"/>
        <v>-5481.5424025128204</v>
      </c>
      <c r="AR22">
        <f t="shared" si="14"/>
        <v>-3556.6850187195541</v>
      </c>
      <c r="AS22">
        <f t="shared" si="15"/>
        <v>1167.3556877769624</v>
      </c>
      <c r="AT22">
        <f t="shared" si="16"/>
        <v>287.16978556662053</v>
      </c>
      <c r="AU22">
        <f t="shared" si="17"/>
        <v>-2102.159545375971</v>
      </c>
      <c r="AW22">
        <v>19</v>
      </c>
      <c r="AX22">
        <f>(R22*SUMPRODUCT(K23:$K$23, X23:$X$23)-$AZ$3*SUMPRODUCT(K22:$K$22, W23:$W$23))/Z22</f>
        <v>19663.776193738217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39592.212611104362</v>
      </c>
      <c r="P23">
        <f t="shared" si="30"/>
        <v>1979.6106305552182</v>
      </c>
      <c r="Q23" s="5">
        <f t="shared" si="31"/>
        <v>50</v>
      </c>
      <c r="R23">
        <f t="shared" si="0"/>
        <v>500000</v>
      </c>
      <c r="S23">
        <f t="shared" si="1"/>
        <v>24790.376466194255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3331.5068118346785</v>
      </c>
      <c r="AC23">
        <f t="shared" si="2"/>
        <v>3331.506811834678</v>
      </c>
      <c r="AE23">
        <f t="shared" si="3"/>
        <v>5320.6826523740237</v>
      </c>
      <c r="AF23">
        <f t="shared" si="4"/>
        <v>-266.03413261870122</v>
      </c>
      <c r="AG23">
        <f t="shared" si="5"/>
        <v>-6.719355021449017</v>
      </c>
      <c r="AH23">
        <f t="shared" si="6"/>
        <v>-16671.108110054229</v>
      </c>
      <c r="AI23">
        <f t="shared" si="7"/>
        <v>-11623.178945320355</v>
      </c>
      <c r="AJ23">
        <f t="shared" si="8"/>
        <v>0</v>
      </c>
      <c r="AK23">
        <f t="shared" si="32"/>
        <v>871.32153895220119</v>
      </c>
      <c r="AL23">
        <f t="shared" si="9"/>
        <v>-10751.857406368154</v>
      </c>
      <c r="AN23">
        <f t="shared" si="10"/>
        <v>1457.829483104234</v>
      </c>
      <c r="AO23">
        <f t="shared" si="11"/>
        <v>-72.891474155211711</v>
      </c>
      <c r="AP23">
        <f t="shared" si="12"/>
        <v>-1.8410558377019817</v>
      </c>
      <c r="AQ23">
        <f t="shared" si="13"/>
        <v>-4567.765925301178</v>
      </c>
      <c r="AR23">
        <f t="shared" si="14"/>
        <v>-3184.6689721898579</v>
      </c>
      <c r="AS23">
        <f t="shared" si="15"/>
        <v>0</v>
      </c>
      <c r="AT23">
        <f t="shared" si="16"/>
        <v>238.73595020396647</v>
      </c>
      <c r="AU23">
        <f t="shared" si="17"/>
        <v>-2945.9330219858912</v>
      </c>
      <c r="AW23">
        <v>20</v>
      </c>
      <c r="AX23">
        <f>(R23*SUMPRODUCT(K$23:$K24, X$23:$X24)-$AZ$3*SUMPRODUCT(K$22:$K23, W$23:$W24))/Z23</f>
        <v>24790.376466194255</v>
      </c>
    </row>
    <row r="25" spans="5:50" x14ac:dyDescent="0.3">
      <c r="AN25" s="6">
        <f t="shared" ref="AN25:AU25" si="33">SUM(AN3:AN23)</f>
        <v>272916.8881671768</v>
      </c>
      <c r="AO25" s="6">
        <f t="shared" si="33"/>
        <v>-43340.003866687119</v>
      </c>
      <c r="AP25" s="6">
        <f t="shared" si="33"/>
        <v>-694.65980829097714</v>
      </c>
      <c r="AQ25" s="6">
        <f t="shared" si="33"/>
        <v>-187322.369076014</v>
      </c>
      <c r="AR25" s="6">
        <f t="shared" si="33"/>
        <v>41559.855416184742</v>
      </c>
      <c r="AS25" s="6">
        <f t="shared" si="33"/>
        <v>-20601.652975222696</v>
      </c>
      <c r="AT25" s="6">
        <f t="shared" si="33"/>
        <v>35720.749028200968</v>
      </c>
      <c r="AU25" s="7">
        <f t="shared" si="33"/>
        <v>56678.951469162974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'T.26.04.E'!C3*(1+C12)</f>
        <v>2412.6671206902233</v>
      </c>
      <c r="K3">
        <v>1</v>
      </c>
      <c r="L3" s="2">
        <v>0</v>
      </c>
      <c r="O3">
        <f>$C$3</f>
        <v>2412.6671206902233</v>
      </c>
      <c r="P3">
        <f>O3*B5</f>
        <v>1930.1336965521787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2412.6671206902233</v>
      </c>
      <c r="AF3">
        <f t="shared" ref="AF3:AF23" si="4">-$Z3*P3</f>
        <v>-1930.1336965521787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82.533424138044666</v>
      </c>
      <c r="AJ3">
        <f t="shared" ref="AJ3:AJ23" si="8">AB3-AC3</f>
        <v>0</v>
      </c>
      <c r="AL3">
        <f t="shared" ref="AL3:AL23" si="9">SUM(AI3:AK3)</f>
        <v>82.533424138044666</v>
      </c>
      <c r="AN3">
        <f t="shared" ref="AN3:AN23" si="10">AE3*$K3</f>
        <v>2412.6671206902233</v>
      </c>
      <c r="AO3">
        <f t="shared" ref="AO3:AO23" si="11">AF3*$K3</f>
        <v>-1930.1336965521787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82.533424138044666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82.533424138044666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1409.8544343102828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266.42146721016906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263.43169296493761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-263.43169296493761</v>
      </c>
      <c r="AK4">
        <f>G4*MAX(0, SUM(AB4, AE4:AF4))</f>
        <v>0</v>
      </c>
      <c r="AL4">
        <f t="shared" si="9"/>
        <v>-1485.4036929649376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-1146.4227413453418</v>
      </c>
      <c r="AR4">
        <f t="shared" si="14"/>
        <v>-1146.4227413453418</v>
      </c>
      <c r="AS4">
        <f t="shared" si="15"/>
        <v>-247.14484751377952</v>
      </c>
      <c r="AT4">
        <f t="shared" si="16"/>
        <v>0</v>
      </c>
      <c r="AU4">
        <f t="shared" si="17"/>
        <v>-1393.5675888591213</v>
      </c>
      <c r="AW4">
        <v>1</v>
      </c>
      <c r="AX4">
        <f>(R4*SUMPRODUCT(K5:$K$23, X5:$X$23)-$AZ$3*SUMPRODUCT(K4:$K$22, W5:$W$23))/Z4</f>
        <v>266.42146721016906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2412.6671206902233</v>
      </c>
      <c r="P5">
        <f t="shared" ref="P5:P23" si="30">O5*$C$5</f>
        <v>120.63335603451117</v>
      </c>
      <c r="Q5" s="5">
        <f t="shared" ref="Q5:Q23" si="31">$C$8</f>
        <v>50</v>
      </c>
      <c r="R5">
        <f t="shared" si="0"/>
        <v>1000000</v>
      </c>
      <c r="S5">
        <f t="shared" si="1"/>
        <v>529.45349244901877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263.43169296493761</v>
      </c>
      <c r="AC5">
        <f t="shared" si="2"/>
        <v>517.63086544252656</v>
      </c>
      <c r="AE5">
        <f t="shared" si="3"/>
        <v>2358.7925804982069</v>
      </c>
      <c r="AF5">
        <f t="shared" si="4"/>
        <v>-117.93962902491035</v>
      </c>
      <c r="AG5">
        <f t="shared" si="5"/>
        <v>-48.883506561472849</v>
      </c>
      <c r="AH5">
        <f t="shared" si="6"/>
        <v>-1220.1164905429919</v>
      </c>
      <c r="AI5">
        <f t="shared" si="7"/>
        <v>971.85295436883143</v>
      </c>
      <c r="AJ5">
        <f t="shared" si="8"/>
        <v>-254.19917247758895</v>
      </c>
      <c r="AK5">
        <f>G5*SUM(AB5, AE5:AF5)</f>
        <v>102.6756704219676</v>
      </c>
      <c r="AL5">
        <f t="shared" si="9"/>
        <v>820.32945231321014</v>
      </c>
      <c r="AN5">
        <f t="shared" si="10"/>
        <v>2036.9648455603133</v>
      </c>
      <c r="AO5">
        <f t="shared" si="11"/>
        <v>-101.84824227801568</v>
      </c>
      <c r="AP5">
        <f t="shared" si="12"/>
        <v>-42.213963710368219</v>
      </c>
      <c r="AQ5">
        <f t="shared" si="13"/>
        <v>-1053.646861225739</v>
      </c>
      <c r="AR5">
        <f t="shared" si="14"/>
        <v>839.25577834619014</v>
      </c>
      <c r="AS5">
        <f t="shared" si="15"/>
        <v>-219.51687587469289</v>
      </c>
      <c r="AT5">
        <f t="shared" si="16"/>
        <v>88.666859847299676</v>
      </c>
      <c r="AU5">
        <f t="shared" si="17"/>
        <v>708.40576231879697</v>
      </c>
      <c r="AW5">
        <v>2</v>
      </c>
      <c r="AX5">
        <f>(R5*SUMPRODUCT(K6:$K$23, X6:$X$23)-$AZ$3*SUMPRODUCT(K5:$K$22, W6:$W$23))/Z5</f>
        <v>529.45349244901877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2412.6671206902233</v>
      </c>
      <c r="P6">
        <f t="shared" si="30"/>
        <v>120.63335603451117</v>
      </c>
      <c r="Q6" s="5">
        <f t="shared" si="31"/>
        <v>50</v>
      </c>
      <c r="R6">
        <f t="shared" si="0"/>
        <v>1000000</v>
      </c>
      <c r="S6">
        <f t="shared" si="1"/>
        <v>783.04120174493971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517.63086544252656</v>
      </c>
      <c r="AC6">
        <f t="shared" si="2"/>
        <v>756.94429030185165</v>
      </c>
      <c r="AE6">
        <f t="shared" si="3"/>
        <v>2332.2586312646413</v>
      </c>
      <c r="AF6">
        <f t="shared" si="4"/>
        <v>-116.61293156323207</v>
      </c>
      <c r="AG6">
        <f t="shared" si="5"/>
        <v>-48.333618244804143</v>
      </c>
      <c r="AH6">
        <f t="shared" si="6"/>
        <v>-1221.0650210795554</v>
      </c>
      <c r="AI6">
        <f t="shared" si="7"/>
        <v>946.24706037704959</v>
      </c>
      <c r="AJ6">
        <f t="shared" si="8"/>
        <v>-239.3134248593251</v>
      </c>
      <c r="AK6">
        <f>G6*SUM(AB6, AE6:AF6)</f>
        <v>159.89667906092026</v>
      </c>
      <c r="AL6">
        <f t="shared" si="9"/>
        <v>866.83031457864479</v>
      </c>
      <c r="AN6">
        <f t="shared" si="10"/>
        <v>1816.4241718190731</v>
      </c>
      <c r="AO6">
        <f t="shared" si="11"/>
        <v>-90.82120859095366</v>
      </c>
      <c r="AP6">
        <f t="shared" si="12"/>
        <v>-37.643489154430569</v>
      </c>
      <c r="AQ6">
        <f t="shared" si="13"/>
        <v>-950.99745367819685</v>
      </c>
      <c r="AR6">
        <f t="shared" si="14"/>
        <v>736.962020395492</v>
      </c>
      <c r="AS6">
        <f t="shared" si="15"/>
        <v>-186.38356987002646</v>
      </c>
      <c r="AT6">
        <f t="shared" si="16"/>
        <v>124.53172600431722</v>
      </c>
      <c r="AU6">
        <f t="shared" si="17"/>
        <v>675.11017652978273</v>
      </c>
      <c r="AW6">
        <v>3</v>
      </c>
      <c r="AX6">
        <f>(R6*SUMPRODUCT(K7:$K$23, X7:$X$23)-$AZ$3*SUMPRODUCT(K6:$K$22, W7:$W$23))/Z6</f>
        <v>783.04120174493971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2412.6671206902233</v>
      </c>
      <c r="P7">
        <f t="shared" si="30"/>
        <v>120.63335603451117</v>
      </c>
      <c r="Q7" s="5">
        <f t="shared" si="31"/>
        <v>50</v>
      </c>
      <c r="R7">
        <f t="shared" si="0"/>
        <v>1000000</v>
      </c>
      <c r="S7">
        <f t="shared" si="1"/>
        <v>1000.5444979688872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756.94429030185165</v>
      </c>
      <c r="AC7">
        <f t="shared" si="2"/>
        <v>956.30327762953675</v>
      </c>
      <c r="AE7">
        <f t="shared" si="3"/>
        <v>2305.985870722187</v>
      </c>
      <c r="AF7">
        <f t="shared" si="4"/>
        <v>-115.29929353610935</v>
      </c>
      <c r="AG7">
        <f t="shared" si="5"/>
        <v>-47.789142790292665</v>
      </c>
      <c r="AH7">
        <f t="shared" si="6"/>
        <v>-1222.7854412687457</v>
      </c>
      <c r="AI7">
        <f t="shared" si="7"/>
        <v>920.11199312703911</v>
      </c>
      <c r="AJ7">
        <f t="shared" si="8"/>
        <v>-199.3589873276851</v>
      </c>
      <c r="AK7">
        <f>G7*SUM(AB7, AE7:AF7)</f>
        <v>144.72867559365733</v>
      </c>
      <c r="AL7">
        <f t="shared" si="9"/>
        <v>865.48168139301129</v>
      </c>
      <c r="AN7">
        <f t="shared" si="10"/>
        <v>1625.7465891732679</v>
      </c>
      <c r="AO7">
        <f t="shared" si="11"/>
        <v>-81.287329458663393</v>
      </c>
      <c r="AP7">
        <f t="shared" si="12"/>
        <v>-33.691895894618263</v>
      </c>
      <c r="AQ7">
        <f t="shared" si="13"/>
        <v>-862.07781481801146</v>
      </c>
      <c r="AR7">
        <f t="shared" si="14"/>
        <v>648.68954900197457</v>
      </c>
      <c r="AS7">
        <f t="shared" si="15"/>
        <v>-140.55038141561428</v>
      </c>
      <c r="AT7">
        <f t="shared" si="16"/>
        <v>102.03538264883824</v>
      </c>
      <c r="AU7">
        <f t="shared" si="17"/>
        <v>610.17455023519847</v>
      </c>
      <c r="AW7">
        <v>4</v>
      </c>
      <c r="AX7">
        <f>(R7*SUMPRODUCT(K8:$K$23, X8:$X$23)-$AZ$3*SUMPRODUCT(K7:$K$22, W8:$W$23))/Z7</f>
        <v>1000.5444979688872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2412.6671206902233</v>
      </c>
      <c r="P8">
        <f t="shared" si="30"/>
        <v>120.63335603451117</v>
      </c>
      <c r="Q8" s="5">
        <f t="shared" si="31"/>
        <v>50</v>
      </c>
      <c r="R8">
        <f t="shared" si="0"/>
        <v>1000000</v>
      </c>
      <c r="S8">
        <f t="shared" si="1"/>
        <v>1162.9791501721352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956.30327762953675</v>
      </c>
      <c r="AC8">
        <f t="shared" si="2"/>
        <v>1099.0117070087217</v>
      </c>
      <c r="AE8">
        <f t="shared" si="3"/>
        <v>2279.962981590098</v>
      </c>
      <c r="AF8">
        <f t="shared" si="4"/>
        <v>-113.9981490795049</v>
      </c>
      <c r="AG8">
        <f t="shared" si="5"/>
        <v>-47.249845659144206</v>
      </c>
      <c r="AH8">
        <f t="shared" si="6"/>
        <v>-1228.1140649106153</v>
      </c>
      <c r="AI8">
        <f t="shared" si="7"/>
        <v>890.60092194083359</v>
      </c>
      <c r="AJ8">
        <f t="shared" si="8"/>
        <v>-142.70842937918496</v>
      </c>
      <c r="AK8">
        <f t="shared" ref="AK8:AK23" si="32">G8*SUM(AB8:AB8, AE8:AF8)</f>
        <v>66.504310745984768</v>
      </c>
      <c r="AL8">
        <f t="shared" si="9"/>
        <v>814.39680330763338</v>
      </c>
      <c r="AN8">
        <f t="shared" si="10"/>
        <v>1498.7414011344601</v>
      </c>
      <c r="AO8">
        <f t="shared" si="11"/>
        <v>-74.937070056723002</v>
      </c>
      <c r="AP8">
        <f t="shared" si="12"/>
        <v>-31.059846347673847</v>
      </c>
      <c r="AQ8">
        <f t="shared" si="13"/>
        <v>-807.30494716777332</v>
      </c>
      <c r="AR8">
        <f t="shared" si="14"/>
        <v>585.43953756229007</v>
      </c>
      <c r="AS8">
        <f t="shared" si="15"/>
        <v>-93.809870216529106</v>
      </c>
      <c r="AT8">
        <f t="shared" si="16"/>
        <v>43.716834296758933</v>
      </c>
      <c r="AU8">
        <f t="shared" si="17"/>
        <v>535.3465016425198</v>
      </c>
      <c r="AW8">
        <v>5</v>
      </c>
      <c r="AX8">
        <f>(R8*SUMPRODUCT(K9:$K$23, X9:$X$23)-$AZ$3*SUMPRODUCT(K8:$K$22, W9:$W$23))/Z8</f>
        <v>1162.9791501721352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2412.6671206902233</v>
      </c>
      <c r="P9">
        <f t="shared" si="30"/>
        <v>120.63335603451117</v>
      </c>
      <c r="Q9" s="5">
        <f t="shared" si="31"/>
        <v>50</v>
      </c>
      <c r="R9">
        <f t="shared" si="0"/>
        <v>1000000</v>
      </c>
      <c r="S9">
        <f t="shared" si="1"/>
        <v>1282.1570727697213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1099.0117070087217</v>
      </c>
      <c r="AC9">
        <f t="shared" si="2"/>
        <v>1197.923730511503</v>
      </c>
      <c r="AE9">
        <f t="shared" si="3"/>
        <v>2254.163127967056</v>
      </c>
      <c r="AF9">
        <f t="shared" si="4"/>
        <v>-112.7081563983528</v>
      </c>
      <c r="AG9">
        <f t="shared" si="5"/>
        <v>-46.715170705401285</v>
      </c>
      <c r="AH9">
        <f t="shared" si="6"/>
        <v>-1243.5299430295761</v>
      </c>
      <c r="AI9">
        <f t="shared" si="7"/>
        <v>851.20985783372566</v>
      </c>
      <c r="AJ9">
        <f t="shared" si="8"/>
        <v>-98.912023502781267</v>
      </c>
      <c r="AK9">
        <f t="shared" si="32"/>
        <v>19.118753403606807</v>
      </c>
      <c r="AL9">
        <f t="shared" si="9"/>
        <v>771.41658773455117</v>
      </c>
      <c r="AN9">
        <f t="shared" si="10"/>
        <v>1408.2700815668984</v>
      </c>
      <c r="AO9">
        <f t="shared" si="11"/>
        <v>-70.413504078344914</v>
      </c>
      <c r="AP9">
        <f t="shared" si="12"/>
        <v>-29.184922973626296</v>
      </c>
      <c r="AQ9">
        <f t="shared" si="13"/>
        <v>-776.88521854250439</v>
      </c>
      <c r="AR9">
        <f t="shared" si="14"/>
        <v>531.78643597242262</v>
      </c>
      <c r="AS9">
        <f t="shared" si="15"/>
        <v>-61.794482252858721</v>
      </c>
      <c r="AT9">
        <f t="shared" si="16"/>
        <v>11.944285700137788</v>
      </c>
      <c r="AU9">
        <f t="shared" si="17"/>
        <v>481.93623941970168</v>
      </c>
      <c r="AW9">
        <v>6</v>
      </c>
      <c r="AX9">
        <f>(R9*SUMPRODUCT(K10:$K$23, X10:$X$23)-$AZ$3*SUMPRODUCT(K9:$K$22, W10:$W$23))/Z9</f>
        <v>1282.1570727697213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2412.6671206902233</v>
      </c>
      <c r="P10">
        <f t="shared" si="30"/>
        <v>120.63335603451117</v>
      </c>
      <c r="Q10" s="5">
        <f t="shared" si="31"/>
        <v>50</v>
      </c>
      <c r="R10">
        <f t="shared" si="0"/>
        <v>1000000</v>
      </c>
      <c r="S10">
        <f t="shared" si="1"/>
        <v>1375.5248456660331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1197.923730511503</v>
      </c>
      <c r="AC10">
        <f t="shared" si="2"/>
        <v>1270.5673148015067</v>
      </c>
      <c r="AE10">
        <f t="shared" si="3"/>
        <v>2228.571875458169</v>
      </c>
      <c r="AF10">
        <f t="shared" si="4"/>
        <v>-111.42859377290844</v>
      </c>
      <c r="AG10">
        <f t="shared" si="5"/>
        <v>-46.184818791342671</v>
      </c>
      <c r="AH10">
        <f t="shared" si="6"/>
        <v>-1264.0041400921223</v>
      </c>
      <c r="AI10">
        <f t="shared" si="7"/>
        <v>806.95432280179557</v>
      </c>
      <c r="AJ10">
        <f t="shared" si="8"/>
        <v>-72.643584290003673</v>
      </c>
      <c r="AK10">
        <f t="shared" si="32"/>
        <v>13.591774750006733</v>
      </c>
      <c r="AL10">
        <f t="shared" si="9"/>
        <v>747.90251326179862</v>
      </c>
      <c r="AN10">
        <f t="shared" si="10"/>
        <v>1322.8334011308302</v>
      </c>
      <c r="AO10">
        <f t="shared" si="11"/>
        <v>-66.141670056541514</v>
      </c>
      <c r="AP10">
        <f t="shared" si="12"/>
        <v>-27.414337224282932</v>
      </c>
      <c r="AQ10">
        <f t="shared" si="13"/>
        <v>-750.28627709741454</v>
      </c>
      <c r="AR10">
        <f t="shared" si="14"/>
        <v>478.99111675259127</v>
      </c>
      <c r="AS10">
        <f t="shared" si="15"/>
        <v>-43.119704028807057</v>
      </c>
      <c r="AT10">
        <f t="shared" si="16"/>
        <v>8.0677916732028834</v>
      </c>
      <c r="AU10">
        <f t="shared" si="17"/>
        <v>443.93920439698712</v>
      </c>
      <c r="AW10">
        <v>7</v>
      </c>
      <c r="AX10">
        <f>(R10*SUMPRODUCT(K11:$K$23, X11:$X$23)-$AZ$3*SUMPRODUCT(K10:$K$22, W11:$W$23))/Z10</f>
        <v>1375.5248456660331</v>
      </c>
    </row>
    <row r="11" spans="1:52" x14ac:dyDescent="0.3">
      <c r="A11" t="s">
        <v>33</v>
      </c>
      <c r="C11" s="24">
        <f>AU25</f>
        <v>4787.1033843484929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2412.6671206902233</v>
      </c>
      <c r="P11">
        <f t="shared" si="30"/>
        <v>120.63335603451117</v>
      </c>
      <c r="Q11" s="5">
        <f t="shared" si="31"/>
        <v>50</v>
      </c>
      <c r="R11">
        <f t="shared" si="0"/>
        <v>1000000</v>
      </c>
      <c r="S11">
        <f t="shared" si="1"/>
        <v>1444.8186192806907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1270.5673148015067</v>
      </c>
      <c r="AC11">
        <f t="shared" si="2"/>
        <v>1319.3744490731324</v>
      </c>
      <c r="AE11">
        <f t="shared" si="3"/>
        <v>2203.1909823686383</v>
      </c>
      <c r="AF11">
        <f t="shared" si="4"/>
        <v>-110.15954911843191</v>
      </c>
      <c r="AG11">
        <f t="shared" si="5"/>
        <v>-45.658826356002699</v>
      </c>
      <c r="AH11">
        <f t="shared" si="6"/>
        <v>-1282.8849485308835</v>
      </c>
      <c r="AI11">
        <f t="shared" si="7"/>
        <v>764.48765836331995</v>
      </c>
      <c r="AJ11">
        <f t="shared" si="8"/>
        <v>-48.807134271625728</v>
      </c>
      <c r="AK11">
        <f t="shared" si="32"/>
        <v>8.0726369953241104</v>
      </c>
      <c r="AL11">
        <f t="shared" si="9"/>
        <v>723.75316108701838</v>
      </c>
      <c r="AN11">
        <f t="shared" si="10"/>
        <v>1243.7164400589893</v>
      </c>
      <c r="AO11">
        <f t="shared" si="11"/>
        <v>-62.185822002949465</v>
      </c>
      <c r="AP11">
        <f t="shared" si="12"/>
        <v>-25.774721041980772</v>
      </c>
      <c r="AQ11">
        <f t="shared" si="13"/>
        <v>-724.19736371502779</v>
      </c>
      <c r="AR11">
        <f t="shared" si="14"/>
        <v>431.55853329903113</v>
      </c>
      <c r="AS11">
        <f t="shared" si="15"/>
        <v>-27.551962481494368</v>
      </c>
      <c r="AT11">
        <f t="shared" si="16"/>
        <v>4.5570590230534505</v>
      </c>
      <c r="AU11">
        <f t="shared" si="17"/>
        <v>408.56362984059024</v>
      </c>
      <c r="AW11">
        <v>8</v>
      </c>
      <c r="AX11">
        <f>(R11*SUMPRODUCT(K12:$K$23, X12:$X$23)-$AZ$3*SUMPRODUCT(K11:$K$22, W12:$W$23))/Z11</f>
        <v>1444.8186192806907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2412.6671206902233</v>
      </c>
      <c r="P12">
        <f t="shared" si="30"/>
        <v>120.63335603451117</v>
      </c>
      <c r="Q12" s="5">
        <f t="shared" si="31"/>
        <v>50</v>
      </c>
      <c r="R12">
        <f t="shared" si="0"/>
        <v>1000000</v>
      </c>
      <c r="S12">
        <f t="shared" si="1"/>
        <v>1487.694690703544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1319.3744490731324</v>
      </c>
      <c r="AC12">
        <f t="shared" si="2"/>
        <v>1342.9933358156395</v>
      </c>
      <c r="AE12">
        <f t="shared" si="3"/>
        <v>2177.99786802772</v>
      </c>
      <c r="AF12">
        <f t="shared" si="4"/>
        <v>-108.899893401386</v>
      </c>
      <c r="AG12">
        <f t="shared" si="5"/>
        <v>-45.136725438622285</v>
      </c>
      <c r="AH12">
        <f t="shared" si="6"/>
        <v>-1310.2530764076671</v>
      </c>
      <c r="AI12">
        <f t="shared" si="7"/>
        <v>713.70817278004438</v>
      </c>
      <c r="AJ12">
        <f t="shared" si="8"/>
        <v>-23.618886742507129</v>
      </c>
      <c r="AK12">
        <f t="shared" si="32"/>
        <v>7.7934865745087718</v>
      </c>
      <c r="AL12">
        <f t="shared" si="9"/>
        <v>697.88277261204598</v>
      </c>
      <c r="AN12">
        <f t="shared" si="10"/>
        <v>1168.8323547853499</v>
      </c>
      <c r="AO12">
        <f t="shared" si="11"/>
        <v>-58.441617739267492</v>
      </c>
      <c r="AP12">
        <f t="shared" si="12"/>
        <v>-24.222826778751113</v>
      </c>
      <c r="AQ12">
        <f t="shared" si="13"/>
        <v>-703.15320834043678</v>
      </c>
      <c r="AR12">
        <f t="shared" si="14"/>
        <v>383.01470192689442</v>
      </c>
      <c r="AS12">
        <f t="shared" si="15"/>
        <v>-12.675181832777502</v>
      </c>
      <c r="AT12">
        <f t="shared" si="16"/>
        <v>4.1824096334492653</v>
      </c>
      <c r="AU12">
        <f t="shared" si="17"/>
        <v>374.52192972756615</v>
      </c>
      <c r="AW12">
        <v>9</v>
      </c>
      <c r="AX12">
        <f>(R12*SUMPRODUCT(K13:$K$23, X13:$X$23)-$AZ$3*SUMPRODUCT(K12:$K$22, W13:$W$23))/Z12</f>
        <v>1487.694690703544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2412.6671206902233</v>
      </c>
      <c r="P13">
        <f t="shared" si="30"/>
        <v>120.63335603451117</v>
      </c>
      <c r="Q13" s="5">
        <f t="shared" si="31"/>
        <v>50</v>
      </c>
      <c r="R13">
        <f t="shared" si="0"/>
        <v>1000000</v>
      </c>
      <c r="S13">
        <f t="shared" si="1"/>
        <v>1504.9481043674209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1342.9933358156395</v>
      </c>
      <c r="AC13">
        <f t="shared" si="2"/>
        <v>1342.9684190621656</v>
      </c>
      <c r="AE13">
        <f t="shared" si="3"/>
        <v>2152.9883584647273</v>
      </c>
      <c r="AF13">
        <f t="shared" si="4"/>
        <v>-107.64941792323636</v>
      </c>
      <c r="AG13">
        <f t="shared" si="5"/>
        <v>-44.618429538029133</v>
      </c>
      <c r="AH13">
        <f t="shared" si="6"/>
        <v>-1338.5729241387651</v>
      </c>
      <c r="AI13">
        <f t="shared" si="7"/>
        <v>662.14758686469668</v>
      </c>
      <c r="AJ13">
        <f t="shared" si="8"/>
        <v>2.4916753473917197E-2</v>
      </c>
      <c r="AK13">
        <f t="shared" si="32"/>
        <v>6.7766645527142613</v>
      </c>
      <c r="AL13">
        <f t="shared" si="9"/>
        <v>668.94916817088483</v>
      </c>
      <c r="AN13">
        <f t="shared" si="10"/>
        <v>1098.6126166772706</v>
      </c>
      <c r="AO13">
        <f t="shared" si="11"/>
        <v>-54.930630833863518</v>
      </c>
      <c r="AP13">
        <f t="shared" si="12"/>
        <v>-22.767596226929474</v>
      </c>
      <c r="AQ13">
        <f t="shared" si="13"/>
        <v>-683.03811166451635</v>
      </c>
      <c r="AR13">
        <f t="shared" si="14"/>
        <v>337.87627795196113</v>
      </c>
      <c r="AS13">
        <f t="shared" si="15"/>
        <v>1.2714355665444771E-2</v>
      </c>
      <c r="AT13">
        <f t="shared" si="16"/>
        <v>3.4579514317069591</v>
      </c>
      <c r="AU13">
        <f t="shared" si="17"/>
        <v>341.34694373933348</v>
      </c>
      <c r="AW13">
        <v>10</v>
      </c>
      <c r="AX13">
        <f>(R13*SUMPRODUCT(K14:$K$23, X14:$X$23)-$AZ$3*SUMPRODUCT(K13:$K$22, W14:$W$23))/Z13</f>
        <v>1504.9481043674209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2412.6671206902233</v>
      </c>
      <c r="P14">
        <f t="shared" si="30"/>
        <v>120.63335603451117</v>
      </c>
      <c r="Q14" s="5">
        <f t="shared" si="31"/>
        <v>50</v>
      </c>
      <c r="R14">
        <f t="shared" si="0"/>
        <v>1000000</v>
      </c>
      <c r="S14">
        <f t="shared" si="1"/>
        <v>1494.8048753707078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1342.9684190621656</v>
      </c>
      <c r="AC14">
        <f t="shared" si="2"/>
        <v>1318.5251728956728</v>
      </c>
      <c r="AE14">
        <f t="shared" si="3"/>
        <v>2128.1455425136087</v>
      </c>
      <c r="AF14">
        <f t="shared" si="4"/>
        <v>-106.40727712568042</v>
      </c>
      <c r="AG14">
        <f t="shared" si="5"/>
        <v>-44.1035881880129</v>
      </c>
      <c r="AH14">
        <f t="shared" si="6"/>
        <v>-1373.141092718754</v>
      </c>
      <c r="AI14">
        <f t="shared" si="7"/>
        <v>604.49358448116141</v>
      </c>
      <c r="AJ14">
        <f t="shared" si="8"/>
        <v>24.443246166492827</v>
      </c>
      <c r="AK14">
        <f t="shared" si="32"/>
        <v>6.0564720320101681</v>
      </c>
      <c r="AL14">
        <f t="shared" si="9"/>
        <v>634.99330267966445</v>
      </c>
      <c r="AN14">
        <f t="shared" si="10"/>
        <v>1032.8476216097197</v>
      </c>
      <c r="AO14">
        <f t="shared" si="11"/>
        <v>-51.642381080485976</v>
      </c>
      <c r="AP14">
        <f t="shared" si="12"/>
        <v>-21.404685560481283</v>
      </c>
      <c r="AQ14">
        <f t="shared" si="13"/>
        <v>-666.42317614894387</v>
      </c>
      <c r="AR14">
        <f t="shared" si="14"/>
        <v>293.37737881980843</v>
      </c>
      <c r="AS14">
        <f t="shared" si="15"/>
        <v>11.862980309920026</v>
      </c>
      <c r="AT14">
        <f t="shared" si="16"/>
        <v>2.939372617447515</v>
      </c>
      <c r="AU14">
        <f t="shared" si="17"/>
        <v>308.17973174717599</v>
      </c>
      <c r="AW14">
        <v>11</v>
      </c>
      <c r="AX14">
        <f>(R14*SUMPRODUCT(K15:$K$23, X15:$X$23)-$AZ$3*SUMPRODUCT(K14:$K$22, W15:$W$23))/Z14</f>
        <v>1494.8048753707078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2412.6671206902233</v>
      </c>
      <c r="P15">
        <f t="shared" si="30"/>
        <v>120.63335603451117</v>
      </c>
      <c r="Q15" s="5">
        <f t="shared" si="31"/>
        <v>50</v>
      </c>
      <c r="R15">
        <f t="shared" si="0"/>
        <v>1000000</v>
      </c>
      <c r="S15">
        <f t="shared" si="1"/>
        <v>1450.4351288052749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1318.5251728956728</v>
      </c>
      <c r="AC15">
        <f t="shared" si="2"/>
        <v>1264.5268750625128</v>
      </c>
      <c r="AE15">
        <f t="shared" si="3"/>
        <v>2103.4256231821232</v>
      </c>
      <c r="AF15">
        <f t="shared" si="4"/>
        <v>-105.17128115910616</v>
      </c>
      <c r="AG15">
        <f t="shared" si="5"/>
        <v>-43.591293741765099</v>
      </c>
      <c r="AH15">
        <f t="shared" si="6"/>
        <v>-1425.1712873533227</v>
      </c>
      <c r="AI15">
        <f t="shared" si="7"/>
        <v>529.49176092792914</v>
      </c>
      <c r="AJ15">
        <f t="shared" si="8"/>
        <v>53.998297833159995</v>
      </c>
      <c r="AK15">
        <f t="shared" si="32"/>
        <v>13.59879601116663</v>
      </c>
      <c r="AL15">
        <f t="shared" si="9"/>
        <v>597.08885477225579</v>
      </c>
      <c r="AN15">
        <f t="shared" si="10"/>
        <v>970.48233120615919</v>
      </c>
      <c r="AO15">
        <f t="shared" si="11"/>
        <v>-48.524116560307959</v>
      </c>
      <c r="AP15">
        <f t="shared" si="12"/>
        <v>-20.112230213684025</v>
      </c>
      <c r="AQ15">
        <f t="shared" si="13"/>
        <v>-657.5481148823967</v>
      </c>
      <c r="AR15">
        <f t="shared" si="14"/>
        <v>244.29786954977047</v>
      </c>
      <c r="AS15">
        <f t="shared" si="15"/>
        <v>24.913832647436671</v>
      </c>
      <c r="AT15">
        <f t="shared" si="16"/>
        <v>6.2742371819872647</v>
      </c>
      <c r="AU15">
        <f t="shared" si="17"/>
        <v>275.48593937919441</v>
      </c>
      <c r="AW15">
        <v>12</v>
      </c>
      <c r="AX15">
        <f>(R15*SUMPRODUCT(K16:$K$23, X16:$X$23)-$AZ$3*SUMPRODUCT(K15:$K$22, W16:$W$23))/Z15</f>
        <v>1450.4351288052749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2412.6671206902233</v>
      </c>
      <c r="P16">
        <f t="shared" si="30"/>
        <v>120.63335603451117</v>
      </c>
      <c r="Q16" s="5">
        <f t="shared" si="31"/>
        <v>50</v>
      </c>
      <c r="R16">
        <f t="shared" si="0"/>
        <v>1000000</v>
      </c>
      <c r="S16">
        <f t="shared" si="1"/>
        <v>1371.2619922257304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1264.5268750625128</v>
      </c>
      <c r="AC16">
        <f t="shared" si="2"/>
        <v>1181.5087571915496</v>
      </c>
      <c r="AE16">
        <f t="shared" si="3"/>
        <v>2078.8057624617445</v>
      </c>
      <c r="AF16">
        <f t="shared" si="4"/>
        <v>-103.94028812308723</v>
      </c>
      <c r="AG16">
        <f t="shared" si="5"/>
        <v>-43.081072905470549</v>
      </c>
      <c r="AH16">
        <f t="shared" si="6"/>
        <v>-1486.1579775379978</v>
      </c>
      <c r="AI16">
        <f t="shared" si="7"/>
        <v>445.62642389518896</v>
      </c>
      <c r="AJ16">
        <f t="shared" si="8"/>
        <v>83.018117870963124</v>
      </c>
      <c r="AK16">
        <f t="shared" si="32"/>
        <v>22.999685680748311</v>
      </c>
      <c r="AL16">
        <f t="shared" si="9"/>
        <v>551.64422744690035</v>
      </c>
      <c r="AN16">
        <f t="shared" si="10"/>
        <v>909.38008456263105</v>
      </c>
      <c r="AO16">
        <f t="shared" si="11"/>
        <v>-45.46900422813156</v>
      </c>
      <c r="AP16">
        <f t="shared" si="12"/>
        <v>-18.845950126399384</v>
      </c>
      <c r="AQ16">
        <f t="shared" si="13"/>
        <v>-650.12445688359696</v>
      </c>
      <c r="AR16">
        <f t="shared" si="14"/>
        <v>194.94067332450325</v>
      </c>
      <c r="AS16">
        <f t="shared" si="15"/>
        <v>36.31653539401627</v>
      </c>
      <c r="AT16">
        <f t="shared" si="16"/>
        <v>10.061284458103735</v>
      </c>
      <c r="AU16">
        <f t="shared" si="17"/>
        <v>241.31849317662324</v>
      </c>
      <c r="AW16">
        <v>13</v>
      </c>
      <c r="AX16">
        <f>(R16*SUMPRODUCT(K17:$K$23, X17:$X$23)-$AZ$3*SUMPRODUCT(K16:$K$22, W17:$W$23))/Z16</f>
        <v>1371.2619922257304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2412.6671206902233</v>
      </c>
      <c r="P17">
        <f t="shared" si="30"/>
        <v>120.63335603451117</v>
      </c>
      <c r="Q17" s="5">
        <f t="shared" si="31"/>
        <v>50</v>
      </c>
      <c r="R17">
        <f t="shared" si="0"/>
        <v>1000000</v>
      </c>
      <c r="S17">
        <f t="shared" si="1"/>
        <v>1263.0678345358651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1181.5087571915496</v>
      </c>
      <c r="AC17">
        <f t="shared" si="2"/>
        <v>1075.4493707934253</v>
      </c>
      <c r="AE17">
        <f t="shared" si="3"/>
        <v>2054.2850240769144</v>
      </c>
      <c r="AF17">
        <f t="shared" si="4"/>
        <v>-102.71425120384572</v>
      </c>
      <c r="AG17">
        <f t="shared" si="5"/>
        <v>-42.572906275798587</v>
      </c>
      <c r="AH17">
        <f t="shared" si="6"/>
        <v>-1547.1180123452193</v>
      </c>
      <c r="AI17">
        <f t="shared" si="7"/>
        <v>361.87985425205056</v>
      </c>
      <c r="AJ17">
        <f t="shared" si="8"/>
        <v>106.05938639812439</v>
      </c>
      <c r="AK17">
        <f t="shared" si="32"/>
        <v>43.236497514891731</v>
      </c>
      <c r="AL17">
        <f t="shared" si="9"/>
        <v>511.17573816506666</v>
      </c>
      <c r="AN17">
        <f t="shared" si="10"/>
        <v>846.42875656055867</v>
      </c>
      <c r="AO17">
        <f t="shared" si="11"/>
        <v>-42.321437828027932</v>
      </c>
      <c r="AP17">
        <f t="shared" si="12"/>
        <v>-17.54134976395769</v>
      </c>
      <c r="AQ17">
        <f t="shared" si="13"/>
        <v>-637.46031348801637</v>
      </c>
      <c r="AR17">
        <f t="shared" si="14"/>
        <v>149.10565548055663</v>
      </c>
      <c r="AS17">
        <f t="shared" si="15"/>
        <v>43.699736647244876</v>
      </c>
      <c r="AT17">
        <f t="shared" si="16"/>
        <v>17.814769810731619</v>
      </c>
      <c r="AU17">
        <f t="shared" si="17"/>
        <v>210.6201619385331</v>
      </c>
      <c r="AW17">
        <v>14</v>
      </c>
      <c r="AX17">
        <f>(R17*SUMPRODUCT(K18:$K$23, X18:$X$23)-$AZ$3*SUMPRODUCT(K17:$K$22, W18:$W$23))/Z17</f>
        <v>1263.0678345358651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2412.6671206902233</v>
      </c>
      <c r="P18">
        <f t="shared" si="30"/>
        <v>120.63335603451117</v>
      </c>
      <c r="Q18" s="5">
        <f t="shared" si="31"/>
        <v>50</v>
      </c>
      <c r="R18">
        <f t="shared" si="0"/>
        <v>1000000</v>
      </c>
      <c r="S18">
        <f t="shared" si="1"/>
        <v>1129.0859339575354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1075.4493707934253</v>
      </c>
      <c r="AC18">
        <f t="shared" si="2"/>
        <v>949.93724470433813</v>
      </c>
      <c r="AE18">
        <f t="shared" si="3"/>
        <v>2029.8564423559781</v>
      </c>
      <c r="AF18">
        <f t="shared" si="4"/>
        <v>-101.49282211779891</v>
      </c>
      <c r="AG18">
        <f t="shared" si="5"/>
        <v>-42.06664949649727</v>
      </c>
      <c r="AH18">
        <f t="shared" si="6"/>
        <v>-1610.5543308665985</v>
      </c>
      <c r="AI18">
        <f t="shared" si="7"/>
        <v>275.74263987508334</v>
      </c>
      <c r="AJ18">
        <f t="shared" si="8"/>
        <v>125.51212608908713</v>
      </c>
      <c r="AK18">
        <f t="shared" si="32"/>
        <v>64.88236060628266</v>
      </c>
      <c r="AL18">
        <f t="shared" si="9"/>
        <v>466.13712657045312</v>
      </c>
      <c r="AN18">
        <f t="shared" si="10"/>
        <v>781.57501900869067</v>
      </c>
      <c r="AO18">
        <f t="shared" si="11"/>
        <v>-39.078750950434539</v>
      </c>
      <c r="AP18">
        <f t="shared" si="12"/>
        <v>-16.197323955430189</v>
      </c>
      <c r="AQ18">
        <f t="shared" si="13"/>
        <v>-620.12712105915477</v>
      </c>
      <c r="AR18">
        <f t="shared" si="14"/>
        <v>106.17182304367117</v>
      </c>
      <c r="AS18">
        <f t="shared" si="15"/>
        <v>48.327133036088895</v>
      </c>
      <c r="AT18">
        <f t="shared" si="16"/>
        <v>24.982275182636265</v>
      </c>
      <c r="AU18">
        <f t="shared" si="17"/>
        <v>179.48123126239634</v>
      </c>
      <c r="AW18">
        <v>15</v>
      </c>
      <c r="AX18">
        <f>(R18*SUMPRODUCT(K19:$K$23, X19:$X$23)-$AZ$3*SUMPRODUCT(K18:$K$22, W19:$W$23))/Z18</f>
        <v>1129.0859339575354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2412.6671206902233</v>
      </c>
      <c r="P19">
        <f t="shared" si="30"/>
        <v>120.63335603451117</v>
      </c>
      <c r="Q19" s="5">
        <f t="shared" si="31"/>
        <v>50</v>
      </c>
      <c r="R19">
        <f t="shared" si="0"/>
        <v>1000000</v>
      </c>
      <c r="S19">
        <f t="shared" si="1"/>
        <v>965.22102876995439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949.93724470433813</v>
      </c>
      <c r="AC19">
        <f t="shared" si="2"/>
        <v>802.32543616015141</v>
      </c>
      <c r="AE19">
        <f t="shared" si="3"/>
        <v>2005.4931898695661</v>
      </c>
      <c r="AF19">
        <f t="shared" si="4"/>
        <v>-100.27465949347831</v>
      </c>
      <c r="AG19">
        <f t="shared" si="5"/>
        <v>-41.56174659718139</v>
      </c>
      <c r="AH19">
        <f t="shared" si="6"/>
        <v>-1684.7280870182092</v>
      </c>
      <c r="AI19">
        <f t="shared" si="7"/>
        <v>178.92869676069722</v>
      </c>
      <c r="AJ19">
        <f t="shared" si="8"/>
        <v>147.61180854418672</v>
      </c>
      <c r="AK19">
        <f t="shared" si="32"/>
        <v>63.669973784293497</v>
      </c>
      <c r="AL19">
        <f t="shared" si="9"/>
        <v>390.21047908917745</v>
      </c>
      <c r="AN19">
        <f t="shared" si="10"/>
        <v>719.39091032254032</v>
      </c>
      <c r="AO19">
        <f t="shared" si="11"/>
        <v>-35.96954551612702</v>
      </c>
      <c r="AP19">
        <f t="shared" si="12"/>
        <v>-14.90862341002796</v>
      </c>
      <c r="AQ19">
        <f t="shared" si="13"/>
        <v>-604.32918859465508</v>
      </c>
      <c r="AR19">
        <f t="shared" si="14"/>
        <v>64.183552801730258</v>
      </c>
      <c r="AS19">
        <f t="shared" si="15"/>
        <v>52.949864830937408</v>
      </c>
      <c r="AT19">
        <f t="shared" si="16"/>
        <v>22.839070525028394</v>
      </c>
      <c r="AU19">
        <f t="shared" si="17"/>
        <v>139.97248815769606</v>
      </c>
      <c r="AW19">
        <v>16</v>
      </c>
      <c r="AX19">
        <f>(R19*SUMPRODUCT(K20:$K$23, X20:$X$23)-$AZ$3*SUMPRODUCT(K19:$K$22, W20:$W$23))/Z19</f>
        <v>965.22102876995439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2412.6671206902233</v>
      </c>
      <c r="P20">
        <f t="shared" si="30"/>
        <v>120.63335603451117</v>
      </c>
      <c r="Q20" s="5">
        <f t="shared" si="31"/>
        <v>50</v>
      </c>
      <c r="R20">
        <f t="shared" si="0"/>
        <v>1000000</v>
      </c>
      <c r="S20">
        <f t="shared" si="1"/>
        <v>761.46755438095533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802.32543616015141</v>
      </c>
      <c r="AC20">
        <f t="shared" si="2"/>
        <v>625.29179897168638</v>
      </c>
      <c r="AE20">
        <f t="shared" si="3"/>
        <v>1981.2018982774403</v>
      </c>
      <c r="AF20">
        <f t="shared" si="4"/>
        <v>-99.060094913872007</v>
      </c>
      <c r="AG20">
        <f t="shared" si="5"/>
        <v>-41.058335012056112</v>
      </c>
      <c r="AH20">
        <f t="shared" si="6"/>
        <v>-1755.8823830692163</v>
      </c>
      <c r="AI20">
        <f t="shared" si="7"/>
        <v>85.201085282295708</v>
      </c>
      <c r="AJ20">
        <f t="shared" si="8"/>
        <v>177.03363718846504</v>
      </c>
      <c r="AK20">
        <f t="shared" si="32"/>
        <v>11.543209129951995</v>
      </c>
      <c r="AL20">
        <f t="shared" si="9"/>
        <v>273.77793160071275</v>
      </c>
      <c r="AN20">
        <f t="shared" si="10"/>
        <v>674.0750978724742</v>
      </c>
      <c r="AO20">
        <f t="shared" si="11"/>
        <v>-33.70375489362371</v>
      </c>
      <c r="AP20">
        <f t="shared" si="12"/>
        <v>-13.969500642915728</v>
      </c>
      <c r="AQ20">
        <f t="shared" si="13"/>
        <v>-597.4134136702653</v>
      </c>
      <c r="AR20">
        <f t="shared" si="14"/>
        <v>28.988428665669463</v>
      </c>
      <c r="AS20">
        <f t="shared" si="15"/>
        <v>60.233117290211467</v>
      </c>
      <c r="AT20">
        <f t="shared" si="16"/>
        <v>3.9274088273386099</v>
      </c>
      <c r="AU20">
        <f t="shared" si="17"/>
        <v>93.148954783219551</v>
      </c>
      <c r="AW20">
        <v>17</v>
      </c>
      <c r="AX20">
        <f>(R20*SUMPRODUCT(K21:$K$23, X21:$X$23)-$AZ$3*SUMPRODUCT(K20:$K$22, W21:$W$23))/Z20</f>
        <v>761.46755438095533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2412.6671206902233</v>
      </c>
      <c r="P21">
        <f t="shared" si="30"/>
        <v>120.63335603451117</v>
      </c>
      <c r="Q21" s="5">
        <f t="shared" si="31"/>
        <v>50</v>
      </c>
      <c r="R21">
        <f t="shared" si="0"/>
        <v>1000000</v>
      </c>
      <c r="S21">
        <f t="shared" si="1"/>
        <v>523.16672198965068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625.29179897168638</v>
      </c>
      <c r="AC21">
        <f t="shared" si="2"/>
        <v>424.34943289085106</v>
      </c>
      <c r="AE21">
        <f t="shared" si="3"/>
        <v>1956.9553669729626</v>
      </c>
      <c r="AF21">
        <f t="shared" si="4"/>
        <v>-97.847768348648131</v>
      </c>
      <c r="AG21">
        <f t="shared" si="5"/>
        <v>-40.55585103702807</v>
      </c>
      <c r="AH21">
        <f t="shared" si="6"/>
        <v>-1838.0124981495026</v>
      </c>
      <c r="AI21">
        <f t="shared" si="7"/>
        <v>-19.460750562216163</v>
      </c>
      <c r="AJ21">
        <f t="shared" si="8"/>
        <v>200.94236608083531</v>
      </c>
      <c r="AK21">
        <f t="shared" si="32"/>
        <v>3.9750390361536021</v>
      </c>
      <c r="AL21">
        <f t="shared" si="9"/>
        <v>185.45665455477274</v>
      </c>
      <c r="AN21">
        <f t="shared" si="10"/>
        <v>633.33545957065746</v>
      </c>
      <c r="AO21">
        <f t="shared" si="11"/>
        <v>-31.666772978532872</v>
      </c>
      <c r="AP21">
        <f t="shared" si="12"/>
        <v>-13.125214293745397</v>
      </c>
      <c r="AQ21">
        <f t="shared" si="13"/>
        <v>-594.84161461113706</v>
      </c>
      <c r="AR21">
        <f t="shared" si="14"/>
        <v>-6.2981423127579124</v>
      </c>
      <c r="AS21">
        <f t="shared" si="15"/>
        <v>65.031593421506685</v>
      </c>
      <c r="AT21">
        <f t="shared" si="16"/>
        <v>1.2864540588208659</v>
      </c>
      <c r="AU21">
        <f t="shared" si="17"/>
        <v>60.01990516756964</v>
      </c>
      <c r="AW21">
        <v>18</v>
      </c>
      <c r="AX21">
        <f>(R21*SUMPRODUCT(K22:$K$23, X22:$X$23)-$AZ$3*SUMPRODUCT(K21:$K$22, W22:$W$23))/Z21</f>
        <v>523.16672198965068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2412.6671206902233</v>
      </c>
      <c r="P22">
        <f t="shared" si="30"/>
        <v>120.63335603451117</v>
      </c>
      <c r="Q22" s="5">
        <f t="shared" si="31"/>
        <v>50</v>
      </c>
      <c r="R22">
        <f t="shared" si="0"/>
        <v>1000000</v>
      </c>
      <c r="S22">
        <f t="shared" si="1"/>
        <v>264.61325480529985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424.34943289085106</v>
      </c>
      <c r="AC22">
        <f t="shared" si="2"/>
        <v>211.97641105137689</v>
      </c>
      <c r="AE22">
        <f t="shared" si="3"/>
        <v>1932.7396040000997</v>
      </c>
      <c r="AF22">
        <f t="shared" si="4"/>
        <v>-96.636980200004984</v>
      </c>
      <c r="AG22">
        <f t="shared" si="5"/>
        <v>-40.054004703458126</v>
      </c>
      <c r="AH22">
        <f t="shared" si="6"/>
        <v>-1925.7564639933032</v>
      </c>
      <c r="AI22">
        <f t="shared" si="7"/>
        <v>-129.70784489666653</v>
      </c>
      <c r="AJ22">
        <f t="shared" si="8"/>
        <v>212.37302183947418</v>
      </c>
      <c r="AK22">
        <f t="shared" si="32"/>
        <v>47.469493190509866</v>
      </c>
      <c r="AL22">
        <f t="shared" si="9"/>
        <v>130.13467013331751</v>
      </c>
      <c r="AN22">
        <f t="shared" si="10"/>
        <v>584.57797946432879</v>
      </c>
      <c r="AO22">
        <f t="shared" si="11"/>
        <v>-29.228898973216442</v>
      </c>
      <c r="AP22">
        <f t="shared" si="12"/>
        <v>-12.114766567902889</v>
      </c>
      <c r="AQ22">
        <f t="shared" si="13"/>
        <v>-582.46585330566734</v>
      </c>
      <c r="AR22">
        <f t="shared" si="14"/>
        <v>-39.231539382457839</v>
      </c>
      <c r="AS22">
        <f t="shared" si="15"/>
        <v>64.234515473636037</v>
      </c>
      <c r="AT22">
        <f t="shared" si="16"/>
        <v>14.357661196610188</v>
      </c>
      <c r="AU22">
        <f t="shared" si="17"/>
        <v>39.360637287788393</v>
      </c>
      <c r="AW22">
        <v>19</v>
      </c>
      <c r="AX22">
        <f>(R22*SUMPRODUCT(K23:$K$23, X23:$X$23)-$AZ$3*SUMPRODUCT(K22:$K$22, W23:$W$23))/Z22</f>
        <v>264.61325480529985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2412.6671206902233</v>
      </c>
      <c r="P23">
        <f t="shared" si="30"/>
        <v>120.63335603451117</v>
      </c>
      <c r="Q23" s="5">
        <f t="shared" si="31"/>
        <v>50</v>
      </c>
      <c r="R23">
        <f t="shared" si="0"/>
        <v>1000000</v>
      </c>
      <c r="S23">
        <f t="shared" si="1"/>
        <v>267.9687881066946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211.97641105137689</v>
      </c>
      <c r="AC23">
        <f t="shared" si="2"/>
        <v>211.97641105137689</v>
      </c>
      <c r="AE23">
        <f t="shared" si="3"/>
        <v>1908.5376357411521</v>
      </c>
      <c r="AF23">
        <f t="shared" si="4"/>
        <v>-95.42688178705761</v>
      </c>
      <c r="AG23">
        <f t="shared" si="5"/>
        <v>-39.552444250890936</v>
      </c>
      <c r="AH23">
        <f t="shared" si="6"/>
        <v>-2020.4081106523054</v>
      </c>
      <c r="AI23">
        <f t="shared" si="7"/>
        <v>-246.84980094910179</v>
      </c>
      <c r="AJ23">
        <f t="shared" si="8"/>
        <v>0</v>
      </c>
      <c r="AK23">
        <f t="shared" si="32"/>
        <v>141.75610155038299</v>
      </c>
      <c r="AL23">
        <f t="shared" si="9"/>
        <v>-105.0936993987188</v>
      </c>
      <c r="AN23">
        <f t="shared" si="10"/>
        <v>522.92583805126253</v>
      </c>
      <c r="AO23">
        <f t="shared" si="11"/>
        <v>-26.146291902563128</v>
      </c>
      <c r="AP23">
        <f t="shared" si="12"/>
        <v>-10.837090487262543</v>
      </c>
      <c r="AQ23">
        <f t="shared" si="13"/>
        <v>-553.577558379214</v>
      </c>
      <c r="AR23">
        <f t="shared" si="14"/>
        <v>-67.635102717777158</v>
      </c>
      <c r="AS23">
        <f t="shared" si="15"/>
        <v>0</v>
      </c>
      <c r="AT23">
        <f t="shared" si="16"/>
        <v>38.84017103667302</v>
      </c>
      <c r="AU23">
        <f t="shared" si="17"/>
        <v>-28.794931681104138</v>
      </c>
      <c r="AW23">
        <v>20</v>
      </c>
      <c r="AX23">
        <f>(R23*SUMPRODUCT(K$23:$K24, X$23:$X24)-$AZ$3*SUMPRODUCT(K$22:$K23, W$23:$W24))/Z23</f>
        <v>267.9687881066946</v>
      </c>
    </row>
    <row r="25" spans="5:50" x14ac:dyDescent="0.3">
      <c r="AN25" s="6">
        <f t="shared" ref="AN25:AU25" si="33">SUM(AN3:AN23)</f>
        <v>23307.828120825703</v>
      </c>
      <c r="AO25" s="6">
        <f t="shared" si="33"/>
        <v>-2974.891746558952</v>
      </c>
      <c r="AP25" s="6">
        <f t="shared" si="33"/>
        <v>-833.03033437446879</v>
      </c>
      <c r="AQ25" s="6">
        <f t="shared" si="33"/>
        <v>-14622.320808618013</v>
      </c>
      <c r="AR25" s="6">
        <f t="shared" si="33"/>
        <v>4877.5852312742672</v>
      </c>
      <c r="AS25" s="6">
        <f t="shared" si="33"/>
        <v>-624.96485207991623</v>
      </c>
      <c r="AT25" s="6">
        <f t="shared" si="33"/>
        <v>534.48300515414189</v>
      </c>
      <c r="AU25" s="7">
        <f t="shared" si="33"/>
        <v>4787.1033843484929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'T.35.04.E'!C3*(1+C12)</f>
        <v>6462.0735446916542</v>
      </c>
      <c r="K3">
        <v>1</v>
      </c>
      <c r="L3" s="2">
        <v>0</v>
      </c>
      <c r="O3">
        <f>$C$3</f>
        <v>6462.0735446916542</v>
      </c>
      <c r="P3">
        <f>O3*B5</f>
        <v>5169.6588357533237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6462.0735446916542</v>
      </c>
      <c r="AF3">
        <f t="shared" ref="AF3:AF23" si="4">-$Z3*P3</f>
        <v>-5169.6588357533237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892.41470893833048</v>
      </c>
      <c r="AJ3">
        <f t="shared" ref="AJ3:AJ23" si="8">AB3-AC3</f>
        <v>0</v>
      </c>
      <c r="AL3">
        <f t="shared" ref="AL3:AL23" si="9">SUM(AI3:AK3)</f>
        <v>892.41470893833048</v>
      </c>
      <c r="AN3">
        <f t="shared" ref="AN3:AN23" si="10">AE3*$K3</f>
        <v>6462.0735446916542</v>
      </c>
      <c r="AO3">
        <f t="shared" ref="AO3:AO23" si="11">AF3*$K3</f>
        <v>-5169.6588357533237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892.41470893833048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892.41470893833048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3537.8626955560189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2171.6766249087632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2146.739700903614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-2146.739700903614</v>
      </c>
      <c r="AK4">
        <f>G4*MAX(0, SUM(AB4, AE4:AF4))</f>
        <v>0</v>
      </c>
      <c r="AL4">
        <f t="shared" si="9"/>
        <v>-3629.5377009036138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-1391.1229946524063</v>
      </c>
      <c r="AR4">
        <f t="shared" si="14"/>
        <v>-1391.1229946524063</v>
      </c>
      <c r="AS4">
        <f t="shared" si="15"/>
        <v>-2014.0160436284959</v>
      </c>
      <c r="AT4">
        <f t="shared" si="16"/>
        <v>0</v>
      </c>
      <c r="AU4">
        <f t="shared" si="17"/>
        <v>-3405.1390382809018</v>
      </c>
      <c r="AW4">
        <v>1</v>
      </c>
      <c r="AX4">
        <f>(R4*SUMPRODUCT(K5:$K$23, X5:$X$23)-$AZ$3*SUMPRODUCT(K4:$K$22, W5:$W$23))/Z4</f>
        <v>2171.6766249087632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6462.0735446916542</v>
      </c>
      <c r="P5">
        <f t="shared" ref="P5:P23" si="30">O5*$C$5</f>
        <v>323.10367723458273</v>
      </c>
      <c r="Q5" s="5">
        <f t="shared" ref="Q5:Q23" si="31">$C$8</f>
        <v>50</v>
      </c>
      <c r="R5">
        <f t="shared" si="0"/>
        <v>1000000</v>
      </c>
      <c r="S5">
        <f t="shared" si="1"/>
        <v>4210.5779255807265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2146.739700903614</v>
      </c>
      <c r="AC5">
        <f t="shared" si="2"/>
        <v>4114.2017516505548</v>
      </c>
      <c r="AE5">
        <f t="shared" si="3"/>
        <v>6314.1627507578578</v>
      </c>
      <c r="AF5">
        <f t="shared" si="4"/>
        <v>-315.70813753789292</v>
      </c>
      <c r="AG5">
        <f t="shared" si="5"/>
        <v>-48.855546962512527</v>
      </c>
      <c r="AH5">
        <f t="shared" si="6"/>
        <v>-1521.0907297495201</v>
      </c>
      <c r="AI5">
        <f t="shared" si="7"/>
        <v>4428.5083365079317</v>
      </c>
      <c r="AJ5">
        <f t="shared" si="8"/>
        <v>-1967.4620507469408</v>
      </c>
      <c r="AK5">
        <f>G5*SUM(AB5, AE5:AF5)</f>
        <v>333.95296687906676</v>
      </c>
      <c r="AL5">
        <f t="shared" si="9"/>
        <v>2794.9992526400579</v>
      </c>
      <c r="AN5">
        <f t="shared" si="10"/>
        <v>5452.6742447712822</v>
      </c>
      <c r="AO5">
        <f t="shared" si="11"/>
        <v>-272.6337122385641</v>
      </c>
      <c r="AP5">
        <f t="shared" si="12"/>
        <v>-42.189818848861947</v>
      </c>
      <c r="AQ5">
        <f t="shared" si="13"/>
        <v>-1313.5569312131006</v>
      </c>
      <c r="AR5">
        <f t="shared" si="14"/>
        <v>3824.2937824707546</v>
      </c>
      <c r="AS5">
        <f t="shared" si="15"/>
        <v>-1699.0264703558857</v>
      </c>
      <c r="AT5">
        <f t="shared" si="16"/>
        <v>288.3892628912497</v>
      </c>
      <c r="AU5">
        <f t="shared" si="17"/>
        <v>2413.6565750061186</v>
      </c>
      <c r="AW5">
        <v>2</v>
      </c>
      <c r="AX5">
        <f>(R5*SUMPRODUCT(K6:$K$23, X6:$X$23)-$AZ$3*SUMPRODUCT(K5:$K$22, W6:$W$23))/Z5</f>
        <v>4210.5779255807265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6462.0735446916542</v>
      </c>
      <c r="P6">
        <f t="shared" si="30"/>
        <v>323.10367723458273</v>
      </c>
      <c r="Q6" s="5">
        <f t="shared" si="31"/>
        <v>50</v>
      </c>
      <c r="R6">
        <f t="shared" si="0"/>
        <v>1000000</v>
      </c>
      <c r="S6">
        <f t="shared" si="1"/>
        <v>6077.9871192538521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4114.2017516505548</v>
      </c>
      <c r="AC6">
        <f t="shared" si="2"/>
        <v>5869.8835438193091</v>
      </c>
      <c r="AE6">
        <f t="shared" si="3"/>
        <v>6240.819273666415</v>
      </c>
      <c r="AF6">
        <f t="shared" si="4"/>
        <v>-312.0409636833208</v>
      </c>
      <c r="AG6">
        <f t="shared" si="5"/>
        <v>-48.288055145960143</v>
      </c>
      <c r="AH6">
        <f t="shared" si="6"/>
        <v>-1578.7269385450829</v>
      </c>
      <c r="AI6">
        <f t="shared" si="7"/>
        <v>4301.7633162920511</v>
      </c>
      <c r="AJ6">
        <f t="shared" si="8"/>
        <v>-1755.6817921687543</v>
      </c>
      <c r="AK6">
        <f>G6*SUM(AB6, AE6:AF6)</f>
        <v>587.51433360556848</v>
      </c>
      <c r="AL6">
        <f t="shared" si="9"/>
        <v>3133.5958577288652</v>
      </c>
      <c r="AN6">
        <f t="shared" si="10"/>
        <v>4860.5136791776913</v>
      </c>
      <c r="AO6">
        <f t="shared" si="11"/>
        <v>-243.0256839588846</v>
      </c>
      <c r="AP6">
        <f t="shared" si="12"/>
        <v>-37.608003418426094</v>
      </c>
      <c r="AQ6">
        <f t="shared" si="13"/>
        <v>-1229.5539325843413</v>
      </c>
      <c r="AR6">
        <f t="shared" si="14"/>
        <v>3350.3260592160391</v>
      </c>
      <c r="AS6">
        <f t="shared" si="15"/>
        <v>-1367.3710121886104</v>
      </c>
      <c r="AT6">
        <f t="shared" si="16"/>
        <v>457.57156712618337</v>
      </c>
      <c r="AU6">
        <f t="shared" si="17"/>
        <v>2440.5266141536117</v>
      </c>
      <c r="AW6">
        <v>3</v>
      </c>
      <c r="AX6">
        <f>(R6*SUMPRODUCT(K7:$K$23, X7:$X$23)-$AZ$3*SUMPRODUCT(K6:$K$22, W7:$W$23))/Z6</f>
        <v>6077.9871192538521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6462.0735446916542</v>
      </c>
      <c r="P7">
        <f t="shared" si="30"/>
        <v>323.10367723458273</v>
      </c>
      <c r="Q7" s="5">
        <f t="shared" si="31"/>
        <v>50</v>
      </c>
      <c r="R7">
        <f t="shared" si="0"/>
        <v>1000000</v>
      </c>
      <c r="S7">
        <f t="shared" si="1"/>
        <v>7721.9522175109532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5869.8835438193091</v>
      </c>
      <c r="AC7">
        <f t="shared" si="2"/>
        <v>7370.272947857502</v>
      </c>
      <c r="AE7">
        <f t="shared" si="3"/>
        <v>6167.7726683548954</v>
      </c>
      <c r="AF7">
        <f t="shared" si="4"/>
        <v>-308.38863341774481</v>
      </c>
      <c r="AG7">
        <f t="shared" si="5"/>
        <v>-47.722860361295986</v>
      </c>
      <c r="AH7">
        <f t="shared" si="6"/>
        <v>-1646.2846640912194</v>
      </c>
      <c r="AI7">
        <f t="shared" si="7"/>
        <v>4165.3765104846352</v>
      </c>
      <c r="AJ7">
        <f t="shared" si="8"/>
        <v>-1500.3894040381929</v>
      </c>
      <c r="AK7">
        <f>G7*SUM(AB7, AE7:AF7)</f>
        <v>575.9070381169422</v>
      </c>
      <c r="AL7">
        <f t="shared" si="9"/>
        <v>3240.8941445633845</v>
      </c>
      <c r="AN7">
        <f t="shared" si="10"/>
        <v>4348.3507447657321</v>
      </c>
      <c r="AO7">
        <f t="shared" si="11"/>
        <v>-217.41753723828663</v>
      </c>
      <c r="AP7">
        <f t="shared" si="12"/>
        <v>-33.645166019022916</v>
      </c>
      <c r="AQ7">
        <f t="shared" si="13"/>
        <v>-1160.6496429296649</v>
      </c>
      <c r="AR7">
        <f t="shared" si="14"/>
        <v>2936.6383985787575</v>
      </c>
      <c r="AS7">
        <f t="shared" si="15"/>
        <v>-1057.7918048053264</v>
      </c>
      <c r="AT7">
        <f t="shared" si="16"/>
        <v>406.02109266449008</v>
      </c>
      <c r="AU7">
        <f t="shared" si="17"/>
        <v>2284.8676864379208</v>
      </c>
      <c r="AW7">
        <v>4</v>
      </c>
      <c r="AX7">
        <f>(R7*SUMPRODUCT(K8:$K$23, X8:$X$23)-$AZ$3*SUMPRODUCT(K7:$K$22, W8:$W$23))/Z7</f>
        <v>7721.9522175109532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6462.0735446916542</v>
      </c>
      <c r="P8">
        <f t="shared" si="30"/>
        <v>323.10367723458273</v>
      </c>
      <c r="Q8" s="5">
        <f t="shared" si="31"/>
        <v>50</v>
      </c>
      <c r="R8">
        <f t="shared" si="0"/>
        <v>1000000</v>
      </c>
      <c r="S8">
        <f t="shared" si="1"/>
        <v>9143.7050168971946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7370.272947857502</v>
      </c>
      <c r="AC8">
        <f t="shared" si="2"/>
        <v>8624.3318033173528</v>
      </c>
      <c r="AE8">
        <f t="shared" si="3"/>
        <v>6095.0201569135479</v>
      </c>
      <c r="AF8">
        <f t="shared" si="4"/>
        <v>-304.75100784567741</v>
      </c>
      <c r="AG8">
        <f t="shared" si="5"/>
        <v>-47.15994111456974</v>
      </c>
      <c r="AH8">
        <f t="shared" si="6"/>
        <v>-1713.8128622655818</v>
      </c>
      <c r="AI8">
        <f t="shared" si="7"/>
        <v>4029.2963456877192</v>
      </c>
      <c r="AJ8">
        <f t="shared" si="8"/>
        <v>-1254.0588554598507</v>
      </c>
      <c r="AK8">
        <f t="shared" ref="AK8:AK23" si="32">G8*SUM(AB8:AB8, AE8:AF8)</f>
        <v>280.31954666451043</v>
      </c>
      <c r="AL8">
        <f t="shared" si="9"/>
        <v>3055.5570368923791</v>
      </c>
      <c r="AN8">
        <f t="shared" si="10"/>
        <v>4006.5821786038518</v>
      </c>
      <c r="AO8">
        <f t="shared" si="11"/>
        <v>-200.3291089301926</v>
      </c>
      <c r="AP8">
        <f t="shared" si="12"/>
        <v>-31.000747290280415</v>
      </c>
      <c r="AQ8">
        <f t="shared" si="13"/>
        <v>-1126.5806994299548</v>
      </c>
      <c r="AR8">
        <f t="shared" si="14"/>
        <v>2648.671622953424</v>
      </c>
      <c r="AS8">
        <f t="shared" si="15"/>
        <v>-824.35984325770119</v>
      </c>
      <c r="AT8">
        <f t="shared" si="16"/>
        <v>184.26900503460774</v>
      </c>
      <c r="AU8">
        <f t="shared" si="17"/>
        <v>2008.5807847303308</v>
      </c>
      <c r="AW8">
        <v>5</v>
      </c>
      <c r="AX8">
        <f>(R8*SUMPRODUCT(K9:$K$23, X9:$X$23)-$AZ$3*SUMPRODUCT(K8:$K$22, W9:$W$23))/Z8</f>
        <v>9143.7050168971946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6462.0735446916542</v>
      </c>
      <c r="P9">
        <f t="shared" si="30"/>
        <v>323.10367723458273</v>
      </c>
      <c r="Q9" s="5">
        <f t="shared" si="31"/>
        <v>50</v>
      </c>
      <c r="R9">
        <f t="shared" si="0"/>
        <v>1000000</v>
      </c>
      <c r="S9">
        <f t="shared" si="1"/>
        <v>10411.423909991943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8624.3318033173528</v>
      </c>
      <c r="AC9">
        <f t="shared" si="2"/>
        <v>9703.2674861770065</v>
      </c>
      <c r="AE9">
        <f t="shared" si="3"/>
        <v>6022.5410723421064</v>
      </c>
      <c r="AF9">
        <f t="shared" si="4"/>
        <v>-301.12705361710533</v>
      </c>
      <c r="AG9">
        <f t="shared" si="5"/>
        <v>-46.599137495807305</v>
      </c>
      <c r="AH9">
        <f t="shared" si="6"/>
        <v>-1784.0841523347306</v>
      </c>
      <c r="AI9">
        <f t="shared" si="7"/>
        <v>3890.730728894463</v>
      </c>
      <c r="AJ9">
        <f t="shared" si="8"/>
        <v>-1078.9356828596538</v>
      </c>
      <c r="AK9">
        <f t="shared" si="32"/>
        <v>84.639900350049885</v>
      </c>
      <c r="AL9">
        <f t="shared" si="9"/>
        <v>2896.4349463848594</v>
      </c>
      <c r="AN9">
        <f t="shared" si="10"/>
        <v>3762.533554896816</v>
      </c>
      <c r="AO9">
        <f t="shared" si="11"/>
        <v>-188.1266777448408</v>
      </c>
      <c r="AP9">
        <f t="shared" si="12"/>
        <v>-29.112432169605938</v>
      </c>
      <c r="AQ9">
        <f t="shared" si="13"/>
        <v>-1114.592064593189</v>
      </c>
      <c r="AR9">
        <f t="shared" si="14"/>
        <v>2430.7023803891802</v>
      </c>
      <c r="AS9">
        <f t="shared" si="15"/>
        <v>-674.05629311154621</v>
      </c>
      <c r="AT9">
        <f t="shared" si="16"/>
        <v>52.878089385339692</v>
      </c>
      <c r="AU9">
        <f t="shared" si="17"/>
        <v>1809.5241766629738</v>
      </c>
      <c r="AW9">
        <v>6</v>
      </c>
      <c r="AX9">
        <f>(R9*SUMPRODUCT(K10:$K$23, X10:$X$23)-$AZ$3*SUMPRODUCT(K9:$K$22, W10:$W$23))/Z9</f>
        <v>10411.423909991943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6462.0735446916542</v>
      </c>
      <c r="P10">
        <f t="shared" si="30"/>
        <v>323.10367723458273</v>
      </c>
      <c r="Q10" s="5">
        <f t="shared" si="31"/>
        <v>50</v>
      </c>
      <c r="R10">
        <f t="shared" si="0"/>
        <v>1000000</v>
      </c>
      <c r="S10">
        <f t="shared" si="1"/>
        <v>11571.953861040851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9703.2674861770065</v>
      </c>
      <c r="AC10">
        <f t="shared" si="2"/>
        <v>10655.416611044584</v>
      </c>
      <c r="AE10">
        <f t="shared" si="3"/>
        <v>5950.2558182258326</v>
      </c>
      <c r="AF10">
        <f t="shared" si="4"/>
        <v>-297.51279091129163</v>
      </c>
      <c r="AG10">
        <f t="shared" si="5"/>
        <v>-46.039833631371621</v>
      </c>
      <c r="AH10">
        <f t="shared" si="6"/>
        <v>-1866.2497895523368</v>
      </c>
      <c r="AI10">
        <f t="shared" si="7"/>
        <v>3740.4534041308325</v>
      </c>
      <c r="AJ10">
        <f t="shared" si="8"/>
        <v>-952.14912486757748</v>
      </c>
      <c r="AK10">
        <f t="shared" si="32"/>
        <v>62.959643105315344</v>
      </c>
      <c r="AL10">
        <f t="shared" si="9"/>
        <v>2851.2639223685705</v>
      </c>
      <c r="AN10">
        <f t="shared" si="10"/>
        <v>3531.9467270957825</v>
      </c>
      <c r="AO10">
        <f t="shared" si="11"/>
        <v>-176.59733635478912</v>
      </c>
      <c r="AP10">
        <f t="shared" si="12"/>
        <v>-27.328277082184723</v>
      </c>
      <c r="AQ10">
        <f t="shared" si="13"/>
        <v>-1107.766630127498</v>
      </c>
      <c r="AR10">
        <f t="shared" si="14"/>
        <v>2220.2544835313106</v>
      </c>
      <c r="AS10">
        <f t="shared" si="15"/>
        <v>-565.17569798971601</v>
      </c>
      <c r="AT10">
        <f t="shared" si="16"/>
        <v>37.371520183016337</v>
      </c>
      <c r="AU10">
        <f t="shared" si="17"/>
        <v>1692.4503057246109</v>
      </c>
      <c r="AW10">
        <v>7</v>
      </c>
      <c r="AX10">
        <f>(R10*SUMPRODUCT(K11:$K$23, X11:$X$23)-$AZ$3*SUMPRODUCT(K10:$K$22, W11:$W$23))/Z10</f>
        <v>11571.953861040851</v>
      </c>
    </row>
    <row r="11" spans="1:52" x14ac:dyDescent="0.3">
      <c r="A11" t="s">
        <v>33</v>
      </c>
      <c r="C11" s="24">
        <f>AU25</f>
        <v>12685.888676929131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6462.0735446916542</v>
      </c>
      <c r="P11">
        <f t="shared" si="30"/>
        <v>323.10367723458273</v>
      </c>
      <c r="Q11" s="5">
        <f t="shared" si="31"/>
        <v>50</v>
      </c>
      <c r="R11">
        <f t="shared" si="0"/>
        <v>1000000</v>
      </c>
      <c r="S11">
        <f t="shared" si="1"/>
        <v>12632.512640539288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10655.416611044584</v>
      </c>
      <c r="AC11">
        <f t="shared" si="2"/>
        <v>11491.084720901876</v>
      </c>
      <c r="AE11">
        <f t="shared" si="3"/>
        <v>5878.184070558782</v>
      </c>
      <c r="AF11">
        <f t="shared" si="4"/>
        <v>-293.9092035279391</v>
      </c>
      <c r="AG11">
        <f t="shared" si="5"/>
        <v>-45.482181763371329</v>
      </c>
      <c r="AH11">
        <f t="shared" si="6"/>
        <v>-1945.0706337313902</v>
      </c>
      <c r="AI11">
        <f t="shared" si="7"/>
        <v>3593.7220515360814</v>
      </c>
      <c r="AJ11">
        <f t="shared" si="8"/>
        <v>-835.66810985729171</v>
      </c>
      <c r="AK11">
        <f t="shared" si="32"/>
        <v>38.975259547381022</v>
      </c>
      <c r="AL11">
        <f t="shared" si="9"/>
        <v>2797.0292012261707</v>
      </c>
      <c r="AN11">
        <f t="shared" si="10"/>
        <v>3318.2752765205278</v>
      </c>
      <c r="AO11">
        <f t="shared" si="11"/>
        <v>-165.91376382602641</v>
      </c>
      <c r="AP11">
        <f t="shared" si="12"/>
        <v>-25.675003956325781</v>
      </c>
      <c r="AQ11">
        <f t="shared" si="13"/>
        <v>-1098.005730600308</v>
      </c>
      <c r="AR11">
        <f t="shared" si="14"/>
        <v>2028.6807781378679</v>
      </c>
      <c r="AS11">
        <f t="shared" si="15"/>
        <v>-471.74038700228925</v>
      </c>
      <c r="AT11">
        <f t="shared" si="16"/>
        <v>22.001801678822027</v>
      </c>
      <c r="AU11">
        <f t="shared" si="17"/>
        <v>1578.9421928144006</v>
      </c>
      <c r="AW11">
        <v>8</v>
      </c>
      <c r="AX11">
        <f>(R11*SUMPRODUCT(K12:$K$23, X12:$X$23)-$AZ$3*SUMPRODUCT(K11:$K$22, W12:$W$23))/Z11</f>
        <v>12632.512640539288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6462.0735446916542</v>
      </c>
      <c r="P12">
        <f t="shared" si="30"/>
        <v>323.10367723458273</v>
      </c>
      <c r="Q12" s="5">
        <f t="shared" si="31"/>
        <v>50</v>
      </c>
      <c r="R12">
        <f t="shared" si="0"/>
        <v>1000000</v>
      </c>
      <c r="S12">
        <f t="shared" si="1"/>
        <v>13594.847625452054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11491.084720901876</v>
      </c>
      <c r="AC12">
        <f t="shared" si="2"/>
        <v>12215.122160748337</v>
      </c>
      <c r="AE12">
        <f t="shared" si="3"/>
        <v>5806.245125717166</v>
      </c>
      <c r="AF12">
        <f t="shared" si="4"/>
        <v>-290.31225628585833</v>
      </c>
      <c r="AG12">
        <f t="shared" si="5"/>
        <v>-44.925557451189754</v>
      </c>
      <c r="AH12">
        <f t="shared" si="6"/>
        <v>-2036.0498909572696</v>
      </c>
      <c r="AI12">
        <f t="shared" si="7"/>
        <v>3434.9574210228484</v>
      </c>
      <c r="AJ12">
        <f t="shared" si="8"/>
        <v>-724.03743984646098</v>
      </c>
      <c r="AK12">
        <f t="shared" si="32"/>
        <v>39.116140457766321</v>
      </c>
      <c r="AL12">
        <f t="shared" si="9"/>
        <v>2750.0361216341539</v>
      </c>
      <c r="AN12">
        <f t="shared" si="10"/>
        <v>3115.9475692685028</v>
      </c>
      <c r="AO12">
        <f t="shared" si="11"/>
        <v>-155.79737846342513</v>
      </c>
      <c r="AP12">
        <f t="shared" si="12"/>
        <v>-24.109502528241375</v>
      </c>
      <c r="AQ12">
        <f t="shared" si="13"/>
        <v>-1092.6553342602958</v>
      </c>
      <c r="AR12">
        <f t="shared" si="14"/>
        <v>1843.3853540165403</v>
      </c>
      <c r="AS12">
        <f t="shared" si="15"/>
        <v>-388.55794956991406</v>
      </c>
      <c r="AT12">
        <f t="shared" si="16"/>
        <v>20.991852761897931</v>
      </c>
      <c r="AU12">
        <f t="shared" si="17"/>
        <v>1475.8192572085243</v>
      </c>
      <c r="AW12">
        <v>9</v>
      </c>
      <c r="AX12">
        <f>(R12*SUMPRODUCT(K13:$K$23, X13:$X$23)-$AZ$3*SUMPRODUCT(K12:$K$22, W13:$W$23))/Z12</f>
        <v>13594.847625452054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6462.0735446916542</v>
      </c>
      <c r="P13">
        <f t="shared" si="30"/>
        <v>323.10367723458273</v>
      </c>
      <c r="Q13" s="5">
        <f t="shared" si="31"/>
        <v>50</v>
      </c>
      <c r="R13">
        <f t="shared" si="0"/>
        <v>1000000</v>
      </c>
      <c r="S13">
        <f t="shared" si="1"/>
        <v>14460.907202888337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12215.122160748337</v>
      </c>
      <c r="AC13">
        <f t="shared" si="2"/>
        <v>12832.50478390132</v>
      </c>
      <c r="AE13">
        <f t="shared" si="3"/>
        <v>5734.3974698637821</v>
      </c>
      <c r="AF13">
        <f t="shared" si="4"/>
        <v>-286.71987349318914</v>
      </c>
      <c r="AG13">
        <f t="shared" si="5"/>
        <v>-44.369639483400569</v>
      </c>
      <c r="AH13">
        <f t="shared" si="6"/>
        <v>-2133.2478655457412</v>
      </c>
      <c r="AI13">
        <f t="shared" si="7"/>
        <v>3270.0600913414514</v>
      </c>
      <c r="AJ13">
        <f t="shared" si="8"/>
        <v>-617.3826231529838</v>
      </c>
      <c r="AK13">
        <f t="shared" si="32"/>
        <v>35.325599514237858</v>
      </c>
      <c r="AL13">
        <f t="shared" si="9"/>
        <v>2688.0030677027053</v>
      </c>
      <c r="AN13">
        <f t="shared" si="10"/>
        <v>2926.1102990482245</v>
      </c>
      <c r="AO13">
        <f t="shared" si="11"/>
        <v>-146.30551495241124</v>
      </c>
      <c r="AP13">
        <f t="shared" si="12"/>
        <v>-22.640645288321672</v>
      </c>
      <c r="AQ13">
        <f t="shared" si="13"/>
        <v>-1088.5395689085908</v>
      </c>
      <c r="AR13">
        <f t="shared" si="14"/>
        <v>1668.6245698989007</v>
      </c>
      <c r="AS13">
        <f t="shared" si="15"/>
        <v>-315.03390923898894</v>
      </c>
      <c r="AT13">
        <f t="shared" si="16"/>
        <v>18.025712570830876</v>
      </c>
      <c r="AU13">
        <f t="shared" si="17"/>
        <v>1371.6163732307425</v>
      </c>
      <c r="AW13">
        <v>10</v>
      </c>
      <c r="AX13">
        <f>(R13*SUMPRODUCT(K14:$K$23, X14:$X$23)-$AZ$3*SUMPRODUCT(K13:$K$22, W14:$W$23))/Z13</f>
        <v>14460.907202888337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6462.0735446916542</v>
      </c>
      <c r="P14">
        <f t="shared" si="30"/>
        <v>323.10367723458273</v>
      </c>
      <c r="Q14" s="5">
        <f t="shared" si="31"/>
        <v>50</v>
      </c>
      <c r="R14">
        <f t="shared" si="0"/>
        <v>1000000</v>
      </c>
      <c r="S14">
        <f t="shared" si="1"/>
        <v>15232.885103388024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12832.50478390132</v>
      </c>
      <c r="AC14">
        <f t="shared" si="2"/>
        <v>13348.284196009497</v>
      </c>
      <c r="AE14">
        <f t="shared" si="3"/>
        <v>5662.5907426344138</v>
      </c>
      <c r="AF14">
        <f t="shared" si="4"/>
        <v>-283.12953713172072</v>
      </c>
      <c r="AG14">
        <f t="shared" si="5"/>
        <v>-43.814038198977286</v>
      </c>
      <c r="AH14">
        <f t="shared" si="6"/>
        <v>-2238.0977917856403</v>
      </c>
      <c r="AI14">
        <f t="shared" si="7"/>
        <v>3097.5493755180755</v>
      </c>
      <c r="AJ14">
        <f t="shared" si="8"/>
        <v>-515.77941210817698</v>
      </c>
      <c r="AK14">
        <f t="shared" si="32"/>
        <v>32.781538780927221</v>
      </c>
      <c r="AL14">
        <f t="shared" si="9"/>
        <v>2614.5515021908259</v>
      </c>
      <c r="AN14">
        <f t="shared" si="10"/>
        <v>2748.2111837949028</v>
      </c>
      <c r="AO14">
        <f t="shared" si="11"/>
        <v>-137.41055918974516</v>
      </c>
      <c r="AP14">
        <f t="shared" si="12"/>
        <v>-21.264158979221559</v>
      </c>
      <c r="AQ14">
        <f t="shared" si="13"/>
        <v>-1086.210475269213</v>
      </c>
      <c r="AR14">
        <f t="shared" si="14"/>
        <v>1503.325990356723</v>
      </c>
      <c r="AS14">
        <f t="shared" si="15"/>
        <v>-250.32194858345005</v>
      </c>
      <c r="AT14">
        <f t="shared" si="16"/>
        <v>15.909783276662788</v>
      </c>
      <c r="AU14">
        <f t="shared" si="17"/>
        <v>1268.9138250499359</v>
      </c>
      <c r="AW14">
        <v>11</v>
      </c>
      <c r="AX14">
        <f>(R14*SUMPRODUCT(K15:$K$23, X15:$X$23)-$AZ$3*SUMPRODUCT(K14:$K$22, W15:$W$23))/Z14</f>
        <v>15232.885103388024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6462.0735446916542</v>
      </c>
      <c r="P15">
        <f t="shared" si="30"/>
        <v>323.10367723458273</v>
      </c>
      <c r="Q15" s="5">
        <f t="shared" si="31"/>
        <v>50</v>
      </c>
      <c r="R15">
        <f t="shared" si="0"/>
        <v>1000000</v>
      </c>
      <c r="S15">
        <f t="shared" si="1"/>
        <v>15915.660042165911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13348.284196009497</v>
      </c>
      <c r="AC15">
        <f t="shared" si="2"/>
        <v>13769.757967698888</v>
      </c>
      <c r="AE15">
        <f t="shared" si="3"/>
        <v>5590.7947546085516</v>
      </c>
      <c r="AF15">
        <f t="shared" si="4"/>
        <v>-279.53973773042759</v>
      </c>
      <c r="AG15">
        <f t="shared" si="5"/>
        <v>-43.258520008652454</v>
      </c>
      <c r="AH15">
        <f t="shared" si="6"/>
        <v>-2347.556166701203</v>
      </c>
      <c r="AI15">
        <f t="shared" si="7"/>
        <v>2920.4403301682682</v>
      </c>
      <c r="AJ15">
        <f t="shared" si="8"/>
        <v>-421.47377168939056</v>
      </c>
      <c r="AK15">
        <f t="shared" si="32"/>
        <v>76.50411077283924</v>
      </c>
      <c r="AL15">
        <f t="shared" si="9"/>
        <v>2575.470669251717</v>
      </c>
      <c r="AN15">
        <f t="shared" si="10"/>
        <v>2579.4910297514657</v>
      </c>
      <c r="AO15">
        <f t="shared" si="11"/>
        <v>-128.97455148757331</v>
      </c>
      <c r="AP15">
        <f t="shared" si="12"/>
        <v>-19.958694464800846</v>
      </c>
      <c r="AQ15">
        <f t="shared" si="13"/>
        <v>-1083.1197244098214</v>
      </c>
      <c r="AR15">
        <f t="shared" si="14"/>
        <v>1347.4380593892702</v>
      </c>
      <c r="AS15">
        <f t="shared" si="15"/>
        <v>-194.46033364972303</v>
      </c>
      <c r="AT15">
        <f t="shared" si="16"/>
        <v>35.297605463870852</v>
      </c>
      <c r="AU15">
        <f t="shared" si="17"/>
        <v>1188.2753312034179</v>
      </c>
      <c r="AW15">
        <v>12</v>
      </c>
      <c r="AX15">
        <f>(R15*SUMPRODUCT(K16:$K$23, X16:$X$23)-$AZ$3*SUMPRODUCT(K15:$K$22, W16:$W$23))/Z15</f>
        <v>15915.660042165911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6462.0735446916542</v>
      </c>
      <c r="P16">
        <f t="shared" si="30"/>
        <v>323.10367723458273</v>
      </c>
      <c r="Q16" s="5">
        <f t="shared" si="31"/>
        <v>50</v>
      </c>
      <c r="R16">
        <f t="shared" si="0"/>
        <v>1000000</v>
      </c>
      <c r="S16">
        <f t="shared" si="1"/>
        <v>16003.660509050143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13769.757967698888</v>
      </c>
      <c r="AC16">
        <f t="shared" si="2"/>
        <v>13651.441640404511</v>
      </c>
      <c r="AE16">
        <f t="shared" si="3"/>
        <v>5512.2776330748293</v>
      </c>
      <c r="AF16">
        <f t="shared" si="4"/>
        <v>-275.61388165374149</v>
      </c>
      <c r="AG16">
        <f t="shared" si="5"/>
        <v>-42.650997353650929</v>
      </c>
      <c r="AH16">
        <f t="shared" si="6"/>
        <v>-3498.7490982998097</v>
      </c>
      <c r="AI16">
        <f t="shared" si="7"/>
        <v>1695.2636557676269</v>
      </c>
      <c r="AJ16">
        <f t="shared" si="8"/>
        <v>118.31632729437661</v>
      </c>
      <c r="AK16">
        <f t="shared" si="32"/>
        <v>134.94559420575183</v>
      </c>
      <c r="AL16">
        <f t="shared" si="9"/>
        <v>1948.5255772677554</v>
      </c>
      <c r="AN16">
        <f t="shared" si="10"/>
        <v>2411.3630963588098</v>
      </c>
      <c r="AO16">
        <f t="shared" si="11"/>
        <v>-120.5681548179405</v>
      </c>
      <c r="AP16">
        <f t="shared" si="12"/>
        <v>-18.657812230716964</v>
      </c>
      <c r="AQ16">
        <f t="shared" si="13"/>
        <v>-1530.5387392747627</v>
      </c>
      <c r="AR16">
        <f t="shared" si="14"/>
        <v>741.59839003538934</v>
      </c>
      <c r="AS16">
        <f t="shared" si="15"/>
        <v>51.757847540640611</v>
      </c>
      <c r="AT16">
        <f t="shared" si="16"/>
        <v>59.032372377522414</v>
      </c>
      <c r="AU16">
        <f t="shared" si="17"/>
        <v>852.38860995355242</v>
      </c>
      <c r="AW16">
        <v>13</v>
      </c>
      <c r="AX16">
        <f>(R16*SUMPRODUCT(K17:$K$23, X17:$X$23)-$AZ$3*SUMPRODUCT(K16:$K$22, W17:$W$23))/Z16</f>
        <v>16003.660509050143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6462.0735446916542</v>
      </c>
      <c r="P17">
        <f t="shared" si="30"/>
        <v>323.10367723458273</v>
      </c>
      <c r="Q17" s="5">
        <f t="shared" si="31"/>
        <v>50</v>
      </c>
      <c r="R17">
        <f t="shared" si="0"/>
        <v>1000000</v>
      </c>
      <c r="S17">
        <f t="shared" si="1"/>
        <v>15482.69112947788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13651.441640404511</v>
      </c>
      <c r="AC17">
        <f t="shared" si="2"/>
        <v>13000.922026366625</v>
      </c>
      <c r="AE17">
        <f t="shared" si="3"/>
        <v>5426.2475160554295</v>
      </c>
      <c r="AF17">
        <f t="shared" si="4"/>
        <v>-271.3123758027715</v>
      </c>
      <c r="AG17">
        <f t="shared" si="5"/>
        <v>-41.985343237952499</v>
      </c>
      <c r="AH17">
        <f t="shared" si="6"/>
        <v>-4782.8828432384153</v>
      </c>
      <c r="AI17">
        <f t="shared" si="7"/>
        <v>330.06695377629057</v>
      </c>
      <c r="AJ17">
        <f t="shared" si="8"/>
        <v>650.51961403788664</v>
      </c>
      <c r="AK17">
        <f t="shared" si="32"/>
        <v>259.52799957306894</v>
      </c>
      <c r="AL17">
        <f t="shared" si="9"/>
        <v>1240.1145673872461</v>
      </c>
      <c r="AN17">
        <f t="shared" si="10"/>
        <v>2235.7812494244486</v>
      </c>
      <c r="AO17">
        <f t="shared" si="11"/>
        <v>-111.78906247122245</v>
      </c>
      <c r="AP17">
        <f t="shared" si="12"/>
        <v>-17.299255679789169</v>
      </c>
      <c r="AQ17">
        <f t="shared" si="13"/>
        <v>-1970.6951714727327</v>
      </c>
      <c r="AR17">
        <f t="shared" si="14"/>
        <v>135.99775980070467</v>
      </c>
      <c r="AS17">
        <f t="shared" si="15"/>
        <v>268.03413429728982</v>
      </c>
      <c r="AT17">
        <f t="shared" si="16"/>
        <v>106.93353619222862</v>
      </c>
      <c r="AU17">
        <f t="shared" si="17"/>
        <v>510.96543029022308</v>
      </c>
      <c r="AW17">
        <v>14</v>
      </c>
      <c r="AX17">
        <f>(R17*SUMPRODUCT(K18:$K$23, X18:$X$23)-$AZ$3*SUMPRODUCT(K17:$K$22, W18:$W$23))/Z17</f>
        <v>15482.69112947788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6462.0735446916542</v>
      </c>
      <c r="P18">
        <f t="shared" si="30"/>
        <v>323.10367723458273</v>
      </c>
      <c r="Q18" s="5">
        <f t="shared" si="31"/>
        <v>50</v>
      </c>
      <c r="R18">
        <f t="shared" si="0"/>
        <v>1000000</v>
      </c>
      <c r="S18">
        <f t="shared" si="1"/>
        <v>14393.820445803058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13000.922026366625</v>
      </c>
      <c r="AC18">
        <f t="shared" si="2"/>
        <v>11877.987384428188</v>
      </c>
      <c r="AE18">
        <f t="shared" si="3"/>
        <v>5332.595910175829</v>
      </c>
      <c r="AF18">
        <f t="shared" si="4"/>
        <v>-266.62979550879146</v>
      </c>
      <c r="AG18">
        <f t="shared" si="5"/>
        <v>-41.260718199008679</v>
      </c>
      <c r="AH18">
        <f t="shared" si="6"/>
        <v>-6095.4321312859438</v>
      </c>
      <c r="AI18">
        <f t="shared" si="7"/>
        <v>-1070.7267348179148</v>
      </c>
      <c r="AJ18">
        <f t="shared" si="8"/>
        <v>1122.9346419384365</v>
      </c>
      <c r="AK18">
        <f t="shared" si="32"/>
        <v>390.24478384632721</v>
      </c>
      <c r="AL18">
        <f t="shared" si="9"/>
        <v>442.45269096684888</v>
      </c>
      <c r="AN18">
        <f t="shared" si="10"/>
        <v>2053.2603502856109</v>
      </c>
      <c r="AO18">
        <f t="shared" si="11"/>
        <v>-102.66301751428055</v>
      </c>
      <c r="AP18">
        <f t="shared" si="12"/>
        <v>-15.887008528185863</v>
      </c>
      <c r="AQ18">
        <f t="shared" si="13"/>
        <v>-2346.9824685466701</v>
      </c>
      <c r="AR18">
        <f t="shared" si="14"/>
        <v>-412.27214430352569</v>
      </c>
      <c r="AS18">
        <f t="shared" si="15"/>
        <v>432.37425357030986</v>
      </c>
      <c r="AT18">
        <f t="shared" si="16"/>
        <v>150.25967747685993</v>
      </c>
      <c r="AU18">
        <f t="shared" si="17"/>
        <v>170.3617867436441</v>
      </c>
      <c r="AW18">
        <v>15</v>
      </c>
      <c r="AX18">
        <f>(R18*SUMPRODUCT(K19:$K$23, X19:$X$23)-$AZ$3*SUMPRODUCT(K18:$K$22, W19:$W$23))/Z18</f>
        <v>14393.820445803058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6462.0735446916542</v>
      </c>
      <c r="P19">
        <f t="shared" si="30"/>
        <v>323.10367723458273</v>
      </c>
      <c r="Q19" s="5">
        <f t="shared" si="31"/>
        <v>50</v>
      </c>
      <c r="R19">
        <f t="shared" si="0"/>
        <v>1000000</v>
      </c>
      <c r="S19">
        <f t="shared" si="1"/>
        <v>12744.183508186812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11877.987384428188</v>
      </c>
      <c r="AC19">
        <f t="shared" si="2"/>
        <v>10316.088071116728</v>
      </c>
      <c r="AE19">
        <f t="shared" si="3"/>
        <v>5230.8819757851352</v>
      </c>
      <c r="AF19">
        <f t="shared" si="4"/>
        <v>-261.54409878925679</v>
      </c>
      <c r="AG19">
        <f t="shared" si="5"/>
        <v>-40.473711260080783</v>
      </c>
      <c r="AH19">
        <f t="shared" si="6"/>
        <v>-7487.995138756095</v>
      </c>
      <c r="AI19">
        <f t="shared" si="7"/>
        <v>-2559.1309730202975</v>
      </c>
      <c r="AJ19">
        <f t="shared" si="8"/>
        <v>1561.89931331146</v>
      </c>
      <c r="AK19">
        <f t="shared" si="32"/>
        <v>375.6953533297567</v>
      </c>
      <c r="AL19">
        <f t="shared" si="9"/>
        <v>-621.53630637908077</v>
      </c>
      <c r="AN19">
        <f t="shared" si="10"/>
        <v>1876.37084252307</v>
      </c>
      <c r="AO19">
        <f t="shared" si="11"/>
        <v>-93.818542126153503</v>
      </c>
      <c r="AP19">
        <f t="shared" si="12"/>
        <v>-14.518334011104196</v>
      </c>
      <c r="AQ19">
        <f t="shared" si="13"/>
        <v>-2686.0204096284424</v>
      </c>
      <c r="AR19">
        <f t="shared" si="14"/>
        <v>-917.98644324263034</v>
      </c>
      <c r="AS19">
        <f t="shared" si="15"/>
        <v>560.26925172872814</v>
      </c>
      <c r="AT19">
        <f t="shared" si="16"/>
        <v>134.76576415271703</v>
      </c>
      <c r="AU19">
        <f t="shared" si="17"/>
        <v>-222.95142736118524</v>
      </c>
      <c r="AW19">
        <v>16</v>
      </c>
      <c r="AX19">
        <f>(R19*SUMPRODUCT(K20:$K$23, X20:$X$23)-$AZ$3*SUMPRODUCT(K19:$K$22, W20:$W$23))/Z19</f>
        <v>12744.183508186812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6462.0735446916542</v>
      </c>
      <c r="P20">
        <f t="shared" si="30"/>
        <v>323.10367723458273</v>
      </c>
      <c r="Q20" s="5">
        <f t="shared" si="31"/>
        <v>50</v>
      </c>
      <c r="R20">
        <f t="shared" si="0"/>
        <v>1000000</v>
      </c>
      <c r="S20">
        <f t="shared" si="1"/>
        <v>10483.898277343795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10316.088071116728</v>
      </c>
      <c r="AC20">
        <f t="shared" si="2"/>
        <v>8308.0518656532295</v>
      </c>
      <c r="AE20">
        <f t="shared" si="3"/>
        <v>5120.9236057721564</v>
      </c>
      <c r="AF20">
        <f t="shared" si="4"/>
        <v>-256.04618028860784</v>
      </c>
      <c r="AG20">
        <f t="shared" si="5"/>
        <v>-39.622913375682629</v>
      </c>
      <c r="AH20">
        <f t="shared" si="6"/>
        <v>-8921.215435947006</v>
      </c>
      <c r="AI20">
        <f t="shared" si="7"/>
        <v>-4095.9609238391395</v>
      </c>
      <c r="AJ20">
        <f t="shared" si="8"/>
        <v>2008.0362054634988</v>
      </c>
      <c r="AK20">
        <f t="shared" si="32"/>
        <v>65.278151635381192</v>
      </c>
      <c r="AL20">
        <f t="shared" si="9"/>
        <v>-2022.6465667402595</v>
      </c>
      <c r="AN20">
        <f t="shared" si="10"/>
        <v>1742.3196917788034</v>
      </c>
      <c r="AO20">
        <f t="shared" si="11"/>
        <v>-87.115984588940179</v>
      </c>
      <c r="AP20">
        <f t="shared" si="12"/>
        <v>-13.481119332122521</v>
      </c>
      <c r="AQ20">
        <f t="shared" si="13"/>
        <v>-3035.3136514536532</v>
      </c>
      <c r="AR20">
        <f t="shared" si="14"/>
        <v>-1393.5910635959121</v>
      </c>
      <c r="AS20">
        <f t="shared" si="15"/>
        <v>683.20508016176518</v>
      </c>
      <c r="AT20">
        <f t="shared" si="16"/>
        <v>22.20994058748467</v>
      </c>
      <c r="AU20">
        <f t="shared" si="17"/>
        <v>-688.17604284666231</v>
      </c>
      <c r="AW20">
        <v>17</v>
      </c>
      <c r="AX20">
        <f>(R20*SUMPRODUCT(K21:$K$23, X21:$X$23)-$AZ$3*SUMPRODUCT(K20:$K$22, W21:$W$23))/Z20</f>
        <v>10483.898277343795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6462.0735446916542</v>
      </c>
      <c r="P21">
        <f t="shared" si="30"/>
        <v>323.10367723458273</v>
      </c>
      <c r="Q21" s="5">
        <f t="shared" si="31"/>
        <v>50</v>
      </c>
      <c r="R21">
        <f t="shared" si="0"/>
        <v>1000000</v>
      </c>
      <c r="S21">
        <f t="shared" si="1"/>
        <v>7571.3925351158814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8308.0518656532295</v>
      </c>
      <c r="AC21">
        <f t="shared" si="2"/>
        <v>5860.4343176730226</v>
      </c>
      <c r="AE21">
        <f t="shared" si="3"/>
        <v>5001.7955599310781</v>
      </c>
      <c r="AF21">
        <f t="shared" si="4"/>
        <v>-250.08977799655392</v>
      </c>
      <c r="AG21">
        <f t="shared" si="5"/>
        <v>-38.701165541824125</v>
      </c>
      <c r="AH21">
        <f t="shared" si="6"/>
        <v>-10510.374002033574</v>
      </c>
      <c r="AI21">
        <f t="shared" si="7"/>
        <v>-5797.3693856408727</v>
      </c>
      <c r="AJ21">
        <f t="shared" si="8"/>
        <v>2447.6175479802068</v>
      </c>
      <c r="AK21">
        <f t="shared" si="32"/>
        <v>20.895612236140405</v>
      </c>
      <c r="AL21">
        <f t="shared" si="9"/>
        <v>-3328.8562254245253</v>
      </c>
      <c r="AN21">
        <f t="shared" si="10"/>
        <v>1618.7464175677287</v>
      </c>
      <c r="AO21">
        <f t="shared" si="11"/>
        <v>-80.937320878386444</v>
      </c>
      <c r="AP21">
        <f t="shared" si="12"/>
        <v>-12.524976746028116</v>
      </c>
      <c r="AQ21">
        <f t="shared" si="13"/>
        <v>-3401.5045315693146</v>
      </c>
      <c r="AR21">
        <f t="shared" si="14"/>
        <v>-1876.2204116260002</v>
      </c>
      <c r="AS21">
        <f t="shared" si="15"/>
        <v>792.12996410902156</v>
      </c>
      <c r="AT21">
        <f t="shared" si="16"/>
        <v>6.7625109912734551</v>
      </c>
      <c r="AU21">
        <f t="shared" si="17"/>
        <v>-1077.3279365257051</v>
      </c>
      <c r="AW21">
        <v>18</v>
      </c>
      <c r="AX21">
        <f>(R21*SUMPRODUCT(K22:$K$23, X22:$X$23)-$AZ$3*SUMPRODUCT(K21:$K$22, W22:$W$23))/Z21</f>
        <v>7571.3925351158814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6462.0735446916542</v>
      </c>
      <c r="P22">
        <f t="shared" si="30"/>
        <v>323.10367723458273</v>
      </c>
      <c r="Q22" s="5">
        <f t="shared" si="31"/>
        <v>50</v>
      </c>
      <c r="R22">
        <f t="shared" si="0"/>
        <v>1000000</v>
      </c>
      <c r="S22">
        <f t="shared" si="1"/>
        <v>4037.1635985698658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5860.4343176730226</v>
      </c>
      <c r="AC22">
        <f t="shared" si="2"/>
        <v>3044.1905067107491</v>
      </c>
      <c r="AE22">
        <f t="shared" si="3"/>
        <v>4872.6742075514576</v>
      </c>
      <c r="AF22">
        <f t="shared" si="4"/>
        <v>-243.63371037757292</v>
      </c>
      <c r="AG22">
        <f t="shared" si="5"/>
        <v>-37.702094953361936</v>
      </c>
      <c r="AH22">
        <f t="shared" si="6"/>
        <v>-12241.17866087897</v>
      </c>
      <c r="AI22">
        <f t="shared" si="7"/>
        <v>-7649.8402586584471</v>
      </c>
      <c r="AJ22">
        <f t="shared" si="8"/>
        <v>2816.2438109622735</v>
      </c>
      <c r="AK22">
        <f t="shared" si="32"/>
        <v>220.27897111178507</v>
      </c>
      <c r="AL22">
        <f t="shared" si="9"/>
        <v>-4613.3174765843887</v>
      </c>
      <c r="AN22">
        <f t="shared" si="10"/>
        <v>1473.7929708394561</v>
      </c>
      <c r="AO22">
        <f t="shared" si="11"/>
        <v>-73.689648541972815</v>
      </c>
      <c r="AP22">
        <f t="shared" si="12"/>
        <v>-11.403406047971401</v>
      </c>
      <c r="AQ22">
        <f t="shared" si="13"/>
        <v>-3702.4767708118625</v>
      </c>
      <c r="AR22">
        <f t="shared" si="14"/>
        <v>-2313.7768545623503</v>
      </c>
      <c r="AS22">
        <f t="shared" si="15"/>
        <v>851.80337448663477</v>
      </c>
      <c r="AT22">
        <f t="shared" si="16"/>
        <v>66.625755267030755</v>
      </c>
      <c r="AU22">
        <f t="shared" si="17"/>
        <v>-1395.3477248086851</v>
      </c>
      <c r="AW22">
        <v>19</v>
      </c>
      <c r="AX22">
        <f>(R22*SUMPRODUCT(K23:$K$23, X23:$X$23)-$AZ$3*SUMPRODUCT(K22:$K$22, W23:$W$23))/Z22</f>
        <v>4037.1635985698658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6462.0735446916542</v>
      </c>
      <c r="P23">
        <f t="shared" si="30"/>
        <v>323.10367723458273</v>
      </c>
      <c r="Q23" s="5">
        <f t="shared" si="31"/>
        <v>50</v>
      </c>
      <c r="R23">
        <f t="shared" si="0"/>
        <v>1000000</v>
      </c>
      <c r="S23">
        <f t="shared" si="1"/>
        <v>4156.1970830277814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3044.1905067107491</v>
      </c>
      <c r="AC23">
        <f t="shared" si="2"/>
        <v>3044.1905067107487</v>
      </c>
      <c r="AE23">
        <f t="shared" si="3"/>
        <v>4733.1208182471837</v>
      </c>
      <c r="AF23">
        <f t="shared" si="4"/>
        <v>-236.6560409123592</v>
      </c>
      <c r="AG23">
        <f t="shared" si="5"/>
        <v>-36.622306953897649</v>
      </c>
      <c r="AH23">
        <f t="shared" si="6"/>
        <v>-14055.34099861333</v>
      </c>
      <c r="AI23">
        <f t="shared" si="7"/>
        <v>-9595.4985282324033</v>
      </c>
      <c r="AJ23">
        <f t="shared" si="8"/>
        <v>0</v>
      </c>
      <c r="AK23">
        <f t="shared" si="32"/>
        <v>527.84586988319018</v>
      </c>
      <c r="AL23">
        <f t="shared" si="9"/>
        <v>-9067.6526583492123</v>
      </c>
      <c r="AN23">
        <f t="shared" si="10"/>
        <v>1296.841688698808</v>
      </c>
      <c r="AO23">
        <f t="shared" si="11"/>
        <v>-64.842084434940404</v>
      </c>
      <c r="AP23">
        <f t="shared" si="12"/>
        <v>-10.034253554450132</v>
      </c>
      <c r="AQ23">
        <f t="shared" si="13"/>
        <v>-3851.0642038986675</v>
      </c>
      <c r="AR23">
        <f t="shared" si="14"/>
        <v>-2629.0988531892499</v>
      </c>
      <c r="AS23">
        <f t="shared" si="15"/>
        <v>0</v>
      </c>
      <c r="AT23">
        <f t="shared" si="16"/>
        <v>144.62604179318424</v>
      </c>
      <c r="AU23">
        <f t="shared" si="17"/>
        <v>-2484.4728113960655</v>
      </c>
      <c r="AW23">
        <v>20</v>
      </c>
      <c r="AX23">
        <f>(R23*SUMPRODUCT(K$23:$K24, X$23:$X24)-$AZ$3*SUMPRODUCT(K$22:$K23, W$23:$W24))/Z23</f>
        <v>4156.1970830277814</v>
      </c>
    </row>
    <row r="25" spans="5:50" x14ac:dyDescent="0.3">
      <c r="AN25" s="6">
        <f t="shared" ref="AN25:AU25" si="33">SUM(AN3:AN23)</f>
        <v>61821.186339863169</v>
      </c>
      <c r="AO25" s="6">
        <f t="shared" si="33"/>
        <v>-7937.6144755119012</v>
      </c>
      <c r="AP25" s="6">
        <f t="shared" si="33"/>
        <v>-828.33861617566185</v>
      </c>
      <c r="AQ25" s="6">
        <f t="shared" si="33"/>
        <v>-36416.949675634489</v>
      </c>
      <c r="AR25" s="6">
        <f t="shared" si="33"/>
        <v>16638.283572541121</v>
      </c>
      <c r="AS25" s="6">
        <f t="shared" si="33"/>
        <v>-6182.3377874872604</v>
      </c>
      <c r="AT25" s="6">
        <f t="shared" si="33"/>
        <v>2229.9428918752728</v>
      </c>
      <c r="AU25" s="7">
        <f t="shared" si="33"/>
        <v>12685.888676929131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'T.45.04.E'!C3*(1+C12)</f>
        <v>24173.942251009161</v>
      </c>
      <c r="K3">
        <v>1</v>
      </c>
      <c r="L3" s="2">
        <v>0</v>
      </c>
      <c r="O3">
        <f>$C$3</f>
        <v>24173.942251009161</v>
      </c>
      <c r="P3">
        <f>O3*B5</f>
        <v>19339.153800807329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24173.942251009161</v>
      </c>
      <c r="AF3">
        <f t="shared" ref="AF3:AF23" si="4">-$Z3*P3</f>
        <v>-19339.153800807329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4434.7884502018314</v>
      </c>
      <c r="AJ3">
        <f t="shared" ref="AJ3:AJ23" si="8">AB3-AC3</f>
        <v>0</v>
      </c>
      <c r="AL3">
        <f t="shared" ref="AL3:AL23" si="9">SUM(AI3:AK3)</f>
        <v>4434.7884502018314</v>
      </c>
      <c r="AN3">
        <f t="shared" ref="AN3:AN23" si="10">AE3*$K3</f>
        <v>24173.942251009161</v>
      </c>
      <c r="AO3">
        <f t="shared" ref="AO3:AO23" si="11">AF3*$K3</f>
        <v>-19339.153800807329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4434.7884502018314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4434.7884502018314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15490.028991735066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13290.277112058908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13123.854866582609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-13123.854866582609</v>
      </c>
      <c r="AK4">
        <f>H4*SUM(AB4, AE4:AF4)</f>
        <v>0</v>
      </c>
      <c r="AL4">
        <f t="shared" si="9"/>
        <v>-15645.959866582609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-2366.1741251524531</v>
      </c>
      <c r="AR4">
        <f t="shared" si="14"/>
        <v>-2366.1741251524531</v>
      </c>
      <c r="AS4">
        <f t="shared" si="15"/>
        <v>-12312.46352057661</v>
      </c>
      <c r="AT4">
        <f t="shared" si="16"/>
        <v>0</v>
      </c>
      <c r="AU4">
        <f t="shared" si="17"/>
        <v>-14678.637645729063</v>
      </c>
      <c r="AW4">
        <v>1</v>
      </c>
      <c r="AX4">
        <f>(R4*SUMPRODUCT(K5:$K$23, X5:$X$23)-$AZ$3*SUMPRODUCT(K4:$K$22, W5:$W$23))/Z4</f>
        <v>13290.277112058908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24173.942251009161</v>
      </c>
      <c r="P5">
        <f t="shared" ref="P5:P23" si="30">O5*$C$5</f>
        <v>1208.6971125504581</v>
      </c>
      <c r="Q5" s="5">
        <f t="shared" ref="Q5:Q23" si="31">$C$8</f>
        <v>50</v>
      </c>
      <c r="R5">
        <f t="shared" si="0"/>
        <v>1000000</v>
      </c>
      <c r="S5">
        <f t="shared" si="1"/>
        <v>25836.724274478885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13123.854866582609</v>
      </c>
      <c r="AC5">
        <f t="shared" si="2"/>
        <v>25189.712312260643</v>
      </c>
      <c r="AE5">
        <f t="shared" si="3"/>
        <v>23568.570236963802</v>
      </c>
      <c r="AF5">
        <f t="shared" si="4"/>
        <v>-1178.4285118481901</v>
      </c>
      <c r="AG5">
        <f t="shared" si="5"/>
        <v>-48.747883138464751</v>
      </c>
      <c r="AH5">
        <f t="shared" si="6"/>
        <v>-2645.453280705</v>
      </c>
      <c r="AI5">
        <f t="shared" si="7"/>
        <v>19695.940561272146</v>
      </c>
      <c r="AJ5">
        <f t="shared" si="8"/>
        <v>-12065.857445678033</v>
      </c>
      <c r="AK5">
        <f>H5*SUM(AB5, AE5:AF5)</f>
        <v>3068.4093055227263</v>
      </c>
      <c r="AL5">
        <f t="shared" si="9"/>
        <v>10698.492421116838</v>
      </c>
      <c r="AN5">
        <f t="shared" si="10"/>
        <v>20352.933712668539</v>
      </c>
      <c r="AO5">
        <f t="shared" si="11"/>
        <v>-1017.6466856334268</v>
      </c>
      <c r="AP5">
        <f t="shared" si="12"/>
        <v>-42.096844406540448</v>
      </c>
      <c r="AQ5">
        <f t="shared" si="13"/>
        <v>-2284.5142798567408</v>
      </c>
      <c r="AR5">
        <f t="shared" si="14"/>
        <v>17008.675902771829</v>
      </c>
      <c r="AS5">
        <f t="shared" si="15"/>
        <v>-10419.622162452786</v>
      </c>
      <c r="AT5">
        <f t="shared" si="16"/>
        <v>2649.7632470167418</v>
      </c>
      <c r="AU5">
        <f t="shared" si="17"/>
        <v>9238.8169873357838</v>
      </c>
      <c r="AW5">
        <v>2</v>
      </c>
      <c r="AX5">
        <f>(R5*SUMPRODUCT(K6:$K$23, X6:$X$23)-$AZ$3*SUMPRODUCT(K5:$K$22, W6:$W$23))/Z5</f>
        <v>25836.724274478885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24173.942251009161</v>
      </c>
      <c r="P6">
        <f t="shared" si="30"/>
        <v>1208.6971125504581</v>
      </c>
      <c r="Q6" s="5">
        <f t="shared" si="31"/>
        <v>50</v>
      </c>
      <c r="R6">
        <f t="shared" si="0"/>
        <v>1000000</v>
      </c>
      <c r="S6">
        <f t="shared" si="1"/>
        <v>36577.453139713289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25189.712312260643</v>
      </c>
      <c r="AC6">
        <f t="shared" si="2"/>
        <v>35160.638563422384</v>
      </c>
      <c r="AE6">
        <f t="shared" si="3"/>
        <v>23237.573236555883</v>
      </c>
      <c r="AF6">
        <f t="shared" si="4"/>
        <v>-1161.8786618277941</v>
      </c>
      <c r="AG6">
        <f t="shared" si="5"/>
        <v>-48.063267867668152</v>
      </c>
      <c r="AH6">
        <f t="shared" si="6"/>
        <v>-3942.7287882390292</v>
      </c>
      <c r="AI6">
        <f t="shared" si="7"/>
        <v>18084.902518621391</v>
      </c>
      <c r="AJ6">
        <f t="shared" si="8"/>
        <v>-9970.9262511617417</v>
      </c>
      <c r="AK6">
        <f>H6*SUM(AB6, AE6:AF6)</f>
        <v>5142.476269304374</v>
      </c>
      <c r="AL6">
        <f t="shared" si="9"/>
        <v>13256.452536764024</v>
      </c>
      <c r="AN6">
        <f t="shared" si="10"/>
        <v>18098.03130556261</v>
      </c>
      <c r="AO6">
        <f t="shared" si="11"/>
        <v>-904.90156527813042</v>
      </c>
      <c r="AP6">
        <f t="shared" si="12"/>
        <v>-37.432933192365617</v>
      </c>
      <c r="AQ6">
        <f t="shared" si="13"/>
        <v>-3070.7005551956995</v>
      </c>
      <c r="AR6">
        <f t="shared" si="14"/>
        <v>14084.996251896413</v>
      </c>
      <c r="AS6">
        <f t="shared" si="15"/>
        <v>-7765.6187934074878</v>
      </c>
      <c r="AT6">
        <f t="shared" si="16"/>
        <v>4005.0953497834953</v>
      </c>
      <c r="AU6">
        <f t="shared" si="17"/>
        <v>10324.47280827242</v>
      </c>
      <c r="AW6">
        <v>3</v>
      </c>
      <c r="AX6">
        <f>(R6*SUMPRODUCT(K7:$K$23, X7:$X$23)-$AZ$3*SUMPRODUCT(K6:$K$22, W7:$W$23))/Z6</f>
        <v>36577.453139713289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24173.942251009161</v>
      </c>
      <c r="P7">
        <f t="shared" si="30"/>
        <v>1208.6971125504581</v>
      </c>
      <c r="Q7" s="5">
        <f t="shared" si="31"/>
        <v>50</v>
      </c>
      <c r="R7">
        <f t="shared" si="0"/>
        <v>1000000</v>
      </c>
      <c r="S7">
        <f t="shared" si="1"/>
        <v>45397.005359151532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35160.638563422384</v>
      </c>
      <c r="AC7">
        <f t="shared" si="2"/>
        <v>42957.501439519619</v>
      </c>
      <c r="AE7">
        <f t="shared" si="3"/>
        <v>22874.904431052957</v>
      </c>
      <c r="AF7">
        <f t="shared" si="4"/>
        <v>-1143.7452215526478</v>
      </c>
      <c r="AG7">
        <f t="shared" si="5"/>
        <v>-47.313144446057457</v>
      </c>
      <c r="AH7">
        <f t="shared" si="6"/>
        <v>-5389.8148586803063</v>
      </c>
      <c r="AI7">
        <f t="shared" si="7"/>
        <v>16294.031206373947</v>
      </c>
      <c r="AJ7">
        <f t="shared" si="8"/>
        <v>-7796.8628760972351</v>
      </c>
      <c r="AK7">
        <f>H7*SUM(AB7, AE7:AF7)</f>
        <v>5956.5712268250063</v>
      </c>
      <c r="AL7">
        <f t="shared" si="9"/>
        <v>14453.739557101719</v>
      </c>
      <c r="AN7">
        <f t="shared" si="10"/>
        <v>16127.070997534802</v>
      </c>
      <c r="AO7">
        <f t="shared" si="11"/>
        <v>-806.35354987673998</v>
      </c>
      <c r="AP7">
        <f t="shared" si="12"/>
        <v>-33.356311581454122</v>
      </c>
      <c r="AQ7">
        <f t="shared" si="13"/>
        <v>-3799.8815318112429</v>
      </c>
      <c r="AR7">
        <f t="shared" si="14"/>
        <v>11487.479604265365</v>
      </c>
      <c r="AS7">
        <f t="shared" si="15"/>
        <v>-5496.8780979984849</v>
      </c>
      <c r="AT7">
        <f t="shared" si="16"/>
        <v>4199.4512967876917</v>
      </c>
      <c r="AU7">
        <f t="shared" si="17"/>
        <v>10190.052803054572</v>
      </c>
      <c r="AW7">
        <v>4</v>
      </c>
      <c r="AX7">
        <f>(R7*SUMPRODUCT(K8:$K$23, X8:$X$23)-$AZ$3*SUMPRODUCT(K7:$K$22, W8:$W$23))/Z7</f>
        <v>45397.005359151532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24173.942251009161</v>
      </c>
      <c r="P8">
        <f t="shared" si="30"/>
        <v>1208.6971125504581</v>
      </c>
      <c r="Q8" s="5">
        <f t="shared" si="31"/>
        <v>50</v>
      </c>
      <c r="R8">
        <f t="shared" si="0"/>
        <v>1000000</v>
      </c>
      <c r="S8">
        <f t="shared" si="1"/>
        <v>52451.180797003319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42957.501439519619</v>
      </c>
      <c r="AC8">
        <f t="shared" si="2"/>
        <v>48775.996723616918</v>
      </c>
      <c r="AE8">
        <f t="shared" si="3"/>
        <v>22480.106455477417</v>
      </c>
      <c r="AF8">
        <f t="shared" si="4"/>
        <v>-1124.0053227738708</v>
      </c>
      <c r="AG8">
        <f t="shared" si="5"/>
        <v>-46.496566886062958</v>
      </c>
      <c r="AH8">
        <f t="shared" si="6"/>
        <v>-6868.9223106786221</v>
      </c>
      <c r="AI8">
        <f t="shared" si="7"/>
        <v>14440.682255138858</v>
      </c>
      <c r="AJ8">
        <f t="shared" si="8"/>
        <v>-5818.4952840972983</v>
      </c>
      <c r="AK8">
        <f t="shared" ref="AK8:AK23" si="32">H8*SUM(AB8:AB8, AE8:AF8)</f>
        <v>4662.7361864861805</v>
      </c>
      <c r="AL8">
        <f t="shared" si="9"/>
        <v>13284.923157527741</v>
      </c>
      <c r="AN8">
        <f t="shared" si="10"/>
        <v>14777.374246329462</v>
      </c>
      <c r="AO8">
        <f t="shared" si="11"/>
        <v>-738.86871231647308</v>
      </c>
      <c r="AP8">
        <f t="shared" si="12"/>
        <v>-30.564675990554598</v>
      </c>
      <c r="AQ8">
        <f t="shared" si="13"/>
        <v>-4515.309384984158</v>
      </c>
      <c r="AR8">
        <f t="shared" si="14"/>
        <v>9492.6314730382746</v>
      </c>
      <c r="AS8">
        <f t="shared" si="15"/>
        <v>-3824.8076152975145</v>
      </c>
      <c r="AT8">
        <f t="shared" si="16"/>
        <v>3065.0654513613608</v>
      </c>
      <c r="AU8">
        <f t="shared" si="17"/>
        <v>8732.8893091021218</v>
      </c>
      <c r="AW8">
        <v>5</v>
      </c>
      <c r="AX8">
        <f>(R8*SUMPRODUCT(K9:$K$23, X9:$X$23)-$AZ$3*SUMPRODUCT(K8:$K$22, W9:$W$23))/Z8</f>
        <v>52451.180797003319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24173.942251009161</v>
      </c>
      <c r="P9">
        <f t="shared" si="30"/>
        <v>1208.6971125504581</v>
      </c>
      <c r="Q9" s="5">
        <f t="shared" si="31"/>
        <v>50</v>
      </c>
      <c r="R9">
        <f t="shared" si="0"/>
        <v>1000000</v>
      </c>
      <c r="S9">
        <f t="shared" si="1"/>
        <v>58072.3685623161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48775.996723616918</v>
      </c>
      <c r="AC9">
        <f t="shared" si="2"/>
        <v>52973.256144204221</v>
      </c>
      <c r="AE9">
        <f t="shared" si="3"/>
        <v>22051.320904945638</v>
      </c>
      <c r="AF9">
        <f t="shared" si="4"/>
        <v>-1102.5660452472821</v>
      </c>
      <c r="AG9">
        <f t="shared" si="5"/>
        <v>-45.609691369278195</v>
      </c>
      <c r="AH9">
        <f t="shared" si="6"/>
        <v>-8438.1969584827075</v>
      </c>
      <c r="AI9">
        <f t="shared" si="7"/>
        <v>12464.948209846369</v>
      </c>
      <c r="AJ9">
        <f t="shared" si="8"/>
        <v>-4197.2594205873029</v>
      </c>
      <c r="AK9">
        <f t="shared" si="32"/>
        <v>3639.6320326490572</v>
      </c>
      <c r="AL9">
        <f t="shared" si="9"/>
        <v>11907.320821908123</v>
      </c>
      <c r="AN9">
        <f t="shared" si="10"/>
        <v>13776.383396649851</v>
      </c>
      <c r="AO9">
        <f t="shared" si="11"/>
        <v>-688.81916983249266</v>
      </c>
      <c r="AP9">
        <f t="shared" si="12"/>
        <v>-28.494283749012322</v>
      </c>
      <c r="AQ9">
        <f t="shared" si="13"/>
        <v>-5271.6949237462941</v>
      </c>
      <c r="AR9">
        <f t="shared" si="14"/>
        <v>7787.3750193220512</v>
      </c>
      <c r="AS9">
        <f t="shared" si="15"/>
        <v>-2622.2036875914596</v>
      </c>
      <c r="AT9">
        <f t="shared" si="16"/>
        <v>2273.830512042291</v>
      </c>
      <c r="AU9">
        <f t="shared" si="17"/>
        <v>7439.0018437728831</v>
      </c>
      <c r="AW9">
        <v>6</v>
      </c>
      <c r="AX9">
        <f>(R9*SUMPRODUCT(K10:$K$23, X10:$X$23)-$AZ$3*SUMPRODUCT(K9:$K$22, W10:$W$23))/Z9</f>
        <v>58072.3685623161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24173.942251009161</v>
      </c>
      <c r="P10">
        <f t="shared" si="30"/>
        <v>1208.6971125504581</v>
      </c>
      <c r="Q10" s="5">
        <f t="shared" si="31"/>
        <v>50</v>
      </c>
      <c r="R10">
        <f t="shared" si="0"/>
        <v>1000000</v>
      </c>
      <c r="S10">
        <f t="shared" si="1"/>
        <v>62522.081021078935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52973.256144204221</v>
      </c>
      <c r="AC10">
        <f t="shared" si="2"/>
        <v>55833.381321306981</v>
      </c>
      <c r="AE10">
        <f t="shared" si="3"/>
        <v>21587.780088202777</v>
      </c>
      <c r="AF10">
        <f t="shared" si="4"/>
        <v>-1079.3890044101388</v>
      </c>
      <c r="AG10">
        <f t="shared" si="5"/>
        <v>-44.650930047004593</v>
      </c>
      <c r="AH10">
        <f t="shared" si="6"/>
        <v>-10053.288171616299</v>
      </c>
      <c r="AI10">
        <f t="shared" si="7"/>
        <v>10410.451982129332</v>
      </c>
      <c r="AJ10">
        <f t="shared" si="8"/>
        <v>-2860.1251771027601</v>
      </c>
      <c r="AK10">
        <f t="shared" si="32"/>
        <v>3857.7864794698353</v>
      </c>
      <c r="AL10">
        <f t="shared" si="9"/>
        <v>11408.113284496409</v>
      </c>
      <c r="AN10">
        <f t="shared" si="10"/>
        <v>12814.0522957424</v>
      </c>
      <c r="AO10">
        <f t="shared" si="11"/>
        <v>-640.70261478711996</v>
      </c>
      <c r="AP10">
        <f t="shared" si="12"/>
        <v>-26.503853121448294</v>
      </c>
      <c r="AQ10">
        <f t="shared" si="13"/>
        <v>-5967.4204503157198</v>
      </c>
      <c r="AR10">
        <f t="shared" si="14"/>
        <v>6179.4253775181096</v>
      </c>
      <c r="AS10">
        <f t="shared" si="15"/>
        <v>-1697.7101601934755</v>
      </c>
      <c r="AT10">
        <f t="shared" si="16"/>
        <v>2289.9009296814593</v>
      </c>
      <c r="AU10">
        <f t="shared" si="17"/>
        <v>6771.6161470060943</v>
      </c>
      <c r="AW10">
        <v>7</v>
      </c>
      <c r="AX10">
        <f>(R10*SUMPRODUCT(K11:$K$23, X11:$X$23)-$AZ$3*SUMPRODUCT(K10:$K$22, W11:$W$23))/Z10</f>
        <v>62522.081021078935</v>
      </c>
    </row>
    <row r="11" spans="1:52" x14ac:dyDescent="0.3">
      <c r="A11" t="s">
        <v>33</v>
      </c>
      <c r="C11" s="24">
        <f>AU25</f>
        <v>45708.934603336747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24173.942251009161</v>
      </c>
      <c r="P11">
        <f t="shared" si="30"/>
        <v>1208.6971125504581</v>
      </c>
      <c r="Q11" s="5">
        <f t="shared" si="31"/>
        <v>50</v>
      </c>
      <c r="R11">
        <f t="shared" si="0"/>
        <v>1000000</v>
      </c>
      <c r="S11">
        <f t="shared" si="1"/>
        <v>65759.341470595595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55833.381321306981</v>
      </c>
      <c r="AC11">
        <f t="shared" si="2"/>
        <v>57358.211376204097</v>
      </c>
      <c r="AE11">
        <f t="shared" si="3"/>
        <v>21085.583560010917</v>
      </c>
      <c r="AF11">
        <f t="shared" si="4"/>
        <v>-1054.2791780005459</v>
      </c>
      <c r="AG11">
        <f t="shared" si="5"/>
        <v>-43.612215461321128</v>
      </c>
      <c r="AH11">
        <f t="shared" si="6"/>
        <v>-11844.105704268439</v>
      </c>
      <c r="AI11">
        <f t="shared" si="7"/>
        <v>8143.5864622806093</v>
      </c>
      <c r="AJ11">
        <f t="shared" si="8"/>
        <v>-1524.8300548971165</v>
      </c>
      <c r="AK11">
        <f t="shared" si="32"/>
        <v>3907.0313137208436</v>
      </c>
      <c r="AL11">
        <f t="shared" si="9"/>
        <v>10525.787721104336</v>
      </c>
      <c r="AN11">
        <f t="shared" si="10"/>
        <v>11902.95672580746</v>
      </c>
      <c r="AO11">
        <f t="shared" si="11"/>
        <v>-595.14783629037299</v>
      </c>
      <c r="AP11">
        <f t="shared" si="12"/>
        <v>-24.619395136741836</v>
      </c>
      <c r="AQ11">
        <f t="shared" si="13"/>
        <v>-6686.0790099813357</v>
      </c>
      <c r="AR11">
        <f t="shared" si="14"/>
        <v>4597.1104843990088</v>
      </c>
      <c r="AS11">
        <f t="shared" si="15"/>
        <v>-860.77703782752667</v>
      </c>
      <c r="AT11">
        <f t="shared" si="16"/>
        <v>2205.5460083064349</v>
      </c>
      <c r="AU11">
        <f t="shared" si="17"/>
        <v>5941.8794548779169</v>
      </c>
      <c r="AW11">
        <v>8</v>
      </c>
      <c r="AX11">
        <f>(R11*SUMPRODUCT(K12:$K$23, X12:$X$23)-$AZ$3*SUMPRODUCT(K11:$K$22, W12:$W$23))/Z11</f>
        <v>65759.341470595595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24173.942251009161</v>
      </c>
      <c r="P12">
        <f t="shared" si="30"/>
        <v>1208.6971125504581</v>
      </c>
      <c r="Q12" s="5">
        <f t="shared" si="31"/>
        <v>50</v>
      </c>
      <c r="R12">
        <f t="shared" si="0"/>
        <v>1000000</v>
      </c>
      <c r="S12">
        <f t="shared" si="1"/>
        <v>67765.751179201892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57358.211376204097</v>
      </c>
      <c r="AC12">
        <f t="shared" si="2"/>
        <v>57582.410298826166</v>
      </c>
      <c r="AE12">
        <f t="shared" si="3"/>
        <v>20541.259220409236</v>
      </c>
      <c r="AF12">
        <f t="shared" si="4"/>
        <v>-1027.0629610204617</v>
      </c>
      <c r="AG12">
        <f t="shared" si="5"/>
        <v>-42.486366119187124</v>
      </c>
      <c r="AH12">
        <f t="shared" si="6"/>
        <v>-13794.543750415873</v>
      </c>
      <c r="AI12">
        <f t="shared" si="7"/>
        <v>5677.1661428537118</v>
      </c>
      <c r="AJ12">
        <f t="shared" si="8"/>
        <v>-224.19892262206849</v>
      </c>
      <c r="AK12">
        <f t="shared" si="32"/>
        <v>3989.6779562872703</v>
      </c>
      <c r="AL12">
        <f t="shared" si="9"/>
        <v>9442.645176518914</v>
      </c>
      <c r="AN12">
        <f t="shared" si="10"/>
        <v>11023.559176661984</v>
      </c>
      <c r="AO12">
        <f t="shared" si="11"/>
        <v>-551.17795883309907</v>
      </c>
      <c r="AP12">
        <f t="shared" si="12"/>
        <v>-22.800499525892999</v>
      </c>
      <c r="AQ12">
        <f t="shared" si="13"/>
        <v>-7402.9039659201853</v>
      </c>
      <c r="AR12">
        <f t="shared" si="14"/>
        <v>3046.6767523828044</v>
      </c>
      <c r="AS12">
        <f t="shared" si="15"/>
        <v>-120.31736050595417</v>
      </c>
      <c r="AT12">
        <f t="shared" si="16"/>
        <v>2141.0786249782968</v>
      </c>
      <c r="AU12">
        <f t="shared" si="17"/>
        <v>5067.438016855147</v>
      </c>
      <c r="AW12">
        <v>9</v>
      </c>
      <c r="AX12">
        <f>(R12*SUMPRODUCT(K13:$K$23, X13:$X$23)-$AZ$3*SUMPRODUCT(K12:$K$22, W13:$W$23))/Z12</f>
        <v>67765.751179201892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24173.942251009161</v>
      </c>
      <c r="P13">
        <f t="shared" si="30"/>
        <v>1208.6971125504581</v>
      </c>
      <c r="Q13" s="5">
        <f t="shared" si="31"/>
        <v>50</v>
      </c>
      <c r="R13">
        <f t="shared" si="0"/>
        <v>1000000</v>
      </c>
      <c r="S13">
        <f t="shared" si="1"/>
        <v>68529.741172492271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57582.410298826166</v>
      </c>
      <c r="AC13">
        <f t="shared" si="2"/>
        <v>56563.840633167601</v>
      </c>
      <c r="AE13">
        <f t="shared" si="3"/>
        <v>19952.957556336714</v>
      </c>
      <c r="AF13">
        <f t="shared" si="4"/>
        <v>-997.64787781683583</v>
      </c>
      <c r="AG13">
        <f t="shared" si="5"/>
        <v>-41.269556593533608</v>
      </c>
      <c r="AH13">
        <f t="shared" si="6"/>
        <v>-15838.917289232961</v>
      </c>
      <c r="AI13">
        <f t="shared" si="7"/>
        <v>3075.122832693387</v>
      </c>
      <c r="AJ13">
        <f t="shared" si="8"/>
        <v>1018.5696656585642</v>
      </c>
      <c r="AK13">
        <f t="shared" si="32"/>
        <v>3957.0001228287906</v>
      </c>
      <c r="AL13">
        <f t="shared" si="9"/>
        <v>8050.6926211807422</v>
      </c>
      <c r="AN13">
        <f t="shared" si="10"/>
        <v>10181.462814340954</v>
      </c>
      <c r="AO13">
        <f t="shared" si="11"/>
        <v>-509.07314071704781</v>
      </c>
      <c r="AP13">
        <f t="shared" si="12"/>
        <v>-21.058755557165941</v>
      </c>
      <c r="AQ13">
        <f t="shared" si="13"/>
        <v>-8082.177639301045</v>
      </c>
      <c r="AR13">
        <f t="shared" si="14"/>
        <v>1569.1532787656968</v>
      </c>
      <c r="AS13">
        <f t="shared" si="15"/>
        <v>519.74897182221832</v>
      </c>
      <c r="AT13">
        <f t="shared" si="16"/>
        <v>2019.1517720203406</v>
      </c>
      <c r="AU13">
        <f t="shared" si="17"/>
        <v>4108.0540226082558</v>
      </c>
      <c r="AW13">
        <v>10</v>
      </c>
      <c r="AX13">
        <f>(R13*SUMPRODUCT(K14:$K$23, X14:$X$23)-$AZ$3*SUMPRODUCT(K13:$K$22, W14:$W$23))/Z13</f>
        <v>68529.741172492271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24173.942251009161</v>
      </c>
      <c r="P14">
        <f t="shared" si="30"/>
        <v>1208.6971125504581</v>
      </c>
      <c r="Q14" s="5">
        <f t="shared" si="31"/>
        <v>50</v>
      </c>
      <c r="R14">
        <f t="shared" si="0"/>
        <v>1000000</v>
      </c>
      <c r="S14">
        <f t="shared" si="1"/>
        <v>67995.990825909175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56563.840633167601</v>
      </c>
      <c r="AC14">
        <f t="shared" si="2"/>
        <v>54335.873359640362</v>
      </c>
      <c r="AE14">
        <f t="shared" si="3"/>
        <v>19317.495764082505</v>
      </c>
      <c r="AF14">
        <f t="shared" si="4"/>
        <v>-965.87478820412525</v>
      </c>
      <c r="AG14">
        <f t="shared" si="5"/>
        <v>-39.955203755142747</v>
      </c>
      <c r="AH14">
        <f t="shared" si="6"/>
        <v>-18033.145449110445</v>
      </c>
      <c r="AI14">
        <f t="shared" si="7"/>
        <v>278.52032301279178</v>
      </c>
      <c r="AJ14">
        <f t="shared" si="8"/>
        <v>2227.9672735272397</v>
      </c>
      <c r="AK14">
        <f t="shared" si="32"/>
        <v>3850.6547267049641</v>
      </c>
      <c r="AL14">
        <f t="shared" si="9"/>
        <v>6357.1423232449961</v>
      </c>
      <c r="AN14">
        <f t="shared" si="10"/>
        <v>9375.3125229501838</v>
      </c>
      <c r="AO14">
        <f t="shared" si="11"/>
        <v>-468.76562614750918</v>
      </c>
      <c r="AP14">
        <f t="shared" si="12"/>
        <v>-19.391360386324251</v>
      </c>
      <c r="AQ14">
        <f t="shared" si="13"/>
        <v>-8751.9819557344763</v>
      </c>
      <c r="AR14">
        <f t="shared" si="14"/>
        <v>135.17358068187355</v>
      </c>
      <c r="AS14">
        <f t="shared" si="15"/>
        <v>1081.293855855813</v>
      </c>
      <c r="AT14">
        <f t="shared" si="16"/>
        <v>1868.8287509791003</v>
      </c>
      <c r="AU14">
        <f t="shared" si="17"/>
        <v>3085.2961875167871</v>
      </c>
      <c r="AW14">
        <v>11</v>
      </c>
      <c r="AX14">
        <f>(R14*SUMPRODUCT(K15:$K$23, X15:$X$23)-$AZ$3*SUMPRODUCT(K14:$K$22, W15:$W$23))/Z14</f>
        <v>67995.990825909175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24173.942251009161</v>
      </c>
      <c r="P15">
        <f t="shared" si="30"/>
        <v>1208.6971125504581</v>
      </c>
      <c r="Q15" s="5">
        <f t="shared" si="31"/>
        <v>50</v>
      </c>
      <c r="R15">
        <f t="shared" si="0"/>
        <v>1000000</v>
      </c>
      <c r="S15">
        <f t="shared" si="1"/>
        <v>66101.416859377248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54335.873359640362</v>
      </c>
      <c r="AC15">
        <f t="shared" si="2"/>
        <v>50947.578871811005</v>
      </c>
      <c r="AE15">
        <f t="shared" si="3"/>
        <v>18632.033744389799</v>
      </c>
      <c r="AF15">
        <f t="shared" si="4"/>
        <v>-931.60168721949003</v>
      </c>
      <c r="AG15">
        <f t="shared" si="5"/>
        <v>-38.537433305095263</v>
      </c>
      <c r="AH15">
        <f t="shared" si="6"/>
        <v>-20364.368249921157</v>
      </c>
      <c r="AI15">
        <f t="shared" si="7"/>
        <v>-2702.4736260559439</v>
      </c>
      <c r="AJ15">
        <f t="shared" si="8"/>
        <v>3388.2944878293565</v>
      </c>
      <c r="AK15">
        <f t="shared" si="32"/>
        <v>3738.6842511324744</v>
      </c>
      <c r="AL15">
        <f t="shared" si="9"/>
        <v>4424.5051129058866</v>
      </c>
      <c r="AN15">
        <f t="shared" si="10"/>
        <v>8596.4815413877914</v>
      </c>
      <c r="AO15">
        <f t="shared" si="11"/>
        <v>-429.8240770693896</v>
      </c>
      <c r="AP15">
        <f t="shared" si="12"/>
        <v>-17.780470913942317</v>
      </c>
      <c r="AQ15">
        <f t="shared" si="13"/>
        <v>-9395.7491792962683</v>
      </c>
      <c r="AR15">
        <f t="shared" si="14"/>
        <v>-1246.8721858918091</v>
      </c>
      <c r="AS15">
        <f t="shared" si="15"/>
        <v>1563.2974596872164</v>
      </c>
      <c r="AT15">
        <f t="shared" si="16"/>
        <v>1724.9609245482895</v>
      </c>
      <c r="AU15">
        <f t="shared" si="17"/>
        <v>2041.3861983436966</v>
      </c>
      <c r="AW15">
        <v>12</v>
      </c>
      <c r="AX15">
        <f>(R15*SUMPRODUCT(K16:$K$23, X16:$X$23)-$AZ$3*SUMPRODUCT(K15:$K$22, W16:$W$23))/Z15</f>
        <v>66101.416859377248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24173.942251009161</v>
      </c>
      <c r="P16">
        <f t="shared" si="30"/>
        <v>1208.6971125504581</v>
      </c>
      <c r="Q16" s="5">
        <f t="shared" si="31"/>
        <v>50</v>
      </c>
      <c r="R16">
        <f t="shared" si="0"/>
        <v>1000000</v>
      </c>
      <c r="S16">
        <f t="shared" si="1"/>
        <v>62912.69011004256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50947.578871811005</v>
      </c>
      <c r="AC16">
        <f t="shared" si="2"/>
        <v>46585.432261057736</v>
      </c>
      <c r="AE16">
        <f t="shared" si="3"/>
        <v>17900.26061907889</v>
      </c>
      <c r="AF16">
        <f t="shared" si="4"/>
        <v>-895.01303095394462</v>
      </c>
      <c r="AG16">
        <f t="shared" si="5"/>
        <v>-37.023875612037649</v>
      </c>
      <c r="AH16">
        <f t="shared" si="6"/>
        <v>-22563.667200133277</v>
      </c>
      <c r="AI16">
        <f t="shared" si="7"/>
        <v>-5595.4434876203704</v>
      </c>
      <c r="AJ16">
        <f t="shared" si="8"/>
        <v>4362.1466107532688</v>
      </c>
      <c r="AK16">
        <f t="shared" si="32"/>
        <v>3717.0196073584971</v>
      </c>
      <c r="AL16">
        <f t="shared" si="9"/>
        <v>2483.7227304913954</v>
      </c>
      <c r="AN16">
        <f t="shared" si="10"/>
        <v>7830.5250107611519</v>
      </c>
      <c r="AO16">
        <f t="shared" si="11"/>
        <v>-391.52625053805764</v>
      </c>
      <c r="AP16">
        <f t="shared" si="12"/>
        <v>-16.196210219775512</v>
      </c>
      <c r="AQ16">
        <f t="shared" si="13"/>
        <v>-9870.5468096266486</v>
      </c>
      <c r="AR16">
        <f t="shared" si="14"/>
        <v>-2447.7442596233304</v>
      </c>
      <c r="AS16">
        <f t="shared" si="15"/>
        <v>1908.2346823321368</v>
      </c>
      <c r="AT16">
        <f t="shared" si="16"/>
        <v>1626.0218563459134</v>
      </c>
      <c r="AU16">
        <f t="shared" si="17"/>
        <v>1086.5122790547196</v>
      </c>
      <c r="AW16">
        <v>13</v>
      </c>
      <c r="AX16">
        <f>(R16*SUMPRODUCT(K17:$K$23, X17:$X$23)-$AZ$3*SUMPRODUCT(K16:$K$22, W17:$W$23))/Z16</f>
        <v>62912.69011004256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24173.942251009161</v>
      </c>
      <c r="P17">
        <f t="shared" si="30"/>
        <v>1208.6971125504581</v>
      </c>
      <c r="Q17" s="5">
        <f t="shared" si="31"/>
        <v>50</v>
      </c>
      <c r="R17">
        <f t="shared" si="0"/>
        <v>1000000</v>
      </c>
      <c r="S17">
        <f t="shared" si="1"/>
        <v>58489.877139373079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46585.432261057736</v>
      </c>
      <c r="AC17">
        <f t="shared" si="2"/>
        <v>41433.754095451957</v>
      </c>
      <c r="AE17">
        <f t="shared" si="3"/>
        <v>17124.624426193583</v>
      </c>
      <c r="AF17">
        <f t="shared" si="4"/>
        <v>-856.2312213096792</v>
      </c>
      <c r="AG17">
        <f t="shared" si="5"/>
        <v>-35.419594057892446</v>
      </c>
      <c r="AH17">
        <f t="shared" si="6"/>
        <v>-24680.855960496538</v>
      </c>
      <c r="AI17">
        <f t="shared" si="7"/>
        <v>-8447.8823496705263</v>
      </c>
      <c r="AJ17">
        <f t="shared" si="8"/>
        <v>5151.6781656057792</v>
      </c>
      <c r="AK17">
        <f t="shared" si="32"/>
        <v>3878.0810312485992</v>
      </c>
      <c r="AL17">
        <f t="shared" si="9"/>
        <v>581.87684718385208</v>
      </c>
      <c r="AN17">
        <f t="shared" si="10"/>
        <v>7055.8731576903647</v>
      </c>
      <c r="AO17">
        <f t="shared" si="11"/>
        <v>-352.79365788451827</v>
      </c>
      <c r="AP17">
        <f t="shared" si="12"/>
        <v>-14.593964617822756</v>
      </c>
      <c r="AQ17">
        <f t="shared" si="13"/>
        <v>-10169.273482816947</v>
      </c>
      <c r="AR17">
        <f t="shared" si="14"/>
        <v>-3480.7879476289227</v>
      </c>
      <c r="AS17">
        <f t="shared" si="15"/>
        <v>2122.6502129972287</v>
      </c>
      <c r="AT17">
        <f t="shared" si="16"/>
        <v>1597.8889329613983</v>
      </c>
      <c r="AU17">
        <f t="shared" si="17"/>
        <v>239.75119832970452</v>
      </c>
      <c r="AW17">
        <v>14</v>
      </c>
      <c r="AX17">
        <f>(R17*SUMPRODUCT(K18:$K$23, X18:$X$23)-$AZ$3*SUMPRODUCT(K17:$K$22, W18:$W$23))/Z17</f>
        <v>58489.877139373079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24173.942251009161</v>
      </c>
      <c r="P18">
        <f t="shared" si="30"/>
        <v>1208.6971125504581</v>
      </c>
      <c r="Q18" s="5">
        <f t="shared" si="31"/>
        <v>50</v>
      </c>
      <c r="R18">
        <f t="shared" si="0"/>
        <v>1000000</v>
      </c>
      <c r="S18">
        <f t="shared" si="1"/>
        <v>52843.330451669637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41433.754095451957</v>
      </c>
      <c r="AC18">
        <f t="shared" si="2"/>
        <v>35644.413848036296</v>
      </c>
      <c r="AE18">
        <f t="shared" si="3"/>
        <v>16306.050253997106</v>
      </c>
      <c r="AF18">
        <f t="shared" si="4"/>
        <v>-815.30251269985524</v>
      </c>
      <c r="AG18">
        <f t="shared" si="5"/>
        <v>-33.726502042331127</v>
      </c>
      <c r="AH18">
        <f t="shared" si="6"/>
        <v>-26777.921499647848</v>
      </c>
      <c r="AI18">
        <f t="shared" si="7"/>
        <v>-11320.900260392928</v>
      </c>
      <c r="AJ18">
        <f t="shared" si="8"/>
        <v>5789.340247415661</v>
      </c>
      <c r="AK18">
        <f t="shared" si="32"/>
        <v>3990.4075787561192</v>
      </c>
      <c r="AL18">
        <f t="shared" si="9"/>
        <v>-1541.1524342211474</v>
      </c>
      <c r="AN18">
        <f t="shared" si="10"/>
        <v>6278.4743153720301</v>
      </c>
      <c r="AO18">
        <f t="shared" si="11"/>
        <v>-313.92371576860148</v>
      </c>
      <c r="AP18">
        <f t="shared" si="12"/>
        <v>-12.986037300370254</v>
      </c>
      <c r="AQ18">
        <f t="shared" si="13"/>
        <v>-10310.558948104252</v>
      </c>
      <c r="AR18">
        <f t="shared" si="14"/>
        <v>-4358.9943858011939</v>
      </c>
      <c r="AS18">
        <f t="shared" si="15"/>
        <v>2229.12498613444</v>
      </c>
      <c r="AT18">
        <f t="shared" si="16"/>
        <v>1536.4647539305095</v>
      </c>
      <c r="AU18">
        <f t="shared" si="17"/>
        <v>-593.40464573624467</v>
      </c>
      <c r="AW18">
        <v>15</v>
      </c>
      <c r="AX18">
        <f>(R18*SUMPRODUCT(K19:$K$23, X19:$X$23)-$AZ$3*SUMPRODUCT(K18:$K$22, W19:$W$23))/Z18</f>
        <v>52843.330451669637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24173.942251009161</v>
      </c>
      <c r="P19">
        <f t="shared" si="30"/>
        <v>1208.6971125504581</v>
      </c>
      <c r="Q19" s="5">
        <f t="shared" si="31"/>
        <v>50</v>
      </c>
      <c r="R19">
        <f t="shared" si="0"/>
        <v>1000000</v>
      </c>
      <c r="S19">
        <f t="shared" si="1"/>
        <v>45762.141899278759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35644.413848036296</v>
      </c>
      <c r="AC19">
        <f t="shared" si="2"/>
        <v>29227.370198950528</v>
      </c>
      <c r="AE19">
        <f t="shared" si="3"/>
        <v>15439.416295097668</v>
      </c>
      <c r="AF19">
        <f t="shared" si="4"/>
        <v>-771.97081475488346</v>
      </c>
      <c r="AG19">
        <f t="shared" si="5"/>
        <v>-31.934005911785317</v>
      </c>
      <c r="AH19">
        <f t="shared" si="6"/>
        <v>-29104.622202450071</v>
      </c>
      <c r="AI19">
        <f t="shared" si="7"/>
        <v>-14469.110728019072</v>
      </c>
      <c r="AJ19">
        <f t="shared" si="8"/>
        <v>6417.0436490857683</v>
      </c>
      <c r="AK19">
        <f t="shared" si="32"/>
        <v>3692.8904747030251</v>
      </c>
      <c r="AL19">
        <f t="shared" si="9"/>
        <v>-4359.1766042302788</v>
      </c>
      <c r="AN19">
        <f t="shared" si="10"/>
        <v>5538.2764695906817</v>
      </c>
      <c r="AO19">
        <f t="shared" si="11"/>
        <v>-276.91382347953407</v>
      </c>
      <c r="AP19">
        <f t="shared" si="12"/>
        <v>-11.45505439717736</v>
      </c>
      <c r="AQ19">
        <f t="shared" si="13"/>
        <v>-10440.125534495543</v>
      </c>
      <c r="AR19">
        <f t="shared" si="14"/>
        <v>-5190.2179427815736</v>
      </c>
      <c r="AS19">
        <f t="shared" si="15"/>
        <v>2301.859161434264</v>
      </c>
      <c r="AT19">
        <f t="shared" si="16"/>
        <v>1324.6775674620119</v>
      </c>
      <c r="AU19">
        <f t="shared" si="17"/>
        <v>-1563.6812138852974</v>
      </c>
      <c r="AW19">
        <v>16</v>
      </c>
      <c r="AX19">
        <f>(R19*SUMPRODUCT(K20:$K$23, X20:$X$23)-$AZ$3*SUMPRODUCT(K19:$K$22, W20:$W$23))/Z19</f>
        <v>45762.141899278759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24173.942251009161</v>
      </c>
      <c r="P20">
        <f t="shared" si="30"/>
        <v>1208.6971125504581</v>
      </c>
      <c r="Q20" s="5">
        <f t="shared" si="31"/>
        <v>50</v>
      </c>
      <c r="R20">
        <f t="shared" si="0"/>
        <v>1000000</v>
      </c>
      <c r="S20">
        <f t="shared" si="1"/>
        <v>36868.061229665131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29227.370198950528</v>
      </c>
      <c r="AC20">
        <f t="shared" si="2"/>
        <v>22161.186322225545</v>
      </c>
      <c r="AE20">
        <f t="shared" si="3"/>
        <v>14530.822085547466</v>
      </c>
      <c r="AF20">
        <f t="shared" si="4"/>
        <v>-726.54110427737339</v>
      </c>
      <c r="AG20">
        <f t="shared" si="5"/>
        <v>-30.054721597882665</v>
      </c>
      <c r="AH20">
        <f t="shared" si="6"/>
        <v>-31198.885095696016</v>
      </c>
      <c r="AI20">
        <f t="shared" si="7"/>
        <v>-17424.658836023806</v>
      </c>
      <c r="AJ20">
        <f t="shared" si="8"/>
        <v>7066.1838767249828</v>
      </c>
      <c r="AK20">
        <f t="shared" si="32"/>
        <v>2336.6186590859797</v>
      </c>
      <c r="AL20">
        <f t="shared" si="9"/>
        <v>-8021.8563002128431</v>
      </c>
      <c r="AN20">
        <f t="shared" si="10"/>
        <v>4943.9006332464569</v>
      </c>
      <c r="AO20">
        <f t="shared" si="11"/>
        <v>-247.19503166232286</v>
      </c>
      <c r="AP20">
        <f t="shared" si="12"/>
        <v>-10.225681400889567</v>
      </c>
      <c r="AQ20">
        <f t="shared" si="13"/>
        <v>-10614.96637100857</v>
      </c>
      <c r="AR20">
        <f t="shared" si="14"/>
        <v>-5928.4864508253258</v>
      </c>
      <c r="AS20">
        <f t="shared" si="15"/>
        <v>2404.1661742953165</v>
      </c>
      <c r="AT20">
        <f t="shared" si="16"/>
        <v>795.00047556156051</v>
      </c>
      <c r="AU20">
        <f t="shared" si="17"/>
        <v>-2729.3198009684488</v>
      </c>
      <c r="AW20">
        <v>17</v>
      </c>
      <c r="AX20">
        <f>(R20*SUMPRODUCT(K21:$K$23, X21:$X$23)-$AZ$3*SUMPRODUCT(K20:$K$22, W21:$W$23))/Z20</f>
        <v>36868.061229665131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24173.942251009161</v>
      </c>
      <c r="P21">
        <f t="shared" si="30"/>
        <v>1208.6971125504581</v>
      </c>
      <c r="Q21" s="5">
        <f t="shared" si="31"/>
        <v>50</v>
      </c>
      <c r="R21">
        <f t="shared" si="0"/>
        <v>1000000</v>
      </c>
      <c r="S21">
        <f t="shared" si="1"/>
        <v>26180.63863644571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22161.186322225545</v>
      </c>
      <c r="AC21">
        <f t="shared" si="2"/>
        <v>14721.556643391503</v>
      </c>
      <c r="AE21">
        <f t="shared" si="3"/>
        <v>13593.177198011261</v>
      </c>
      <c r="AF21">
        <f t="shared" si="4"/>
        <v>-679.65885990056313</v>
      </c>
      <c r="AG21">
        <f t="shared" si="5"/>
        <v>-28.115350522614495</v>
      </c>
      <c r="AH21">
        <f t="shared" si="6"/>
        <v>-32776.47718578692</v>
      </c>
      <c r="AI21">
        <f t="shared" si="7"/>
        <v>-19891.074198198836</v>
      </c>
      <c r="AJ21">
        <f t="shared" si="8"/>
        <v>7439.6296788340424</v>
      </c>
      <c r="AK21">
        <f t="shared" si="32"/>
        <v>1799.3323490752493</v>
      </c>
      <c r="AL21">
        <f t="shared" si="9"/>
        <v>-10652.112170289543</v>
      </c>
      <c r="AN21">
        <f t="shared" si="10"/>
        <v>4399.2015725143447</v>
      </c>
      <c r="AO21">
        <f t="shared" si="11"/>
        <v>-219.96007862571727</v>
      </c>
      <c r="AP21">
        <f t="shared" si="12"/>
        <v>-9.0990570069941672</v>
      </c>
      <c r="AQ21">
        <f t="shared" si="13"/>
        <v>-10607.551706034556</v>
      </c>
      <c r="AR21">
        <f t="shared" si="14"/>
        <v>-6437.4092691529213</v>
      </c>
      <c r="AS21">
        <f t="shared" si="15"/>
        <v>2407.7101405578246</v>
      </c>
      <c r="AT21">
        <f t="shared" si="16"/>
        <v>582.3234394888824</v>
      </c>
      <c r="AU21">
        <f t="shared" si="17"/>
        <v>-3447.3756891062144</v>
      </c>
      <c r="AW21">
        <v>18</v>
      </c>
      <c r="AX21">
        <f>(R21*SUMPRODUCT(K22:$K$23, X22:$X$23)-$AZ$3*SUMPRODUCT(K21:$K$22, W22:$W$23))/Z21</f>
        <v>26180.63863644571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24173.942251009161</v>
      </c>
      <c r="P22">
        <f t="shared" si="30"/>
        <v>1208.6971125504581</v>
      </c>
      <c r="Q22" s="5">
        <f t="shared" si="31"/>
        <v>50</v>
      </c>
      <c r="R22">
        <f t="shared" si="0"/>
        <v>1000000</v>
      </c>
      <c r="S22">
        <f t="shared" si="1"/>
        <v>13787.477357308371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14721.556643391503</v>
      </c>
      <c r="AC22">
        <f t="shared" si="2"/>
        <v>7204.0910959938283</v>
      </c>
      <c r="AE22">
        <f t="shared" si="3"/>
        <v>12631.120081822015</v>
      </c>
      <c r="AF22">
        <f t="shared" si="4"/>
        <v>-631.55600409110082</v>
      </c>
      <c r="AG22">
        <f t="shared" si="5"/>
        <v>-26.125486589376457</v>
      </c>
      <c r="AH22">
        <f t="shared" si="6"/>
        <v>-34174.208560237923</v>
      </c>
      <c r="AI22">
        <f t="shared" si="7"/>
        <v>-22200.769969096385</v>
      </c>
      <c r="AJ22">
        <f t="shared" si="8"/>
        <v>7517.4655473976745</v>
      </c>
      <c r="AK22">
        <f t="shared" si="32"/>
        <v>1870.4784504785694</v>
      </c>
      <c r="AL22">
        <f t="shared" si="9"/>
        <v>-12812.825971220142</v>
      </c>
      <c r="AN22">
        <f t="shared" si="10"/>
        <v>3820.4187674949926</v>
      </c>
      <c r="AO22">
        <f t="shared" si="11"/>
        <v>-191.02093837474968</v>
      </c>
      <c r="AP22">
        <f t="shared" si="12"/>
        <v>-7.9019357451627616</v>
      </c>
      <c r="AQ22">
        <f t="shared" si="13"/>
        <v>-10336.358684113467</v>
      </c>
      <c r="AR22">
        <f t="shared" si="14"/>
        <v>-6714.862790738387</v>
      </c>
      <c r="AS22">
        <f t="shared" si="15"/>
        <v>2273.7386926284616</v>
      </c>
      <c r="AT22">
        <f t="shared" si="16"/>
        <v>565.74642075388147</v>
      </c>
      <c r="AU22">
        <f t="shared" si="17"/>
        <v>-3875.3776773560444</v>
      </c>
      <c r="AW22">
        <v>19</v>
      </c>
      <c r="AX22">
        <f>(R22*SUMPRODUCT(K23:$K$23, X23:$X$23)-$AZ$3*SUMPRODUCT(K22:$K$22, W23:$W$23))/Z22</f>
        <v>13787.477357308371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24173.942251009161</v>
      </c>
      <c r="P23">
        <f t="shared" si="30"/>
        <v>1208.6971125504581</v>
      </c>
      <c r="Q23" s="5">
        <f t="shared" si="31"/>
        <v>50</v>
      </c>
      <c r="R23">
        <f t="shared" si="0"/>
        <v>1000000</v>
      </c>
      <c r="S23">
        <f t="shared" si="1"/>
        <v>14944.478914899924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7204.0910959938283</v>
      </c>
      <c r="AC23">
        <f t="shared" si="2"/>
        <v>7204.0910959938283</v>
      </c>
      <c r="AE23">
        <f t="shared" si="3"/>
        <v>11653.218765087355</v>
      </c>
      <c r="AF23">
        <f t="shared" si="4"/>
        <v>-582.66093825436769</v>
      </c>
      <c r="AG23">
        <f t="shared" si="5"/>
        <v>-24.10285141762693</v>
      </c>
      <c r="AH23">
        <f t="shared" si="6"/>
        <v>-35227.606117115211</v>
      </c>
      <c r="AI23">
        <f t="shared" si="7"/>
        <v>-24181.151141699851</v>
      </c>
      <c r="AJ23">
        <f t="shared" si="8"/>
        <v>0</v>
      </c>
      <c r="AK23">
        <f t="shared" si="32"/>
        <v>1898.7360230817062</v>
      </c>
      <c r="AL23">
        <f t="shared" si="9"/>
        <v>-22282.415118618144</v>
      </c>
      <c r="AN23">
        <f t="shared" si="10"/>
        <v>3192.8996707269957</v>
      </c>
      <c r="AO23">
        <f t="shared" si="11"/>
        <v>-159.64498353634977</v>
      </c>
      <c r="AP23">
        <f t="shared" si="12"/>
        <v>-6.6040111239897277</v>
      </c>
      <c r="AQ23">
        <f t="shared" si="13"/>
        <v>-9652.1153716618046</v>
      </c>
      <c r="AR23">
        <f t="shared" si="14"/>
        <v>-6625.4646955951494</v>
      </c>
      <c r="AS23">
        <f t="shared" si="15"/>
        <v>0</v>
      </c>
      <c r="AT23">
        <f t="shared" si="16"/>
        <v>520.24026538127202</v>
      </c>
      <c r="AU23">
        <f t="shared" si="17"/>
        <v>-6105.224430213877</v>
      </c>
      <c r="AW23">
        <v>20</v>
      </c>
      <c r="AX23">
        <f>(R23*SUMPRODUCT(K$23:$K24, X$23:$X24)-$AZ$3*SUMPRODUCT(K$22:$K23, W$23:$W24))/Z23</f>
        <v>14944.478914899924</v>
      </c>
    </row>
    <row r="25" spans="5:50" x14ac:dyDescent="0.3">
      <c r="AN25" s="6">
        <f t="shared" ref="AN25:AU25" si="33">SUM(AN3:AN23)</f>
        <v>214259.13058404223</v>
      </c>
      <c r="AO25" s="6">
        <f t="shared" si="33"/>
        <v>-28843.413217458976</v>
      </c>
      <c r="AP25" s="6">
        <f t="shared" si="33"/>
        <v>-793.16133537362464</v>
      </c>
      <c r="AQ25" s="6">
        <f t="shared" si="33"/>
        <v>-149596.08390915743</v>
      </c>
      <c r="AR25" s="6">
        <f t="shared" si="33"/>
        <v>35026.472122052168</v>
      </c>
      <c r="AS25" s="6">
        <f t="shared" si="33"/>
        <v>-26308.574098106372</v>
      </c>
      <c r="AT25" s="6">
        <f t="shared" si="33"/>
        <v>36991.036579390937</v>
      </c>
      <c r="AU25" s="7">
        <f t="shared" si="33"/>
        <v>45708.934603336747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'T.55.04.E'!C3*(1+C12)</f>
        <v>79038.852034406154</v>
      </c>
      <c r="K3">
        <v>1</v>
      </c>
      <c r="L3" s="2">
        <v>0</v>
      </c>
      <c r="O3">
        <f>$C$3</f>
        <v>79038.852034406154</v>
      </c>
      <c r="P3">
        <f>O3*B5</f>
        <v>63231.081627524924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79038.852034406154</v>
      </c>
      <c r="AF3">
        <f t="shared" ref="AF3:AF23" si="4">-$Z3*P3</f>
        <v>-63231.081627524924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15407.770406881231</v>
      </c>
      <c r="AJ3">
        <f t="shared" ref="AJ3:AJ23" si="8">AB3-AC3</f>
        <v>0</v>
      </c>
      <c r="AL3">
        <f t="shared" ref="AL3:AL23" si="9">SUM(AI3:AK3)</f>
        <v>15407.770406881231</v>
      </c>
      <c r="AN3">
        <f t="shared" ref="AN3:AN23" si="10">AE3*$K3</f>
        <v>79038.852034406154</v>
      </c>
      <c r="AO3">
        <f t="shared" ref="AO3:AO23" si="11">AF3*$K3</f>
        <v>-63231.081627524924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15407.770406881231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15407.770406881231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48249.921698049409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28665.632372057407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27752.689312272123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-27752.689312272123</v>
      </c>
      <c r="AK4">
        <f>H4*SUM(AB4, AE4:AF4)</f>
        <v>0</v>
      </c>
      <c r="AL4">
        <f t="shared" si="9"/>
        <v>-49600.689312272123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-20497.232385777275</v>
      </c>
      <c r="AR4">
        <f t="shared" si="14"/>
        <v>-20497.232385777275</v>
      </c>
      <c r="AS4">
        <f t="shared" si="15"/>
        <v>-26036.860223540782</v>
      </c>
      <c r="AT4">
        <f t="shared" si="16"/>
        <v>0</v>
      </c>
      <c r="AU4">
        <f t="shared" si="17"/>
        <v>-46534.092609318061</v>
      </c>
      <c r="AW4">
        <v>1</v>
      </c>
      <c r="AX4">
        <f>(R4*SUMPRODUCT(K5:$K$23, X5:$X$23)-$AZ$3*SUMPRODUCT(K4:$K$22, W5:$W$23))/Z4</f>
        <v>28665.632372057407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79038.852034406154</v>
      </c>
      <c r="P5">
        <f t="shared" ref="P5:P23" si="30">O5*$C$5</f>
        <v>3951.9426017203077</v>
      </c>
      <c r="Q5" s="5">
        <f t="shared" ref="Q5:Q23" si="31">$C$8</f>
        <v>50</v>
      </c>
      <c r="R5">
        <f t="shared" si="0"/>
        <v>1000000</v>
      </c>
      <c r="S5">
        <f t="shared" si="1"/>
        <v>53835.750213797386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27752.689312272123</v>
      </c>
      <c r="AC5">
        <f t="shared" si="2"/>
        <v>50271.720961961139</v>
      </c>
      <c r="AE5">
        <f t="shared" si="3"/>
        <v>73806.329415821281</v>
      </c>
      <c r="AF5">
        <f t="shared" si="4"/>
        <v>-3690.3164707910637</v>
      </c>
      <c r="AG5">
        <f t="shared" si="5"/>
        <v>-46.689904721600001</v>
      </c>
      <c r="AH5">
        <f t="shared" si="6"/>
        <v>-24672.385567999998</v>
      </c>
      <c r="AI5">
        <f t="shared" si="7"/>
        <v>45396.937472308622</v>
      </c>
      <c r="AJ5">
        <f t="shared" si="8"/>
        <v>-22519.031649689015</v>
      </c>
      <c r="AK5">
        <f>H5*SUM(AB5, AE5:AF5)</f>
        <v>8455.8558750309221</v>
      </c>
      <c r="AL5">
        <f t="shared" si="9"/>
        <v>31333.761697650531</v>
      </c>
      <c r="AN5">
        <f t="shared" si="10"/>
        <v>63736.379214877008</v>
      </c>
      <c r="AO5">
        <f t="shared" si="11"/>
        <v>-3186.8189607438499</v>
      </c>
      <c r="AP5">
        <f t="shared" si="12"/>
        <v>-40.319651395703545</v>
      </c>
      <c r="AQ5">
        <f t="shared" si="13"/>
        <v>-21306.147252468782</v>
      </c>
      <c r="AR5">
        <f t="shared" si="14"/>
        <v>39203.093350268675</v>
      </c>
      <c r="AS5">
        <f t="shared" si="15"/>
        <v>-19446.59153404161</v>
      </c>
      <c r="AT5">
        <f t="shared" si="16"/>
        <v>7302.1601386098328</v>
      </c>
      <c r="AU5">
        <f t="shared" si="17"/>
        <v>27058.661954836894</v>
      </c>
      <c r="AW5">
        <v>2</v>
      </c>
      <c r="AX5">
        <f>(R5*SUMPRODUCT(K6:$K$23, X6:$X$23)-$AZ$3*SUMPRODUCT(K5:$K$22, W6:$W$23))/Z5</f>
        <v>53835.750213797386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79038.852034406154</v>
      </c>
      <c r="P6">
        <f t="shared" si="30"/>
        <v>3951.9426017203077</v>
      </c>
      <c r="Q6" s="5">
        <f t="shared" si="31"/>
        <v>50</v>
      </c>
      <c r="R6">
        <f t="shared" si="0"/>
        <v>1000000</v>
      </c>
      <c r="S6">
        <f t="shared" si="1"/>
        <v>75674.554344982462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50271.720961961139</v>
      </c>
      <c r="AC6">
        <f t="shared" si="2"/>
        <v>67889.396405679174</v>
      </c>
      <c r="AE6">
        <f t="shared" si="3"/>
        <v>70907.585828014897</v>
      </c>
      <c r="AF6">
        <f t="shared" si="4"/>
        <v>-3545.3792914007449</v>
      </c>
      <c r="AG6">
        <f t="shared" si="5"/>
        <v>-44.856158713659163</v>
      </c>
      <c r="AH6">
        <f t="shared" si="6"/>
        <v>-27336.939214496801</v>
      </c>
      <c r="AI6">
        <f t="shared" si="7"/>
        <v>39980.411163403682</v>
      </c>
      <c r="AJ6">
        <f t="shared" si="8"/>
        <v>-17617.675443718035</v>
      </c>
      <c r="AK6">
        <f>H6*SUM(AB6, AE6:AF6)</f>
        <v>12798.571311844991</v>
      </c>
      <c r="AL6">
        <f t="shared" si="9"/>
        <v>35161.30703153064</v>
      </c>
      <c r="AN6">
        <f t="shared" si="10"/>
        <v>55224.686978005688</v>
      </c>
      <c r="AO6">
        <f t="shared" si="11"/>
        <v>-2761.2343489002847</v>
      </c>
      <c r="AP6">
        <f t="shared" si="12"/>
        <v>-34.935152495614439</v>
      </c>
      <c r="AQ6">
        <f t="shared" si="13"/>
        <v>-21290.725010988837</v>
      </c>
      <c r="AR6">
        <f t="shared" si="14"/>
        <v>31137.792465620943</v>
      </c>
      <c r="AS6">
        <f t="shared" si="15"/>
        <v>-13721.107555674678</v>
      </c>
      <c r="AT6">
        <f t="shared" si="16"/>
        <v>9967.8629050585241</v>
      </c>
      <c r="AU6">
        <f t="shared" si="17"/>
        <v>27384.547815004789</v>
      </c>
      <c r="AW6">
        <v>3</v>
      </c>
      <c r="AX6">
        <f>(R6*SUMPRODUCT(K7:$K$23, X7:$X$23)-$AZ$3*SUMPRODUCT(K6:$K$22, W7:$W$23))/Z6</f>
        <v>75674.554344982462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79038.852034406154</v>
      </c>
      <c r="P7">
        <f t="shared" si="30"/>
        <v>3951.9426017203077</v>
      </c>
      <c r="Q7" s="5">
        <f t="shared" si="31"/>
        <v>50</v>
      </c>
      <c r="R7">
        <f t="shared" si="0"/>
        <v>1000000</v>
      </c>
      <c r="S7">
        <f t="shared" si="1"/>
        <v>93819.408460902385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67889.396405679174</v>
      </c>
      <c r="AC7">
        <f t="shared" si="2"/>
        <v>80520.500745031983</v>
      </c>
      <c r="AE7">
        <f t="shared" si="3"/>
        <v>67835.089226501179</v>
      </c>
      <c r="AF7">
        <f t="shared" si="4"/>
        <v>-3391.7544613250593</v>
      </c>
      <c r="AG7">
        <f t="shared" si="5"/>
        <v>-42.912496500437598</v>
      </c>
      <c r="AH7">
        <f t="shared" si="6"/>
        <v>-29902.012521699471</v>
      </c>
      <c r="AI7">
        <f t="shared" si="7"/>
        <v>34498.409746976213</v>
      </c>
      <c r="AJ7">
        <f t="shared" si="8"/>
        <v>-12631.104339352809</v>
      </c>
      <c r="AK7">
        <f>H7*SUM(AB7, AE7:AF7)</f>
        <v>13855.236953588548</v>
      </c>
      <c r="AL7">
        <f t="shared" si="9"/>
        <v>35722.542361211948</v>
      </c>
      <c r="AN7">
        <f t="shared" si="10"/>
        <v>47824.518934155625</v>
      </c>
      <c r="AO7">
        <f t="shared" si="11"/>
        <v>-2391.2259467077815</v>
      </c>
      <c r="AP7">
        <f t="shared" si="12"/>
        <v>-30.253804112272082</v>
      </c>
      <c r="AQ7">
        <f t="shared" si="13"/>
        <v>-21081.263109103373</v>
      </c>
      <c r="AR7">
        <f t="shared" si="14"/>
        <v>24321.776074232203</v>
      </c>
      <c r="AS7">
        <f t="shared" si="15"/>
        <v>-8905.0739893576902</v>
      </c>
      <c r="AT7">
        <f t="shared" si="16"/>
        <v>9768.1015766283108</v>
      </c>
      <c r="AU7">
        <f t="shared" si="17"/>
        <v>25184.803661502818</v>
      </c>
      <c r="AW7">
        <v>4</v>
      </c>
      <c r="AX7">
        <f>(R7*SUMPRODUCT(K8:$K$23, X8:$X$23)-$AZ$3*SUMPRODUCT(K7:$K$22, W8:$W$23))/Z7</f>
        <v>93819.408460902385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79038.852034406154</v>
      </c>
      <c r="P8">
        <f t="shared" si="30"/>
        <v>3951.9426017203077</v>
      </c>
      <c r="Q8" s="5">
        <f t="shared" si="31"/>
        <v>50</v>
      </c>
      <c r="R8">
        <f t="shared" si="0"/>
        <v>1000000</v>
      </c>
      <c r="S8">
        <f t="shared" si="1"/>
        <v>108157.58386011356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80520.500745031983</v>
      </c>
      <c r="AC8">
        <f t="shared" si="2"/>
        <v>88389.051738037786</v>
      </c>
      <c r="AE8">
        <f t="shared" si="3"/>
        <v>64592.504126385196</v>
      </c>
      <c r="AF8">
        <f t="shared" si="4"/>
        <v>-3229.6252063192601</v>
      </c>
      <c r="AG8">
        <f t="shared" si="5"/>
        <v>-40.861236255220177</v>
      </c>
      <c r="AH8">
        <f t="shared" si="6"/>
        <v>-32442.705604260831</v>
      </c>
      <c r="AI8">
        <f t="shared" si="7"/>
        <v>28879.312079549883</v>
      </c>
      <c r="AJ8">
        <f t="shared" si="8"/>
        <v>-7868.5509930058033</v>
      </c>
      <c r="AK8">
        <f t="shared" ref="AK8:AK23" si="32">H8*SUM(AB8:AB8, AE8:AF8)</f>
        <v>10286.545025719601</v>
      </c>
      <c r="AL8">
        <f t="shared" si="9"/>
        <v>31297.306112263679</v>
      </c>
      <c r="AN8">
        <f t="shared" si="10"/>
        <v>42460.101729215894</v>
      </c>
      <c r="AO8">
        <f t="shared" si="11"/>
        <v>-2123.0050864607952</v>
      </c>
      <c r="AP8">
        <f t="shared" si="12"/>
        <v>-26.86027228149311</v>
      </c>
      <c r="AQ8">
        <f t="shared" si="13"/>
        <v>-21326.32259669924</v>
      </c>
      <c r="AR8">
        <f t="shared" si="14"/>
        <v>18983.913773774366</v>
      </c>
      <c r="AS8">
        <f t="shared" si="15"/>
        <v>-5172.4186907327821</v>
      </c>
      <c r="AT8">
        <f t="shared" si="16"/>
        <v>6761.8952716186777</v>
      </c>
      <c r="AU8">
        <f t="shared" si="17"/>
        <v>20573.39035466026</v>
      </c>
      <c r="AW8">
        <v>5</v>
      </c>
      <c r="AX8">
        <f>(R8*SUMPRODUCT(K9:$K$23, X9:$X$23)-$AZ$3*SUMPRODUCT(K8:$K$22, W9:$W$23))/Z8</f>
        <v>108157.58386011356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79038.852034406154</v>
      </c>
      <c r="P9">
        <f t="shared" si="30"/>
        <v>3951.9426017203077</v>
      </c>
      <c r="Q9" s="5">
        <f t="shared" si="31"/>
        <v>50</v>
      </c>
      <c r="R9">
        <f t="shared" si="0"/>
        <v>1000000</v>
      </c>
      <c r="S9">
        <f t="shared" si="1"/>
        <v>119256.72808256297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88389.051738037786</v>
      </c>
      <c r="AC9">
        <f t="shared" si="2"/>
        <v>92279.766829514643</v>
      </c>
      <c r="AE9">
        <f t="shared" si="3"/>
        <v>61159.541717076085</v>
      </c>
      <c r="AF9">
        <f t="shared" si="4"/>
        <v>-3057.9770858538041</v>
      </c>
      <c r="AG9">
        <f t="shared" si="5"/>
        <v>-38.689543270727739</v>
      </c>
      <c r="AH9">
        <f t="shared" si="6"/>
        <v>-35261.612438804805</v>
      </c>
      <c r="AI9">
        <f t="shared" si="7"/>
        <v>22801.262649146753</v>
      </c>
      <c r="AJ9">
        <f t="shared" si="8"/>
        <v>-3890.7150914768572</v>
      </c>
      <c r="AK9">
        <f t="shared" si="32"/>
        <v>7646.8101744753758</v>
      </c>
      <c r="AL9">
        <f t="shared" si="9"/>
        <v>26557.357732145272</v>
      </c>
      <c r="AN9">
        <f t="shared" si="10"/>
        <v>38208.926290164927</v>
      </c>
      <c r="AO9">
        <f t="shared" si="11"/>
        <v>-1910.4463145082464</v>
      </c>
      <c r="AP9">
        <f t="shared" si="12"/>
        <v>-24.170977504539362</v>
      </c>
      <c r="AQ9">
        <f t="shared" si="13"/>
        <v>-22029.405595929762</v>
      </c>
      <c r="AR9">
        <f t="shared" si="14"/>
        <v>14244.903402222386</v>
      </c>
      <c r="AS9">
        <f t="shared" si="15"/>
        <v>-2430.6926110397067</v>
      </c>
      <c r="AT9">
        <f t="shared" si="16"/>
        <v>4777.2824666185425</v>
      </c>
      <c r="AU9">
        <f t="shared" si="17"/>
        <v>16591.493257801219</v>
      </c>
      <c r="AW9">
        <v>6</v>
      </c>
      <c r="AX9">
        <f>(R9*SUMPRODUCT(K10:$K$23, X10:$X$23)-$AZ$3*SUMPRODUCT(K9:$K$22, W10:$W$23))/Z9</f>
        <v>119256.72808256297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79038.852034406154</v>
      </c>
      <c r="P10">
        <f t="shared" si="30"/>
        <v>3951.9426017203077</v>
      </c>
      <c r="Q10" s="5">
        <f t="shared" si="31"/>
        <v>50</v>
      </c>
      <c r="R10">
        <f t="shared" si="0"/>
        <v>1000000</v>
      </c>
      <c r="S10">
        <f t="shared" si="1"/>
        <v>127933.49323516912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92279.766829514643</v>
      </c>
      <c r="AC10">
        <f t="shared" si="2"/>
        <v>93168.084166672983</v>
      </c>
      <c r="AE10">
        <f t="shared" si="3"/>
        <v>57560.363846567874</v>
      </c>
      <c r="AF10">
        <f t="shared" si="4"/>
        <v>-2878.0181923283935</v>
      </c>
      <c r="AG10">
        <f t="shared" si="5"/>
        <v>-36.412702338788684</v>
      </c>
      <c r="AH10">
        <f t="shared" si="6"/>
        <v>-37798.909984635589</v>
      </c>
      <c r="AI10">
        <f t="shared" si="7"/>
        <v>16847.022967265097</v>
      </c>
      <c r="AJ10">
        <f t="shared" si="8"/>
        <v>-888.3173371583398</v>
      </c>
      <c r="AK10">
        <f t="shared" si="32"/>
        <v>7715.5109053970918</v>
      </c>
      <c r="AL10">
        <f t="shared" si="9"/>
        <v>23674.216535503849</v>
      </c>
      <c r="AN10">
        <f t="shared" si="10"/>
        <v>34166.621555263671</v>
      </c>
      <c r="AO10">
        <f t="shared" si="11"/>
        <v>-1708.3310777631834</v>
      </c>
      <c r="AP10">
        <f t="shared" si="12"/>
        <v>-21.613814393705201</v>
      </c>
      <c r="AQ10">
        <f t="shared" si="13"/>
        <v>-22436.638102028377</v>
      </c>
      <c r="AR10">
        <f t="shared" si="14"/>
        <v>10000.0385610784</v>
      </c>
      <c r="AS10">
        <f t="shared" si="15"/>
        <v>-527.28649110994581</v>
      </c>
      <c r="AT10">
        <f t="shared" si="16"/>
        <v>4579.7650256849538</v>
      </c>
      <c r="AU10">
        <f t="shared" si="17"/>
        <v>14052.517095653408</v>
      </c>
      <c r="AW10">
        <v>7</v>
      </c>
      <c r="AX10">
        <f>(R10*SUMPRODUCT(K11:$K$23, X11:$X$23)-$AZ$3*SUMPRODUCT(K10:$K$22, W11:$W$23))/Z10</f>
        <v>127933.49323516912</v>
      </c>
    </row>
    <row r="11" spans="1:52" x14ac:dyDescent="0.3">
      <c r="A11" t="s">
        <v>33</v>
      </c>
      <c r="C11" s="24">
        <f>AU25</f>
        <v>113149.50499583871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79038.852034406154</v>
      </c>
      <c r="P11">
        <f t="shared" si="30"/>
        <v>3951.9426017203077</v>
      </c>
      <c r="Q11" s="5">
        <f t="shared" si="31"/>
        <v>50</v>
      </c>
      <c r="R11">
        <f t="shared" si="0"/>
        <v>1000000</v>
      </c>
      <c r="S11">
        <f t="shared" si="1"/>
        <v>134469.23226437942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93168.084166672983</v>
      </c>
      <c r="AC11">
        <f t="shared" si="2"/>
        <v>91608.679900676856</v>
      </c>
      <c r="AE11">
        <f t="shared" si="3"/>
        <v>53846.10868827653</v>
      </c>
      <c r="AF11">
        <f t="shared" si="4"/>
        <v>-2692.3054344138268</v>
      </c>
      <c r="AG11">
        <f t="shared" si="5"/>
        <v>-34.063063482271325</v>
      </c>
      <c r="AH11">
        <f t="shared" si="6"/>
        <v>-39710.236662589392</v>
      </c>
      <c r="AI11">
        <f t="shared" si="7"/>
        <v>11409.503527791036</v>
      </c>
      <c r="AJ11">
        <f t="shared" si="8"/>
        <v>1559.4042659961269</v>
      </c>
      <c r="AK11">
        <f t="shared" si="32"/>
        <v>7432.5772021575876</v>
      </c>
      <c r="AL11">
        <f t="shared" si="9"/>
        <v>20401.484995944749</v>
      </c>
      <c r="AN11">
        <f t="shared" si="10"/>
        <v>30396.498145074282</v>
      </c>
      <c r="AO11">
        <f t="shared" si="11"/>
        <v>-1519.8249072537142</v>
      </c>
      <c r="AP11">
        <f t="shared" si="12"/>
        <v>-19.228833265343024</v>
      </c>
      <c r="AQ11">
        <f t="shared" si="13"/>
        <v>-22416.701307845124</v>
      </c>
      <c r="AR11">
        <f t="shared" si="14"/>
        <v>6440.7430967100981</v>
      </c>
      <c r="AS11">
        <f t="shared" si="15"/>
        <v>880.29441743284781</v>
      </c>
      <c r="AT11">
        <f t="shared" si="16"/>
        <v>4195.7408741719</v>
      </c>
      <c r="AU11">
        <f t="shared" si="17"/>
        <v>11516.778388314846</v>
      </c>
      <c r="AW11">
        <v>8</v>
      </c>
      <c r="AX11">
        <f>(R11*SUMPRODUCT(K12:$K$23, X12:$X$23)-$AZ$3*SUMPRODUCT(K11:$K$22, W12:$W$23))/Z11</f>
        <v>134469.23226437942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79038.852034406154</v>
      </c>
      <c r="P12">
        <f t="shared" si="30"/>
        <v>3951.9426017203077</v>
      </c>
      <c r="Q12" s="5">
        <f t="shared" si="31"/>
        <v>50</v>
      </c>
      <c r="R12">
        <f t="shared" si="0"/>
        <v>1000000</v>
      </c>
      <c r="S12">
        <f t="shared" si="1"/>
        <v>138923.79912508576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91608.679900676856</v>
      </c>
      <c r="AC12">
        <f t="shared" si="2"/>
        <v>87945.016873681219</v>
      </c>
      <c r="AE12">
        <f t="shared" si="3"/>
        <v>50035.15034586376</v>
      </c>
      <c r="AF12">
        <f t="shared" si="4"/>
        <v>-2501.7575172931879</v>
      </c>
      <c r="AG12">
        <f t="shared" si="5"/>
        <v>-31.652250164313568</v>
      </c>
      <c r="AH12">
        <f t="shared" si="6"/>
        <v>-41403.653662700795</v>
      </c>
      <c r="AI12">
        <f t="shared" si="7"/>
        <v>6098.0869157054622</v>
      </c>
      <c r="AJ12">
        <f t="shared" si="8"/>
        <v>3663.6630269956368</v>
      </c>
      <c r="AK12">
        <f t="shared" si="32"/>
        <v>7221.4735746479409</v>
      </c>
      <c r="AL12">
        <f t="shared" si="9"/>
        <v>16983.223517349041</v>
      </c>
      <c r="AN12">
        <f t="shared" si="10"/>
        <v>26851.588543451515</v>
      </c>
      <c r="AO12">
        <f t="shared" si="11"/>
        <v>-1342.5794271725758</v>
      </c>
      <c r="AP12">
        <f t="shared" si="12"/>
        <v>-16.986322455545555</v>
      </c>
      <c r="AQ12">
        <f t="shared" si="13"/>
        <v>-22219.457014948614</v>
      </c>
      <c r="AR12">
        <f t="shared" si="14"/>
        <v>3272.5657788747803</v>
      </c>
      <c r="AS12">
        <f t="shared" si="15"/>
        <v>1966.121246418425</v>
      </c>
      <c r="AT12">
        <f t="shared" si="16"/>
        <v>3875.4362835622869</v>
      </c>
      <c r="AU12">
        <f t="shared" si="17"/>
        <v>9114.1233088554927</v>
      </c>
      <c r="AW12">
        <v>9</v>
      </c>
      <c r="AX12">
        <f>(R12*SUMPRODUCT(K13:$K$23, X13:$X$23)-$AZ$3*SUMPRODUCT(K12:$K$22, W13:$W$23))/Z12</f>
        <v>138923.79912508576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79038.852034406154</v>
      </c>
      <c r="P13">
        <f t="shared" si="30"/>
        <v>3951.9426017203077</v>
      </c>
      <c r="Q13" s="5">
        <f t="shared" si="31"/>
        <v>50</v>
      </c>
      <c r="R13">
        <f t="shared" si="0"/>
        <v>1000000</v>
      </c>
      <c r="S13">
        <f t="shared" si="1"/>
        <v>141358.69663958345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87945.016873681219</v>
      </c>
      <c r="AC13">
        <f t="shared" si="2"/>
        <v>82558.378207221467</v>
      </c>
      <c r="AE13">
        <f t="shared" si="3"/>
        <v>46161.42900608699</v>
      </c>
      <c r="AF13">
        <f t="shared" si="4"/>
        <v>-2308.0714503043496</v>
      </c>
      <c r="AG13">
        <f t="shared" si="5"/>
        <v>-29.201732956592412</v>
      </c>
      <c r="AH13">
        <f t="shared" si="6"/>
        <v>-42679.894121560414</v>
      </c>
      <c r="AI13">
        <f t="shared" si="7"/>
        <v>1144.2617012656337</v>
      </c>
      <c r="AJ13">
        <f t="shared" si="8"/>
        <v>5386.6386664597521</v>
      </c>
      <c r="AK13">
        <f t="shared" si="32"/>
        <v>6813.9759580032814</v>
      </c>
      <c r="AL13">
        <f t="shared" si="9"/>
        <v>13344.876325728666</v>
      </c>
      <c r="AN13">
        <f t="shared" si="10"/>
        <v>23554.94775926357</v>
      </c>
      <c r="AO13">
        <f t="shared" si="11"/>
        <v>-1177.7473879631787</v>
      </c>
      <c r="AP13">
        <f t="shared" si="12"/>
        <v>-14.900866569399275</v>
      </c>
      <c r="AQ13">
        <f t="shared" si="13"/>
        <v>-21778.413234817555</v>
      </c>
      <c r="AR13">
        <f t="shared" si="14"/>
        <v>583.88626991343688</v>
      </c>
      <c r="AS13">
        <f t="shared" si="15"/>
        <v>2748.6582438719042</v>
      </c>
      <c r="AT13">
        <f t="shared" si="16"/>
        <v>3476.9904480747514</v>
      </c>
      <c r="AU13">
        <f t="shared" si="17"/>
        <v>6809.5349618600922</v>
      </c>
      <c r="AW13">
        <v>10</v>
      </c>
      <c r="AX13">
        <f>(R13*SUMPRODUCT(K14:$K$23, X14:$X$23)-$AZ$3*SUMPRODUCT(K13:$K$22, W14:$W$23))/Z13</f>
        <v>141358.69663958345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79038.852034406154</v>
      </c>
      <c r="P14">
        <f t="shared" si="30"/>
        <v>3951.9426017203077</v>
      </c>
      <c r="Q14" s="5">
        <f t="shared" si="31"/>
        <v>50</v>
      </c>
      <c r="R14">
        <f t="shared" si="0"/>
        <v>1000000</v>
      </c>
      <c r="S14">
        <f t="shared" si="1"/>
        <v>141685.60066248756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82558.378207221467</v>
      </c>
      <c r="AC14">
        <f t="shared" si="2"/>
        <v>75730.671233299101</v>
      </c>
      <c r="AE14">
        <f t="shared" si="3"/>
        <v>42246.108920648709</v>
      </c>
      <c r="AF14">
        <f t="shared" si="4"/>
        <v>-2112.3054460324352</v>
      </c>
      <c r="AG14">
        <f t="shared" si="5"/>
        <v>-26.72490037068016</v>
      </c>
      <c r="AH14">
        <f t="shared" si="6"/>
        <v>-43696.305126926622</v>
      </c>
      <c r="AI14">
        <f t="shared" si="7"/>
        <v>-3589.2265526810297</v>
      </c>
      <c r="AJ14">
        <f t="shared" si="8"/>
        <v>6827.7069739223662</v>
      </c>
      <c r="AK14">
        <f t="shared" si="32"/>
        <v>6306.3781384464601</v>
      </c>
      <c r="AL14">
        <f t="shared" si="9"/>
        <v>9544.8585596877965</v>
      </c>
      <c r="AN14">
        <f t="shared" si="10"/>
        <v>20503.199733896094</v>
      </c>
      <c r="AO14">
        <f t="shared" si="11"/>
        <v>-1025.1599866948045</v>
      </c>
      <c r="AP14">
        <f t="shared" si="12"/>
        <v>-12.970329911276361</v>
      </c>
      <c r="AQ14">
        <f t="shared" si="13"/>
        <v>-21207.019878054303</v>
      </c>
      <c r="AR14">
        <f t="shared" si="14"/>
        <v>-1741.9504607642918</v>
      </c>
      <c r="AS14">
        <f t="shared" si="15"/>
        <v>3313.6741675733942</v>
      </c>
      <c r="AT14">
        <f t="shared" si="16"/>
        <v>3060.6589310487939</v>
      </c>
      <c r="AU14">
        <f t="shared" si="17"/>
        <v>4632.382637857896</v>
      </c>
      <c r="AW14">
        <v>11</v>
      </c>
      <c r="AX14">
        <f>(R14*SUMPRODUCT(K15:$K$23, X15:$X$23)-$AZ$3*SUMPRODUCT(K14:$K$22, W15:$W$23))/Z14</f>
        <v>141685.60066248756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79038.852034406154</v>
      </c>
      <c r="P15">
        <f t="shared" si="30"/>
        <v>3951.9426017203077</v>
      </c>
      <c r="Q15" s="5">
        <f t="shared" si="31"/>
        <v>50</v>
      </c>
      <c r="R15">
        <f t="shared" si="0"/>
        <v>1000000</v>
      </c>
      <c r="S15">
        <f t="shared" si="1"/>
        <v>139685.7884219258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75730.671233299101</v>
      </c>
      <c r="AC15">
        <f t="shared" si="2"/>
        <v>67692.024163767375</v>
      </c>
      <c r="AE15">
        <f t="shared" si="3"/>
        <v>38302.392406797233</v>
      </c>
      <c r="AF15">
        <f t="shared" si="4"/>
        <v>-1915.1196203398615</v>
      </c>
      <c r="AG15">
        <f t="shared" si="5"/>
        <v>-24.230104196176796</v>
      </c>
      <c r="AH15">
        <f t="shared" si="6"/>
        <v>-44550.943415931237</v>
      </c>
      <c r="AI15">
        <f t="shared" si="7"/>
        <v>-8187.9007336700452</v>
      </c>
      <c r="AJ15">
        <f t="shared" si="8"/>
        <v>8038.6470695317257</v>
      </c>
      <c r="AK15">
        <f t="shared" si="32"/>
        <v>5818.921294625362</v>
      </c>
      <c r="AL15">
        <f t="shared" si="9"/>
        <v>5669.6676304870425</v>
      </c>
      <c r="AN15">
        <f t="shared" si="10"/>
        <v>17672.027317746135</v>
      </c>
      <c r="AO15">
        <f t="shared" si="11"/>
        <v>-883.60136588730666</v>
      </c>
      <c r="AP15">
        <f t="shared" si="12"/>
        <v>-11.179329445506989</v>
      </c>
      <c r="AQ15">
        <f t="shared" si="13"/>
        <v>-20554.995121870819</v>
      </c>
      <c r="AR15">
        <f t="shared" si="14"/>
        <v>-3777.7484994575016</v>
      </c>
      <c r="AS15">
        <f t="shared" si="15"/>
        <v>3708.8855730399337</v>
      </c>
      <c r="AT15">
        <f t="shared" si="16"/>
        <v>2684.744466776056</v>
      </c>
      <c r="AU15">
        <f t="shared" si="17"/>
        <v>2615.8815403584881</v>
      </c>
      <c r="AW15">
        <v>12</v>
      </c>
      <c r="AX15">
        <f>(R15*SUMPRODUCT(K16:$K$23, X16:$X$23)-$AZ$3*SUMPRODUCT(K15:$K$22, W16:$W$23))/Z15</f>
        <v>139685.7884219258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79038.852034406154</v>
      </c>
      <c r="P16">
        <f t="shared" si="30"/>
        <v>3951.9426017203077</v>
      </c>
      <c r="Q16" s="5">
        <f t="shared" si="31"/>
        <v>50</v>
      </c>
      <c r="R16">
        <f t="shared" si="0"/>
        <v>1000000</v>
      </c>
      <c r="S16">
        <f t="shared" si="1"/>
        <v>135365.86599292757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67692.024163767375</v>
      </c>
      <c r="AC16">
        <f t="shared" si="2"/>
        <v>58876.431788276976</v>
      </c>
      <c r="AE16">
        <f t="shared" si="3"/>
        <v>34377.393047303092</v>
      </c>
      <c r="AF16">
        <f t="shared" si="4"/>
        <v>-1718.8696523651547</v>
      </c>
      <c r="AG16">
        <f t="shared" si="5"/>
        <v>-21.747148498777776</v>
      </c>
      <c r="AH16">
        <f t="shared" si="6"/>
        <v>-44813.093108745059</v>
      </c>
      <c r="AI16">
        <f t="shared" si="7"/>
        <v>-12176.316862305899</v>
      </c>
      <c r="AJ16">
        <f t="shared" si="8"/>
        <v>8815.5923754903997</v>
      </c>
      <c r="AK16">
        <f t="shared" si="32"/>
        <v>5489.1749514611811</v>
      </c>
      <c r="AL16">
        <f t="shared" si="9"/>
        <v>2128.4504646456817</v>
      </c>
      <c r="AN16">
        <f t="shared" si="10"/>
        <v>15038.49814201898</v>
      </c>
      <c r="AO16">
        <f t="shared" si="11"/>
        <v>-751.92490710094899</v>
      </c>
      <c r="AP16">
        <f t="shared" si="12"/>
        <v>-9.5133581491496209</v>
      </c>
      <c r="AQ16">
        <f t="shared" si="13"/>
        <v>-19603.627783138585</v>
      </c>
      <c r="AR16">
        <f t="shared" si="14"/>
        <v>-5326.5679063697035</v>
      </c>
      <c r="AS16">
        <f t="shared" si="15"/>
        <v>3856.4084652140145</v>
      </c>
      <c r="AT16">
        <f t="shared" si="16"/>
        <v>2401.2567560076245</v>
      </c>
      <c r="AU16">
        <f t="shared" si="17"/>
        <v>931.09731485193583</v>
      </c>
      <c r="AW16">
        <v>13</v>
      </c>
      <c r="AX16">
        <f>(R16*SUMPRODUCT(K17:$K$23, X17:$X$23)-$AZ$3*SUMPRODUCT(K16:$K$22, W17:$W$23))/Z16</f>
        <v>135365.86599292757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79038.852034406154</v>
      </c>
      <c r="P17">
        <f t="shared" si="30"/>
        <v>3951.9426017203077</v>
      </c>
      <c r="Q17" s="5">
        <f t="shared" si="31"/>
        <v>50</v>
      </c>
      <c r="R17">
        <f t="shared" si="0"/>
        <v>1000000</v>
      </c>
      <c r="S17">
        <f t="shared" si="1"/>
        <v>128827.78421042672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58876.431788276976</v>
      </c>
      <c r="AC17">
        <f t="shared" si="2"/>
        <v>49747.82690096127</v>
      </c>
      <c r="AE17">
        <f t="shared" si="3"/>
        <v>30521.452756152343</v>
      </c>
      <c r="AF17">
        <f t="shared" si="4"/>
        <v>-1526.0726378076172</v>
      </c>
      <c r="AG17">
        <f t="shared" si="5"/>
        <v>-19.307879587412369</v>
      </c>
      <c r="AH17">
        <f t="shared" si="6"/>
        <v>-44435.948527552639</v>
      </c>
      <c r="AI17">
        <f t="shared" si="7"/>
        <v>-15459.876288795327</v>
      </c>
      <c r="AJ17">
        <f t="shared" si="8"/>
        <v>9128.6048873157051</v>
      </c>
      <c r="AK17">
        <f t="shared" si="32"/>
        <v>5421.6907946385591</v>
      </c>
      <c r="AL17">
        <f t="shared" si="9"/>
        <v>-909.58060684106295</v>
      </c>
      <c r="AN17">
        <f t="shared" si="10"/>
        <v>12575.779408419912</v>
      </c>
      <c r="AO17">
        <f t="shared" si="11"/>
        <v>-628.78897042099561</v>
      </c>
      <c r="AP17">
        <f t="shared" si="12"/>
        <v>-7.9554415864653434</v>
      </c>
      <c r="AQ17">
        <f t="shared" si="13"/>
        <v>-18308.980602955096</v>
      </c>
      <c r="AR17">
        <f t="shared" si="14"/>
        <v>-6369.9456065426457</v>
      </c>
      <c r="AS17">
        <f t="shared" si="15"/>
        <v>3761.2666175061286</v>
      </c>
      <c r="AT17">
        <f t="shared" si="16"/>
        <v>2233.9037397324296</v>
      </c>
      <c r="AU17">
        <f t="shared" si="17"/>
        <v>-374.77524930408765</v>
      </c>
      <c r="AW17">
        <v>14</v>
      </c>
      <c r="AX17">
        <f>(R17*SUMPRODUCT(K18:$K$23, X18:$X$23)-$AZ$3*SUMPRODUCT(K17:$K$22, W18:$W$23))/Z17</f>
        <v>128827.78421042672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79038.852034406154</v>
      </c>
      <c r="P18">
        <f t="shared" si="30"/>
        <v>3951.9426017203077</v>
      </c>
      <c r="Q18" s="5">
        <f t="shared" si="31"/>
        <v>50</v>
      </c>
      <c r="R18">
        <f t="shared" si="0"/>
        <v>1000000</v>
      </c>
      <c r="S18">
        <f t="shared" si="1"/>
        <v>119928.50142257861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49747.82690096127</v>
      </c>
      <c r="AC18">
        <f t="shared" si="2"/>
        <v>40611.260017082357</v>
      </c>
      <c r="AE18">
        <f t="shared" si="3"/>
        <v>26764.84182947236</v>
      </c>
      <c r="AF18">
        <f t="shared" si="4"/>
        <v>-1338.2420914736178</v>
      </c>
      <c r="AG18">
        <f t="shared" si="5"/>
        <v>-16.931446459914067</v>
      </c>
      <c r="AH18">
        <f t="shared" si="6"/>
        <v>-43667.086632483559</v>
      </c>
      <c r="AI18">
        <f t="shared" si="7"/>
        <v>-18257.418340944732</v>
      </c>
      <c r="AJ18">
        <f t="shared" si="8"/>
        <v>9136.5668838789134</v>
      </c>
      <c r="AK18">
        <f t="shared" si="32"/>
        <v>5269.7273073910965</v>
      </c>
      <c r="AL18">
        <f t="shared" si="9"/>
        <v>-3851.1241496747225</v>
      </c>
      <c r="AN18">
        <f t="shared" si="10"/>
        <v>10305.522757734963</v>
      </c>
      <c r="AO18">
        <f t="shared" si="11"/>
        <v>-515.27613788674807</v>
      </c>
      <c r="AP18">
        <f t="shared" si="12"/>
        <v>-6.5192765914976194</v>
      </c>
      <c r="AQ18">
        <f t="shared" si="13"/>
        <v>-16813.555556286094</v>
      </c>
      <c r="AR18">
        <f t="shared" si="14"/>
        <v>-7029.8282130293783</v>
      </c>
      <c r="AS18">
        <f t="shared" si="15"/>
        <v>3517.9396369792767</v>
      </c>
      <c r="AT18">
        <f t="shared" si="16"/>
        <v>2029.0534515162103</v>
      </c>
      <c r="AU18">
        <f t="shared" si="17"/>
        <v>-1482.8351245338915</v>
      </c>
      <c r="AW18">
        <v>15</v>
      </c>
      <c r="AX18">
        <f>(R18*SUMPRODUCT(K19:$K$23, X19:$X$23)-$AZ$3*SUMPRODUCT(K18:$K$22, W19:$W$23))/Z18</f>
        <v>119928.50142257861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79038.852034406154</v>
      </c>
      <c r="P19">
        <f t="shared" si="30"/>
        <v>3951.9426017203077</v>
      </c>
      <c r="Q19" s="5">
        <f t="shared" si="31"/>
        <v>50</v>
      </c>
      <c r="R19">
        <f t="shared" si="0"/>
        <v>1000000</v>
      </c>
      <c r="S19">
        <f t="shared" si="1"/>
        <v>108173.5751680711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40611.260017082357</v>
      </c>
      <c r="AC19">
        <f t="shared" si="2"/>
        <v>31671.27119285594</v>
      </c>
      <c r="AE19">
        <f t="shared" si="3"/>
        <v>23141.149894180093</v>
      </c>
      <c r="AF19">
        <f t="shared" si="4"/>
        <v>-1157.0574947090047</v>
      </c>
      <c r="AG19">
        <f t="shared" si="5"/>
        <v>-14.639097923706302</v>
      </c>
      <c r="AH19">
        <f t="shared" si="6"/>
        <v>-42460.681432172496</v>
      </c>
      <c r="AI19">
        <f t="shared" si="7"/>
        <v>-20491.228130625117</v>
      </c>
      <c r="AJ19">
        <f t="shared" si="8"/>
        <v>8939.9888242264169</v>
      </c>
      <c r="AK19">
        <f t="shared" si="32"/>
        <v>4594.4988673750231</v>
      </c>
      <c r="AL19">
        <f t="shared" si="9"/>
        <v>-6956.740439023677</v>
      </c>
      <c r="AN19">
        <f t="shared" si="10"/>
        <v>8300.9670500887132</v>
      </c>
      <c r="AO19">
        <f t="shared" si="11"/>
        <v>-415.04835250443568</v>
      </c>
      <c r="AP19">
        <f t="shared" si="12"/>
        <v>-5.2511940877350076</v>
      </c>
      <c r="AQ19">
        <f t="shared" si="13"/>
        <v>-15231.080525580148</v>
      </c>
      <c r="AR19">
        <f t="shared" si="14"/>
        <v>-7350.4130220836068</v>
      </c>
      <c r="AS19">
        <f t="shared" si="15"/>
        <v>3206.8653890327409</v>
      </c>
      <c r="AT19">
        <f t="shared" si="16"/>
        <v>1648.0937154873936</v>
      </c>
      <c r="AU19">
        <f t="shared" si="17"/>
        <v>-2495.4539175634718</v>
      </c>
      <c r="AW19">
        <v>16</v>
      </c>
      <c r="AX19">
        <f>(R19*SUMPRODUCT(K20:$K$23, X20:$X$23)-$AZ$3*SUMPRODUCT(K19:$K$22, W20:$W$23))/Z19</f>
        <v>108173.5751680711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79038.852034406154</v>
      </c>
      <c r="P20">
        <f t="shared" si="30"/>
        <v>3951.9426017203077</v>
      </c>
      <c r="Q20" s="5">
        <f t="shared" si="31"/>
        <v>50</v>
      </c>
      <c r="R20">
        <f t="shared" si="0"/>
        <v>1000000</v>
      </c>
      <c r="S20">
        <f t="shared" si="1"/>
        <v>91739.19696372257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31671.27119285594</v>
      </c>
      <c r="AC20">
        <f t="shared" si="2"/>
        <v>22844.692053758274</v>
      </c>
      <c r="AE20">
        <f t="shared" si="3"/>
        <v>19682.080231447737</v>
      </c>
      <c r="AF20">
        <f t="shared" si="4"/>
        <v>-984.10401157238687</v>
      </c>
      <c r="AG20">
        <f t="shared" si="5"/>
        <v>-12.450889483364454</v>
      </c>
      <c r="AH20">
        <f t="shared" si="6"/>
        <v>-40836.349222095669</v>
      </c>
      <c r="AI20">
        <f t="shared" si="7"/>
        <v>-22150.823891703683</v>
      </c>
      <c r="AJ20">
        <f t="shared" si="8"/>
        <v>8826.5791390976665</v>
      </c>
      <c r="AK20">
        <f t="shared" si="32"/>
        <v>2735.0501345113089</v>
      </c>
      <c r="AL20">
        <f t="shared" si="9"/>
        <v>-10589.194618094709</v>
      </c>
      <c r="AN20">
        <f t="shared" si="10"/>
        <v>6696.5412106066606</v>
      </c>
      <c r="AO20">
        <f t="shared" si="11"/>
        <v>-334.82706053033303</v>
      </c>
      <c r="AP20">
        <f t="shared" si="12"/>
        <v>-4.2362338509747142</v>
      </c>
      <c r="AQ20">
        <f t="shared" si="13"/>
        <v>-13893.973210187147</v>
      </c>
      <c r="AR20">
        <f t="shared" si="14"/>
        <v>-7536.4952939617942</v>
      </c>
      <c r="AS20">
        <f t="shared" si="15"/>
        <v>3003.1150294371532</v>
      </c>
      <c r="AT20">
        <f t="shared" si="16"/>
        <v>930.56098356749067</v>
      </c>
      <c r="AU20">
        <f t="shared" si="17"/>
        <v>-3602.8192809571501</v>
      </c>
      <c r="AW20">
        <v>17</v>
      </c>
      <c r="AX20">
        <f>(R20*SUMPRODUCT(K21:$K$23, X21:$X$23)-$AZ$3*SUMPRODUCT(K20:$K$22, W21:$W$23))/Z20</f>
        <v>91739.19696372257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79038.852034406154</v>
      </c>
      <c r="P21">
        <f t="shared" si="30"/>
        <v>3951.9426017203077</v>
      </c>
      <c r="Q21" s="5">
        <f t="shared" si="31"/>
        <v>50</v>
      </c>
      <c r="R21">
        <f t="shared" si="0"/>
        <v>1000000</v>
      </c>
      <c r="S21">
        <f t="shared" si="1"/>
        <v>69228.655167234378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22844.692053758274</v>
      </c>
      <c r="AC21">
        <f t="shared" si="2"/>
        <v>14382.06787812057</v>
      </c>
      <c r="AE21">
        <f t="shared" si="3"/>
        <v>16420.110028449209</v>
      </c>
      <c r="AF21">
        <f t="shared" si="4"/>
        <v>-821.0055014224605</v>
      </c>
      <c r="AG21">
        <f t="shared" si="5"/>
        <v>-10.387366216618014</v>
      </c>
      <c r="AH21">
        <f t="shared" si="6"/>
        <v>-38780.287438255938</v>
      </c>
      <c r="AI21">
        <f t="shared" si="7"/>
        <v>-23191.570277445808</v>
      </c>
      <c r="AJ21">
        <f t="shared" si="8"/>
        <v>8462.624175637704</v>
      </c>
      <c r="AK21">
        <f t="shared" si="32"/>
        <v>1972.1667645942716</v>
      </c>
      <c r="AL21">
        <f t="shared" si="9"/>
        <v>-12756.779337213833</v>
      </c>
      <c r="AN21">
        <f t="shared" si="10"/>
        <v>5314.0905033284389</v>
      </c>
      <c r="AO21">
        <f t="shared" si="11"/>
        <v>-265.70452516642194</v>
      </c>
      <c r="AP21">
        <f t="shared" si="12"/>
        <v>-3.3616951452022477</v>
      </c>
      <c r="AQ21">
        <f t="shared" si="13"/>
        <v>-12550.583207720831</v>
      </c>
      <c r="AR21">
        <f t="shared" si="14"/>
        <v>-7505.5589247040152</v>
      </c>
      <c r="AS21">
        <f t="shared" si="15"/>
        <v>2738.7849829920578</v>
      </c>
      <c r="AT21">
        <f t="shared" si="16"/>
        <v>638.25837077537517</v>
      </c>
      <c r="AU21">
        <f t="shared" si="17"/>
        <v>-4128.5155709365827</v>
      </c>
      <c r="AW21">
        <v>18</v>
      </c>
      <c r="AX21">
        <f>(R21*SUMPRODUCT(K22:$K$23, X22:$X$23)-$AZ$3*SUMPRODUCT(K21:$K$22, W22:$W$23))/Z21</f>
        <v>69228.655167234378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79038.852034406154</v>
      </c>
      <c r="P22">
        <f t="shared" si="30"/>
        <v>3951.9426017203077</v>
      </c>
      <c r="Q22" s="5">
        <f t="shared" si="31"/>
        <v>50</v>
      </c>
      <c r="R22">
        <f t="shared" si="0"/>
        <v>1000000</v>
      </c>
      <c r="S22">
        <f t="shared" si="1"/>
        <v>39327.552387476433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14382.06787812057</v>
      </c>
      <c r="AC22">
        <f t="shared" si="2"/>
        <v>6663.013623669357</v>
      </c>
      <c r="AE22">
        <f t="shared" si="3"/>
        <v>13391.043071171098</v>
      </c>
      <c r="AF22">
        <f t="shared" si="4"/>
        <v>-669.55215355855489</v>
      </c>
      <c r="AG22">
        <f t="shared" si="5"/>
        <v>-8.471177608539838</v>
      </c>
      <c r="AH22">
        <f t="shared" si="6"/>
        <v>-36246.298918239896</v>
      </c>
      <c r="AI22">
        <f t="shared" si="7"/>
        <v>-23533.279178235891</v>
      </c>
      <c r="AJ22">
        <f t="shared" si="8"/>
        <v>7719.0542544512127</v>
      </c>
      <c r="AK22">
        <f t="shared" si="32"/>
        <v>1897.249115701318</v>
      </c>
      <c r="AL22">
        <f t="shared" si="9"/>
        <v>-13916.97580808336</v>
      </c>
      <c r="AN22">
        <f t="shared" si="10"/>
        <v>4050.2656877644222</v>
      </c>
      <c r="AO22">
        <f t="shared" si="11"/>
        <v>-202.51328438822111</v>
      </c>
      <c r="AP22">
        <f t="shared" si="12"/>
        <v>-2.5621992118517318</v>
      </c>
      <c r="AQ22">
        <f t="shared" si="13"/>
        <v>-10963.084805025641</v>
      </c>
      <c r="AR22">
        <f t="shared" si="14"/>
        <v>-7117.8946008612902</v>
      </c>
      <c r="AS22">
        <f t="shared" si="15"/>
        <v>2334.7113755539249</v>
      </c>
      <c r="AT22">
        <f t="shared" si="16"/>
        <v>573.84349774885868</v>
      </c>
      <c r="AU22">
        <f t="shared" si="17"/>
        <v>-4209.3397275585066</v>
      </c>
      <c r="AW22">
        <v>19</v>
      </c>
      <c r="AX22">
        <f>(R22*SUMPRODUCT(K23:$K$23, X23:$X$23)-$AZ$3*SUMPRODUCT(K22:$K$22, W23:$W$23))/Z22</f>
        <v>39327.552387476433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79038.852034406154</v>
      </c>
      <c r="P23">
        <f t="shared" si="30"/>
        <v>3951.9426017203077</v>
      </c>
      <c r="Q23" s="5">
        <f t="shared" si="31"/>
        <v>50</v>
      </c>
      <c r="R23">
        <f t="shared" si="0"/>
        <v>1000000</v>
      </c>
      <c r="S23">
        <f t="shared" si="1"/>
        <v>49580.75293238851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6663.013623669357</v>
      </c>
      <c r="AC23">
        <f t="shared" si="2"/>
        <v>6663.0136236693561</v>
      </c>
      <c r="AE23">
        <f t="shared" si="3"/>
        <v>10621.802146139056</v>
      </c>
      <c r="AF23">
        <f t="shared" si="4"/>
        <v>-531.09010730695286</v>
      </c>
      <c r="AG23">
        <f t="shared" si="5"/>
        <v>-6.719355021449017</v>
      </c>
      <c r="AH23">
        <f t="shared" si="6"/>
        <v>-33342.216220108457</v>
      </c>
      <c r="AI23">
        <f t="shared" si="7"/>
        <v>-23258.223536297803</v>
      </c>
      <c r="AJ23">
        <f t="shared" si="8"/>
        <v>0</v>
      </c>
      <c r="AK23">
        <f t="shared" si="32"/>
        <v>1740.7120963339019</v>
      </c>
      <c r="AL23">
        <f t="shared" si="9"/>
        <v>-21517.511439963902</v>
      </c>
      <c r="AN23">
        <f t="shared" si="10"/>
        <v>2910.2987988641316</v>
      </c>
      <c r="AO23">
        <f t="shared" si="11"/>
        <v>-145.5149399432066</v>
      </c>
      <c r="AP23">
        <f t="shared" si="12"/>
        <v>-1.8410558377019817</v>
      </c>
      <c r="AQ23">
        <f t="shared" si="13"/>
        <v>-9135.5318506023559</v>
      </c>
      <c r="AR23">
        <f t="shared" si="14"/>
        <v>-6372.5890475191336</v>
      </c>
      <c r="AS23">
        <f t="shared" si="15"/>
        <v>0</v>
      </c>
      <c r="AT23">
        <f t="shared" si="16"/>
        <v>476.94282509021019</v>
      </c>
      <c r="AU23">
        <f t="shared" si="17"/>
        <v>-5895.6462224289235</v>
      </c>
      <c r="AW23">
        <v>20</v>
      </c>
      <c r="AX23">
        <f>(R23*SUMPRODUCT(K$23:$K24, X$23:$X24)-$AZ$3*SUMPRODUCT(K$22:$K23, W$23:$W24))/Z23</f>
        <v>49580.75293238851</v>
      </c>
    </row>
    <row r="25" spans="5:50" x14ac:dyDescent="0.3">
      <c r="AN25" s="6">
        <f t="shared" ref="AN25:AU25" si="33">SUM(AN3:AN23)</f>
        <v>544830.3117943469</v>
      </c>
      <c r="AO25" s="6">
        <f t="shared" si="33"/>
        <v>-86520.654615521955</v>
      </c>
      <c r="AP25" s="6">
        <f t="shared" si="33"/>
        <v>-694.65980829097714</v>
      </c>
      <c r="AQ25" s="6">
        <f t="shared" si="33"/>
        <v>-374644.738152028</v>
      </c>
      <c r="AR25" s="6">
        <f t="shared" si="33"/>
        <v>82970.259218505875</v>
      </c>
      <c r="AS25" s="6">
        <f t="shared" si="33"/>
        <v>-41203.305950445392</v>
      </c>
      <c r="AT25" s="6">
        <f t="shared" si="33"/>
        <v>71382.55172777822</v>
      </c>
      <c r="AU25" s="7">
        <f t="shared" si="33"/>
        <v>113149.50499583871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'T.26.04.F'!C3*(1+C12)</f>
        <v>4699.3817767948249</v>
      </c>
      <c r="K3">
        <v>1</v>
      </c>
      <c r="L3" s="2">
        <v>0</v>
      </c>
      <c r="O3">
        <f>$C$3</f>
        <v>4699.3817767948249</v>
      </c>
      <c r="P3">
        <f>O3*B5</f>
        <v>3759.5054214358602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4699.3817767948249</v>
      </c>
      <c r="AF3">
        <f t="shared" ref="AF3:AF23" si="4">-$Z3*P3</f>
        <v>-3759.5054214358602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539.8763553589647</v>
      </c>
      <c r="AJ3">
        <f t="shared" ref="AJ3:AJ23" si="8">AB3-AC3</f>
        <v>0</v>
      </c>
      <c r="AL3">
        <f t="shared" ref="AL3:AL23" si="9">SUM(AI3:AK3)</f>
        <v>539.8763553589647</v>
      </c>
      <c r="AN3">
        <f t="shared" ref="AN3:AN23" si="10">AE3*$K3</f>
        <v>4699.3817767948249</v>
      </c>
      <c r="AO3">
        <f t="shared" ref="AO3:AO23" si="11">AF3*$K3</f>
        <v>-3759.5054214358602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539.8763553589647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539.8763553589647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2819.7088686205657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532.84293442033811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526.86338592987522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-526.86338592987522</v>
      </c>
      <c r="AK4">
        <f>G4*MAX(0, SUM(AB4, AE4:AF4))</f>
        <v>0</v>
      </c>
      <c r="AL4">
        <f t="shared" si="9"/>
        <v>-2970.8073859298752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-2292.8454826906836</v>
      </c>
      <c r="AR4">
        <f t="shared" si="14"/>
        <v>-2292.8454826906836</v>
      </c>
      <c r="AS4">
        <f t="shared" si="15"/>
        <v>-494.28969502755905</v>
      </c>
      <c r="AT4">
        <f t="shared" si="16"/>
        <v>0</v>
      </c>
      <c r="AU4">
        <f t="shared" si="17"/>
        <v>-2787.1351777182426</v>
      </c>
      <c r="AW4">
        <v>1</v>
      </c>
      <c r="AX4">
        <f>(R4*SUMPRODUCT(K5:$K$23, X5:$X$23)-$AZ$3*SUMPRODUCT(K4:$K$22, W5:$W$23))/Z4</f>
        <v>532.84293442033811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4699.3817767948249</v>
      </c>
      <c r="P5">
        <f t="shared" ref="P5:P23" si="30">O5*$C$5</f>
        <v>234.96908883974126</v>
      </c>
      <c r="Q5" s="5">
        <f t="shared" ref="Q5:Q23" si="31">$C$8</f>
        <v>50</v>
      </c>
      <c r="R5">
        <f t="shared" si="0"/>
        <v>2000000</v>
      </c>
      <c r="S5">
        <f t="shared" si="1"/>
        <v>1058.9069848980375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526.86338592987522</v>
      </c>
      <c r="AC5">
        <f t="shared" si="2"/>
        <v>1035.2617308850531</v>
      </c>
      <c r="AE5">
        <f t="shared" si="3"/>
        <v>4594.4451984163152</v>
      </c>
      <c r="AF5">
        <f t="shared" si="4"/>
        <v>-229.72225992081579</v>
      </c>
      <c r="AG5">
        <f t="shared" si="5"/>
        <v>-48.883506561472849</v>
      </c>
      <c r="AH5">
        <f t="shared" si="6"/>
        <v>-2440.2329810859837</v>
      </c>
      <c r="AI5">
        <f t="shared" si="7"/>
        <v>1875.6064508480422</v>
      </c>
      <c r="AJ5">
        <f t="shared" si="8"/>
        <v>-508.39834495517789</v>
      </c>
      <c r="AK5">
        <f>G5*SUM(AB5, AE5:AF5)</f>
        <v>200.55503930144036</v>
      </c>
      <c r="AL5">
        <f t="shared" si="9"/>
        <v>1567.7631451943046</v>
      </c>
      <c r="AN5">
        <f t="shared" si="10"/>
        <v>3967.5906357356489</v>
      </c>
      <c r="AO5">
        <f t="shared" si="11"/>
        <v>-198.37953178678248</v>
      </c>
      <c r="AP5">
        <f t="shared" si="12"/>
        <v>-42.213963710368219</v>
      </c>
      <c r="AQ5">
        <f t="shared" si="13"/>
        <v>-2107.2937224514781</v>
      </c>
      <c r="AR5">
        <f t="shared" si="14"/>
        <v>1619.7034177870198</v>
      </c>
      <c r="AS5">
        <f t="shared" si="15"/>
        <v>-439.03375174938577</v>
      </c>
      <c r="AT5">
        <f t="shared" si="16"/>
        <v>173.19181348735449</v>
      </c>
      <c r="AU5">
        <f t="shared" si="17"/>
        <v>1353.8614795249885</v>
      </c>
      <c r="AW5">
        <v>2</v>
      </c>
      <c r="AX5">
        <f>(R5*SUMPRODUCT(K6:$K$23, X6:$X$23)-$AZ$3*SUMPRODUCT(K5:$K$22, W6:$W$23))/Z5</f>
        <v>1058.9069848980375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4699.3817767948249</v>
      </c>
      <c r="P6">
        <f t="shared" si="30"/>
        <v>234.96908883974126</v>
      </c>
      <c r="Q6" s="5">
        <f t="shared" si="31"/>
        <v>50</v>
      </c>
      <c r="R6">
        <f t="shared" si="0"/>
        <v>2000000</v>
      </c>
      <c r="S6">
        <f t="shared" si="1"/>
        <v>1566.0824034898794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1035.2617308850531</v>
      </c>
      <c r="AC6">
        <f t="shared" si="2"/>
        <v>1513.8885806037033</v>
      </c>
      <c r="AE6">
        <f t="shared" si="3"/>
        <v>4542.7624957238095</v>
      </c>
      <c r="AF6">
        <f t="shared" si="4"/>
        <v>-227.13812478619047</v>
      </c>
      <c r="AG6">
        <f t="shared" si="5"/>
        <v>-48.333618244804143</v>
      </c>
      <c r="AH6">
        <f t="shared" si="6"/>
        <v>-2442.1300421591109</v>
      </c>
      <c r="AI6">
        <f t="shared" si="7"/>
        <v>1825.1607105337048</v>
      </c>
      <c r="AJ6">
        <f t="shared" si="8"/>
        <v>-478.62684971865019</v>
      </c>
      <c r="AK6">
        <f>G6*SUM(AB6, AE6:AF6)</f>
        <v>313.02683695662637</v>
      </c>
      <c r="AL6">
        <f t="shared" si="9"/>
        <v>1659.5606977716809</v>
      </c>
      <c r="AN6">
        <f t="shared" si="10"/>
        <v>3538.0225389460934</v>
      </c>
      <c r="AO6">
        <f t="shared" si="11"/>
        <v>-176.90112694730465</v>
      </c>
      <c r="AP6">
        <f t="shared" si="12"/>
        <v>-37.643489154430569</v>
      </c>
      <c r="AQ6">
        <f t="shared" si="13"/>
        <v>-1901.9949073563937</v>
      </c>
      <c r="AR6">
        <f t="shared" si="14"/>
        <v>1421.4830154879648</v>
      </c>
      <c r="AS6">
        <f t="shared" si="15"/>
        <v>-372.76713974005293</v>
      </c>
      <c r="AT6">
        <f t="shared" si="16"/>
        <v>243.79350791287359</v>
      </c>
      <c r="AU6">
        <f t="shared" si="17"/>
        <v>1292.5093836607855</v>
      </c>
      <c r="AW6">
        <v>3</v>
      </c>
      <c r="AX6">
        <f>(R6*SUMPRODUCT(K7:$K$23, X7:$X$23)-$AZ$3*SUMPRODUCT(K6:$K$22, W7:$W$23))/Z6</f>
        <v>1566.0824034898794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4699.3817767948249</v>
      </c>
      <c r="P7">
        <f t="shared" si="30"/>
        <v>234.96908883974126</v>
      </c>
      <c r="Q7" s="5">
        <f t="shared" si="31"/>
        <v>50</v>
      </c>
      <c r="R7">
        <f t="shared" si="0"/>
        <v>2000000</v>
      </c>
      <c r="S7">
        <f t="shared" si="1"/>
        <v>2001.0889959377744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1513.8885806037033</v>
      </c>
      <c r="AC7">
        <f t="shared" si="2"/>
        <v>1912.6065552590735</v>
      </c>
      <c r="AE7">
        <f t="shared" si="3"/>
        <v>4491.5885351469433</v>
      </c>
      <c r="AF7">
        <f t="shared" si="4"/>
        <v>-224.57942675734716</v>
      </c>
      <c r="AG7">
        <f t="shared" si="5"/>
        <v>-47.789142790292665</v>
      </c>
      <c r="AH7">
        <f t="shared" si="6"/>
        <v>-2445.5708825374913</v>
      </c>
      <c r="AI7">
        <f t="shared" si="7"/>
        <v>1773.6490830618122</v>
      </c>
      <c r="AJ7">
        <f t="shared" si="8"/>
        <v>-398.7179746553702</v>
      </c>
      <c r="AK7">
        <f>G7*SUM(AB7, AE7:AF7)</f>
        <v>283.84207652957099</v>
      </c>
      <c r="AL7">
        <f t="shared" si="9"/>
        <v>1658.773184936013</v>
      </c>
      <c r="AN7">
        <f t="shared" si="10"/>
        <v>3166.621631856749</v>
      </c>
      <c r="AO7">
        <f t="shared" si="11"/>
        <v>-158.33108159283745</v>
      </c>
      <c r="AP7">
        <f t="shared" si="12"/>
        <v>-33.691895894618263</v>
      </c>
      <c r="AQ7">
        <f t="shared" si="13"/>
        <v>-1724.1556296360229</v>
      </c>
      <c r="AR7">
        <f t="shared" si="14"/>
        <v>1250.4430247332702</v>
      </c>
      <c r="AS7">
        <f t="shared" si="15"/>
        <v>-281.10076283122856</v>
      </c>
      <c r="AT7">
        <f t="shared" si="16"/>
        <v>200.11193201166037</v>
      </c>
      <c r="AU7">
        <f t="shared" si="17"/>
        <v>1169.4541939137021</v>
      </c>
      <c r="AW7">
        <v>4</v>
      </c>
      <c r="AX7">
        <f>(R7*SUMPRODUCT(K8:$K$23, X8:$X$23)-$AZ$3*SUMPRODUCT(K7:$K$22, W8:$W$23))/Z7</f>
        <v>2001.0889959377744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4699.3817767948249</v>
      </c>
      <c r="P8">
        <f t="shared" si="30"/>
        <v>234.96908883974126</v>
      </c>
      <c r="Q8" s="5">
        <f t="shared" si="31"/>
        <v>50</v>
      </c>
      <c r="R8">
        <f t="shared" si="0"/>
        <v>2000000</v>
      </c>
      <c r="S8">
        <f t="shared" si="1"/>
        <v>2325.9583003442704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1912.6065552590735</v>
      </c>
      <c r="AC8">
        <f t="shared" si="2"/>
        <v>2198.0234140174434</v>
      </c>
      <c r="AE8">
        <f t="shared" si="3"/>
        <v>4440.901272939007</v>
      </c>
      <c r="AF8">
        <f t="shared" si="4"/>
        <v>-222.04506364695035</v>
      </c>
      <c r="AG8">
        <f t="shared" si="5"/>
        <v>-47.249845659144206</v>
      </c>
      <c r="AH8">
        <f t="shared" si="6"/>
        <v>-2456.2281298212306</v>
      </c>
      <c r="AI8">
        <f t="shared" si="7"/>
        <v>1715.3782338116821</v>
      </c>
      <c r="AJ8">
        <f t="shared" si="8"/>
        <v>-285.41685875836993</v>
      </c>
      <c r="AK8">
        <f t="shared" ref="AK8:AK23" si="32">G8*SUM(AB8:AB8, AE8:AF8)</f>
        <v>130.60015688493905</v>
      </c>
      <c r="AL8">
        <f t="shared" si="9"/>
        <v>1560.5615319382512</v>
      </c>
      <c r="AN8">
        <f t="shared" si="10"/>
        <v>2919.2415183261155</v>
      </c>
      <c r="AO8">
        <f t="shared" si="11"/>
        <v>-145.96207591630579</v>
      </c>
      <c r="AP8">
        <f t="shared" si="12"/>
        <v>-31.059846347673847</v>
      </c>
      <c r="AQ8">
        <f t="shared" si="13"/>
        <v>-1614.6098943355466</v>
      </c>
      <c r="AR8">
        <f t="shared" si="14"/>
        <v>1127.6097017265895</v>
      </c>
      <c r="AS8">
        <f t="shared" si="15"/>
        <v>-187.61974043305821</v>
      </c>
      <c r="AT8">
        <f t="shared" si="16"/>
        <v>85.8504562129352</v>
      </c>
      <c r="AU8">
        <f t="shared" si="17"/>
        <v>1025.8404175064663</v>
      </c>
      <c r="AW8">
        <v>5</v>
      </c>
      <c r="AX8">
        <f>(R8*SUMPRODUCT(K9:$K$23, X9:$X$23)-$AZ$3*SUMPRODUCT(K8:$K$22, W9:$W$23))/Z8</f>
        <v>2325.9583003442704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4699.3817767948249</v>
      </c>
      <c r="P9">
        <f t="shared" si="30"/>
        <v>234.96908883974126</v>
      </c>
      <c r="Q9" s="5">
        <f t="shared" si="31"/>
        <v>50</v>
      </c>
      <c r="R9">
        <f t="shared" si="0"/>
        <v>2000000</v>
      </c>
      <c r="S9">
        <f t="shared" si="1"/>
        <v>2564.3141455394425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2198.0234140174434</v>
      </c>
      <c r="AC9">
        <f t="shared" si="2"/>
        <v>2395.847461023006</v>
      </c>
      <c r="AE9">
        <f t="shared" si="3"/>
        <v>4390.6484382564449</v>
      </c>
      <c r="AF9">
        <f t="shared" si="4"/>
        <v>-219.53242191282226</v>
      </c>
      <c r="AG9">
        <f t="shared" si="5"/>
        <v>-46.715170705401285</v>
      </c>
      <c r="AH9">
        <f t="shared" si="6"/>
        <v>-2487.0598860591522</v>
      </c>
      <c r="AI9">
        <f t="shared" si="7"/>
        <v>1637.3409595790695</v>
      </c>
      <c r="AJ9">
        <f t="shared" si="8"/>
        <v>-197.82404700556253</v>
      </c>
      <c r="AK9">
        <f t="shared" si="32"/>
        <v>37.577922639130286</v>
      </c>
      <c r="AL9">
        <f t="shared" si="9"/>
        <v>1477.0948352126372</v>
      </c>
      <c r="AN9">
        <f t="shared" si="10"/>
        <v>2743.0219035884011</v>
      </c>
      <c r="AO9">
        <f t="shared" si="11"/>
        <v>-137.15109517942005</v>
      </c>
      <c r="AP9">
        <f t="shared" si="12"/>
        <v>-29.184922973626296</v>
      </c>
      <c r="AQ9">
        <f t="shared" si="13"/>
        <v>-1553.7704370850088</v>
      </c>
      <c r="AR9">
        <f t="shared" si="14"/>
        <v>1022.9154483503462</v>
      </c>
      <c r="AS9">
        <f t="shared" si="15"/>
        <v>-123.58896450571744</v>
      </c>
      <c r="AT9">
        <f t="shared" si="16"/>
        <v>23.47650155552363</v>
      </c>
      <c r="AU9">
        <f t="shared" si="17"/>
        <v>922.80298540015235</v>
      </c>
      <c r="AW9">
        <v>6</v>
      </c>
      <c r="AX9">
        <f>(R9*SUMPRODUCT(K10:$K$23, X10:$X$23)-$AZ$3*SUMPRODUCT(K9:$K$22, W10:$W$23))/Z9</f>
        <v>2564.3141455394425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4699.3817767948249</v>
      </c>
      <c r="P10">
        <f t="shared" si="30"/>
        <v>234.96908883974126</v>
      </c>
      <c r="Q10" s="5">
        <f t="shared" si="31"/>
        <v>50</v>
      </c>
      <c r="R10">
        <f t="shared" si="0"/>
        <v>2000000</v>
      </c>
      <c r="S10">
        <f t="shared" si="1"/>
        <v>2751.0496913320662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2395.847461023006</v>
      </c>
      <c r="AC10">
        <f t="shared" si="2"/>
        <v>2541.1346296030133</v>
      </c>
      <c r="AE10">
        <f t="shared" si="3"/>
        <v>4340.8019158521383</v>
      </c>
      <c r="AF10">
        <f t="shared" si="4"/>
        <v>-217.04009579260693</v>
      </c>
      <c r="AG10">
        <f t="shared" si="5"/>
        <v>-46.184818791342671</v>
      </c>
      <c r="AH10">
        <f t="shared" si="6"/>
        <v>-2528.0082801842445</v>
      </c>
      <c r="AI10">
        <f t="shared" si="7"/>
        <v>1549.5687210839442</v>
      </c>
      <c r="AJ10">
        <f t="shared" si="8"/>
        <v>-145.28716858000735</v>
      </c>
      <c r="AK10">
        <f t="shared" si="32"/>
        <v>26.730398052438407</v>
      </c>
      <c r="AL10">
        <f t="shared" si="9"/>
        <v>1431.0119505563753</v>
      </c>
      <c r="AN10">
        <f t="shared" si="10"/>
        <v>2576.6087354940641</v>
      </c>
      <c r="AO10">
        <f t="shared" si="11"/>
        <v>-128.83043677470323</v>
      </c>
      <c r="AP10">
        <f t="shared" si="12"/>
        <v>-27.414337224282932</v>
      </c>
      <c r="AQ10">
        <f t="shared" si="13"/>
        <v>-1500.5725541948291</v>
      </c>
      <c r="AR10">
        <f t="shared" si="14"/>
        <v>919.79140730024915</v>
      </c>
      <c r="AS10">
        <f t="shared" si="15"/>
        <v>-86.239408057614114</v>
      </c>
      <c r="AT10">
        <f t="shared" si="16"/>
        <v>15.866602176345976</v>
      </c>
      <c r="AU10">
        <f t="shared" si="17"/>
        <v>849.41860141898098</v>
      </c>
      <c r="AW10">
        <v>7</v>
      </c>
      <c r="AX10">
        <f>(R10*SUMPRODUCT(K11:$K$23, X11:$X$23)-$AZ$3*SUMPRODUCT(K10:$K$22, W11:$W$23))/Z10</f>
        <v>2751.0496913320662</v>
      </c>
    </row>
    <row r="11" spans="1:52" x14ac:dyDescent="0.3">
      <c r="A11" t="s">
        <v>33</v>
      </c>
      <c r="C11" s="24">
        <f>AU25</f>
        <v>9324.2976683846373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4699.3817767948249</v>
      </c>
      <c r="P11">
        <f t="shared" si="30"/>
        <v>234.96908883974126</v>
      </c>
      <c r="Q11" s="5">
        <f t="shared" si="31"/>
        <v>50</v>
      </c>
      <c r="R11">
        <f t="shared" si="0"/>
        <v>2000000</v>
      </c>
      <c r="S11">
        <f t="shared" si="1"/>
        <v>2889.6372385613813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2541.1346296030133</v>
      </c>
      <c r="AC11">
        <f t="shared" si="2"/>
        <v>2638.7488981462648</v>
      </c>
      <c r="AE11">
        <f t="shared" si="3"/>
        <v>4291.3651305447665</v>
      </c>
      <c r="AF11">
        <f t="shared" si="4"/>
        <v>-214.56825652723833</v>
      </c>
      <c r="AG11">
        <f t="shared" si="5"/>
        <v>-45.658826356002699</v>
      </c>
      <c r="AH11">
        <f t="shared" si="6"/>
        <v>-2565.7698970617671</v>
      </c>
      <c r="AI11">
        <f t="shared" si="7"/>
        <v>1465.3681505997583</v>
      </c>
      <c r="AJ11">
        <f t="shared" si="8"/>
        <v>-97.614268543251455</v>
      </c>
      <c r="AK11">
        <f t="shared" si="32"/>
        <v>15.883035608689299</v>
      </c>
      <c r="AL11">
        <f t="shared" si="9"/>
        <v>1383.6369176651963</v>
      </c>
      <c r="AN11">
        <f t="shared" si="10"/>
        <v>2422.5050873330911</v>
      </c>
      <c r="AO11">
        <f t="shared" si="11"/>
        <v>-121.12525436665456</v>
      </c>
      <c r="AP11">
        <f t="shared" si="12"/>
        <v>-25.774721041980772</v>
      </c>
      <c r="AQ11">
        <f t="shared" si="13"/>
        <v>-1448.3947274300556</v>
      </c>
      <c r="AR11">
        <f t="shared" si="14"/>
        <v>827.21038449440005</v>
      </c>
      <c r="AS11">
        <f t="shared" si="15"/>
        <v>-55.103924962988735</v>
      </c>
      <c r="AT11">
        <f t="shared" si="16"/>
        <v>8.966082678557358</v>
      </c>
      <c r="AU11">
        <f t="shared" si="17"/>
        <v>781.07254220996879</v>
      </c>
      <c r="AW11">
        <v>8</v>
      </c>
      <c r="AX11">
        <f>(R11*SUMPRODUCT(K12:$K$23, X12:$X$23)-$AZ$3*SUMPRODUCT(K11:$K$22, W12:$W$23))/Z11</f>
        <v>2889.6372385613813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4699.3817767948249</v>
      </c>
      <c r="P12">
        <f t="shared" si="30"/>
        <v>234.96908883974126</v>
      </c>
      <c r="Q12" s="5">
        <f t="shared" si="31"/>
        <v>50</v>
      </c>
      <c r="R12">
        <f t="shared" si="0"/>
        <v>2000000</v>
      </c>
      <c r="S12">
        <f t="shared" si="1"/>
        <v>2975.389381407088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2638.7488981462648</v>
      </c>
      <c r="AC12">
        <f t="shared" si="2"/>
        <v>2685.986671631279</v>
      </c>
      <c r="AE12">
        <f t="shared" si="3"/>
        <v>4242.2940998090598</v>
      </c>
      <c r="AF12">
        <f t="shared" si="4"/>
        <v>-212.11470499045299</v>
      </c>
      <c r="AG12">
        <f t="shared" si="5"/>
        <v>-45.136725438622285</v>
      </c>
      <c r="AH12">
        <f t="shared" si="6"/>
        <v>-2620.5061528153342</v>
      </c>
      <c r="AI12">
        <f t="shared" si="7"/>
        <v>1364.5365165646504</v>
      </c>
      <c r="AJ12">
        <f t="shared" si="8"/>
        <v>-47.237773485014259</v>
      </c>
      <c r="AK12">
        <f t="shared" si="32"/>
        <v>15.338535073819205</v>
      </c>
      <c r="AL12">
        <f t="shared" si="9"/>
        <v>1332.6372781534553</v>
      </c>
      <c r="AN12">
        <f t="shared" si="10"/>
        <v>2276.6462149304139</v>
      </c>
      <c r="AO12">
        <f t="shared" si="11"/>
        <v>-113.83231074652069</v>
      </c>
      <c r="AP12">
        <f t="shared" si="12"/>
        <v>-24.222826778751113</v>
      </c>
      <c r="AQ12">
        <f t="shared" si="13"/>
        <v>-1406.3064166808736</v>
      </c>
      <c r="AR12">
        <f t="shared" si="14"/>
        <v>732.28466072426841</v>
      </c>
      <c r="AS12">
        <f t="shared" si="15"/>
        <v>-25.350363665555005</v>
      </c>
      <c r="AT12">
        <f t="shared" si="16"/>
        <v>8.2314938561095072</v>
      </c>
      <c r="AU12">
        <f t="shared" si="17"/>
        <v>715.16579091482299</v>
      </c>
      <c r="AW12">
        <v>9</v>
      </c>
      <c r="AX12">
        <f>(R12*SUMPRODUCT(K13:$K$23, X13:$X$23)-$AZ$3*SUMPRODUCT(K12:$K$22, W13:$W$23))/Z12</f>
        <v>2975.389381407088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4699.3817767948249</v>
      </c>
      <c r="P13">
        <f t="shared" si="30"/>
        <v>234.96908883974126</v>
      </c>
      <c r="Q13" s="5">
        <f t="shared" si="31"/>
        <v>50</v>
      </c>
      <c r="R13">
        <f t="shared" si="0"/>
        <v>2000000</v>
      </c>
      <c r="S13">
        <f t="shared" si="1"/>
        <v>3009.8962087348418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2685.986671631279</v>
      </c>
      <c r="AC13">
        <f t="shared" si="2"/>
        <v>2685.9368381243312</v>
      </c>
      <c r="AE13">
        <f t="shared" si="3"/>
        <v>4193.5806936043609</v>
      </c>
      <c r="AF13">
        <f t="shared" si="4"/>
        <v>-209.67903468021805</v>
      </c>
      <c r="AG13">
        <f t="shared" si="5"/>
        <v>-44.618429538029133</v>
      </c>
      <c r="AH13">
        <f t="shared" si="6"/>
        <v>-2677.1458482775301</v>
      </c>
      <c r="AI13">
        <f t="shared" si="7"/>
        <v>1262.1373811085837</v>
      </c>
      <c r="AJ13">
        <f t="shared" si="8"/>
        <v>4.9833506947834394E-2</v>
      </c>
      <c r="AK13">
        <f t="shared" si="32"/>
        <v>13.339776661110843</v>
      </c>
      <c r="AL13">
        <f t="shared" si="9"/>
        <v>1275.5269912766423</v>
      </c>
      <c r="AN13">
        <f t="shared" si="10"/>
        <v>2139.8725362050995</v>
      </c>
      <c r="AO13">
        <f t="shared" si="11"/>
        <v>-106.99362681025498</v>
      </c>
      <c r="AP13">
        <f t="shared" si="12"/>
        <v>-22.767596226929474</v>
      </c>
      <c r="AQ13">
        <f t="shared" si="13"/>
        <v>-1366.0762233290327</v>
      </c>
      <c r="AR13">
        <f t="shared" si="14"/>
        <v>644.0350898388823</v>
      </c>
      <c r="AS13">
        <f t="shared" si="15"/>
        <v>2.5428711330889541E-2</v>
      </c>
      <c r="AT13">
        <f t="shared" si="16"/>
        <v>6.8069327388299783</v>
      </c>
      <c r="AU13">
        <f t="shared" si="17"/>
        <v>650.86745128904317</v>
      </c>
      <c r="AW13">
        <v>10</v>
      </c>
      <c r="AX13">
        <f>(R13*SUMPRODUCT(K14:$K$23, X14:$X$23)-$AZ$3*SUMPRODUCT(K13:$K$22, W14:$W$23))/Z13</f>
        <v>3009.8962087348418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4699.3817767948249</v>
      </c>
      <c r="P14">
        <f t="shared" si="30"/>
        <v>234.96908883974126</v>
      </c>
      <c r="Q14" s="5">
        <f t="shared" si="31"/>
        <v>50</v>
      </c>
      <c r="R14">
        <f t="shared" si="0"/>
        <v>2000000</v>
      </c>
      <c r="S14">
        <f t="shared" si="1"/>
        <v>2989.6097507414156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2685.9368381243312</v>
      </c>
      <c r="AC14">
        <f t="shared" si="2"/>
        <v>2637.0503457913455</v>
      </c>
      <c r="AE14">
        <f t="shared" si="3"/>
        <v>4145.191972440226</v>
      </c>
      <c r="AF14">
        <f t="shared" si="4"/>
        <v>-207.25959862201131</v>
      </c>
      <c r="AG14">
        <f t="shared" si="5"/>
        <v>-44.1035881880129</v>
      </c>
      <c r="AH14">
        <f t="shared" si="6"/>
        <v>-2746.2821854375079</v>
      </c>
      <c r="AI14">
        <f t="shared" si="7"/>
        <v>1147.5466001926939</v>
      </c>
      <c r="AJ14">
        <f t="shared" si="8"/>
        <v>48.886492332985654</v>
      </c>
      <c r="AK14">
        <f t="shared" si="32"/>
        <v>11.922964581496583</v>
      </c>
      <c r="AL14">
        <f t="shared" si="9"/>
        <v>1208.3560571071762</v>
      </c>
      <c r="AN14">
        <f t="shared" si="10"/>
        <v>2011.7757852189811</v>
      </c>
      <c r="AO14">
        <f t="shared" si="11"/>
        <v>-100.58878926094906</v>
      </c>
      <c r="AP14">
        <f t="shared" si="12"/>
        <v>-21.404685560481283</v>
      </c>
      <c r="AQ14">
        <f t="shared" si="13"/>
        <v>-1332.8463522978877</v>
      </c>
      <c r="AR14">
        <f t="shared" si="14"/>
        <v>556.93595809966291</v>
      </c>
      <c r="AS14">
        <f t="shared" si="15"/>
        <v>23.725960619840052</v>
      </c>
      <c r="AT14">
        <f t="shared" si="16"/>
        <v>5.7865429617142476</v>
      </c>
      <c r="AU14">
        <f t="shared" si="17"/>
        <v>586.44846168121728</v>
      </c>
      <c r="AW14">
        <v>11</v>
      </c>
      <c r="AX14">
        <f>(R14*SUMPRODUCT(K15:$K$23, X15:$X$23)-$AZ$3*SUMPRODUCT(K14:$K$22, W15:$W$23))/Z14</f>
        <v>2989.6097507414156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4699.3817767948249</v>
      </c>
      <c r="P15">
        <f t="shared" si="30"/>
        <v>234.96908883974126</v>
      </c>
      <c r="Q15" s="5">
        <f t="shared" si="31"/>
        <v>50</v>
      </c>
      <c r="R15">
        <f t="shared" si="0"/>
        <v>2000000</v>
      </c>
      <c r="S15">
        <f t="shared" si="1"/>
        <v>2900.8702576105497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2637.0503457913455</v>
      </c>
      <c r="AC15">
        <f t="shared" si="2"/>
        <v>2529.0537501250255</v>
      </c>
      <c r="AE15">
        <f t="shared" si="3"/>
        <v>4097.0426287392247</v>
      </c>
      <c r="AF15">
        <f t="shared" si="4"/>
        <v>-204.85213143696123</v>
      </c>
      <c r="AG15">
        <f t="shared" si="5"/>
        <v>-43.591293741765099</v>
      </c>
      <c r="AH15">
        <f t="shared" si="6"/>
        <v>-2850.3425747066453</v>
      </c>
      <c r="AI15">
        <f t="shared" si="7"/>
        <v>998.25662885385282</v>
      </c>
      <c r="AJ15">
        <f t="shared" si="8"/>
        <v>107.99659566631999</v>
      </c>
      <c r="AK15">
        <f t="shared" si="32"/>
        <v>26.769887456683801</v>
      </c>
      <c r="AL15">
        <f t="shared" si="9"/>
        <v>1133.0231119768566</v>
      </c>
      <c r="AN15">
        <f t="shared" si="10"/>
        <v>1890.3009631377804</v>
      </c>
      <c r="AO15">
        <f t="shared" si="11"/>
        <v>-94.515048156889009</v>
      </c>
      <c r="AP15">
        <f t="shared" si="12"/>
        <v>-20.112230213684025</v>
      </c>
      <c r="AQ15">
        <f t="shared" si="13"/>
        <v>-1315.0962297647934</v>
      </c>
      <c r="AR15">
        <f t="shared" si="14"/>
        <v>460.57745500241384</v>
      </c>
      <c r="AS15">
        <f t="shared" si="15"/>
        <v>49.827665294873341</v>
      </c>
      <c r="AT15">
        <f t="shared" si="16"/>
        <v>12.351139255300202</v>
      </c>
      <c r="AU15">
        <f t="shared" si="17"/>
        <v>522.75625955258738</v>
      </c>
      <c r="AW15">
        <v>12</v>
      </c>
      <c r="AX15">
        <f>(R15*SUMPRODUCT(K16:$K$23, X16:$X$23)-$AZ$3*SUMPRODUCT(K15:$K$22, W16:$W$23))/Z15</f>
        <v>2900.8702576105497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4699.3817767948249</v>
      </c>
      <c r="P16">
        <f t="shared" si="30"/>
        <v>234.96908883974126</v>
      </c>
      <c r="Q16" s="5">
        <f t="shared" si="31"/>
        <v>50</v>
      </c>
      <c r="R16">
        <f t="shared" si="0"/>
        <v>2000000</v>
      </c>
      <c r="S16">
        <f t="shared" si="1"/>
        <v>2742.5239844514608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2529.0537501250255</v>
      </c>
      <c r="AC16">
        <f t="shared" si="2"/>
        <v>2363.0175143830993</v>
      </c>
      <c r="AE16">
        <f t="shared" si="3"/>
        <v>4049.0881787347516</v>
      </c>
      <c r="AF16">
        <f t="shared" si="4"/>
        <v>-202.45440893673759</v>
      </c>
      <c r="AG16">
        <f t="shared" si="5"/>
        <v>-43.081072905470549</v>
      </c>
      <c r="AH16">
        <f t="shared" si="6"/>
        <v>-2972.3159550759956</v>
      </c>
      <c r="AI16">
        <f t="shared" si="7"/>
        <v>831.23674181654769</v>
      </c>
      <c r="AJ16">
        <f t="shared" si="8"/>
        <v>166.03623574192625</v>
      </c>
      <c r="AK16">
        <f t="shared" si="32"/>
        <v>45.267381391453583</v>
      </c>
      <c r="AL16">
        <f t="shared" si="9"/>
        <v>1042.5403589499276</v>
      </c>
      <c r="AN16">
        <f t="shared" si="10"/>
        <v>1771.286291807708</v>
      </c>
      <c r="AO16">
        <f t="shared" si="11"/>
        <v>-88.564314590385408</v>
      </c>
      <c r="AP16">
        <f t="shared" si="12"/>
        <v>-18.845950126399384</v>
      </c>
      <c r="AQ16">
        <f t="shared" si="13"/>
        <v>-1300.2489137671939</v>
      </c>
      <c r="AR16">
        <f t="shared" si="14"/>
        <v>363.62711332372925</v>
      </c>
      <c r="AS16">
        <f t="shared" si="15"/>
        <v>72.633070788032541</v>
      </c>
      <c r="AT16">
        <f t="shared" si="16"/>
        <v>19.802357613700565</v>
      </c>
      <c r="AU16">
        <f t="shared" si="17"/>
        <v>456.06254172546238</v>
      </c>
      <c r="AW16">
        <v>13</v>
      </c>
      <c r="AX16">
        <f>(R16*SUMPRODUCT(K17:$K$23, X17:$X$23)-$AZ$3*SUMPRODUCT(K16:$K$22, W17:$W$23))/Z16</f>
        <v>2742.5239844514608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4699.3817767948249</v>
      </c>
      <c r="P17">
        <f t="shared" si="30"/>
        <v>234.96908883974126</v>
      </c>
      <c r="Q17" s="5">
        <f t="shared" si="31"/>
        <v>50</v>
      </c>
      <c r="R17">
        <f t="shared" si="0"/>
        <v>2000000</v>
      </c>
      <c r="S17">
        <f t="shared" si="1"/>
        <v>2526.1356690717303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2363.0175143830993</v>
      </c>
      <c r="AC17">
        <f t="shared" si="2"/>
        <v>2150.8987415868505</v>
      </c>
      <c r="AE17">
        <f t="shared" si="3"/>
        <v>4001.3267987536383</v>
      </c>
      <c r="AF17">
        <f t="shared" si="4"/>
        <v>-200.06633993768193</v>
      </c>
      <c r="AG17">
        <f t="shared" si="5"/>
        <v>-42.572906275798587</v>
      </c>
      <c r="AH17">
        <f t="shared" si="6"/>
        <v>-3094.2360246904386</v>
      </c>
      <c r="AI17">
        <f t="shared" si="7"/>
        <v>664.45152784971924</v>
      </c>
      <c r="AJ17">
        <f t="shared" si="8"/>
        <v>212.11877279624878</v>
      </c>
      <c r="AK17">
        <f t="shared" si="32"/>
        <v>85.067036030146966</v>
      </c>
      <c r="AL17">
        <f t="shared" si="9"/>
        <v>961.63733667611496</v>
      </c>
      <c r="AN17">
        <f t="shared" si="10"/>
        <v>1648.6699884225395</v>
      </c>
      <c r="AO17">
        <f t="shared" si="11"/>
        <v>-82.433499421126982</v>
      </c>
      <c r="AP17">
        <f t="shared" si="12"/>
        <v>-17.54134976395769</v>
      </c>
      <c r="AQ17">
        <f t="shared" si="13"/>
        <v>-1274.9206269760327</v>
      </c>
      <c r="AR17">
        <f t="shared" si="14"/>
        <v>273.77451226142227</v>
      </c>
      <c r="AS17">
        <f t="shared" si="15"/>
        <v>87.399473294489752</v>
      </c>
      <c r="AT17">
        <f t="shared" si="16"/>
        <v>35.050241172664883</v>
      </c>
      <c r="AU17">
        <f t="shared" si="17"/>
        <v>396.22422672857687</v>
      </c>
      <c r="AW17">
        <v>14</v>
      </c>
      <c r="AX17">
        <f>(R17*SUMPRODUCT(K18:$K$23, X18:$X$23)-$AZ$3*SUMPRODUCT(K17:$K$22, W18:$W$23))/Z17</f>
        <v>2526.1356690717303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4699.3817767948249</v>
      </c>
      <c r="P18">
        <f t="shared" si="30"/>
        <v>234.96908883974126</v>
      </c>
      <c r="Q18" s="5">
        <f t="shared" si="31"/>
        <v>50</v>
      </c>
      <c r="R18">
        <f t="shared" si="0"/>
        <v>2000000</v>
      </c>
      <c r="S18">
        <f t="shared" si="1"/>
        <v>2258.1718679150708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2150.8987415868505</v>
      </c>
      <c r="AC18">
        <f t="shared" si="2"/>
        <v>1899.8744894086763</v>
      </c>
      <c r="AE18">
        <f t="shared" si="3"/>
        <v>3953.7449210930895</v>
      </c>
      <c r="AF18">
        <f t="shared" si="4"/>
        <v>-197.68724605465448</v>
      </c>
      <c r="AG18">
        <f t="shared" si="5"/>
        <v>-42.06664949649727</v>
      </c>
      <c r="AH18">
        <f t="shared" si="6"/>
        <v>-3221.1086617331971</v>
      </c>
      <c r="AI18">
        <f t="shared" si="7"/>
        <v>492.88236380874059</v>
      </c>
      <c r="AJ18">
        <f t="shared" si="8"/>
        <v>251.02425217817427</v>
      </c>
      <c r="AK18">
        <f t="shared" si="32"/>
        <v>127.59025859910618</v>
      </c>
      <c r="AL18">
        <f t="shared" si="9"/>
        <v>871.49687458602102</v>
      </c>
      <c r="AN18">
        <f t="shared" si="10"/>
        <v>1522.3481805798181</v>
      </c>
      <c r="AO18">
        <f t="shared" si="11"/>
        <v>-76.117409028990906</v>
      </c>
      <c r="AP18">
        <f t="shared" si="12"/>
        <v>-16.197323955430189</v>
      </c>
      <c r="AQ18">
        <f t="shared" si="13"/>
        <v>-1240.2542421183095</v>
      </c>
      <c r="AR18">
        <f t="shared" si="14"/>
        <v>189.77920547708743</v>
      </c>
      <c r="AS18">
        <f t="shared" si="15"/>
        <v>96.654266072177791</v>
      </c>
      <c r="AT18">
        <f t="shared" si="16"/>
        <v>49.127296250653735</v>
      </c>
      <c r="AU18">
        <f t="shared" si="17"/>
        <v>335.56076779991895</v>
      </c>
      <c r="AW18">
        <v>15</v>
      </c>
      <c r="AX18">
        <f>(R18*SUMPRODUCT(K19:$K$23, X19:$X$23)-$AZ$3*SUMPRODUCT(K18:$K$22, W19:$W$23))/Z18</f>
        <v>2258.1718679150708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4699.3817767948249</v>
      </c>
      <c r="P19">
        <f t="shared" si="30"/>
        <v>234.96908883974126</v>
      </c>
      <c r="Q19" s="5">
        <f t="shared" si="31"/>
        <v>50</v>
      </c>
      <c r="R19">
        <f t="shared" si="0"/>
        <v>2000000</v>
      </c>
      <c r="S19">
        <f t="shared" si="1"/>
        <v>1930.4420575399088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1899.8744894086763</v>
      </c>
      <c r="AC19">
        <f t="shared" si="2"/>
        <v>1604.6508723203028</v>
      </c>
      <c r="AE19">
        <f t="shared" si="3"/>
        <v>3906.2902914111705</v>
      </c>
      <c r="AF19">
        <f t="shared" si="4"/>
        <v>-195.31451457055854</v>
      </c>
      <c r="AG19">
        <f t="shared" si="5"/>
        <v>-41.56174659718139</v>
      </c>
      <c r="AH19">
        <f t="shared" si="6"/>
        <v>-3369.4561740364184</v>
      </c>
      <c r="AI19">
        <f t="shared" si="7"/>
        <v>299.95785620701236</v>
      </c>
      <c r="AJ19">
        <f t="shared" si="8"/>
        <v>295.22361708837343</v>
      </c>
      <c r="AK19">
        <f t="shared" si="32"/>
        <v>125.12196093735913</v>
      </c>
      <c r="AL19">
        <f t="shared" si="9"/>
        <v>720.30343423274496</v>
      </c>
      <c r="AN19">
        <f t="shared" si="10"/>
        <v>1401.2262634036422</v>
      </c>
      <c r="AO19">
        <f t="shared" si="11"/>
        <v>-70.061313170182117</v>
      </c>
      <c r="AP19">
        <f t="shared" si="12"/>
        <v>-14.90862341002796</v>
      </c>
      <c r="AQ19">
        <f t="shared" si="13"/>
        <v>-1208.6583771893102</v>
      </c>
      <c r="AR19">
        <f t="shared" si="14"/>
        <v>107.59794963412202</v>
      </c>
      <c r="AS19">
        <f t="shared" si="15"/>
        <v>105.89972966187482</v>
      </c>
      <c r="AT19">
        <f t="shared" si="16"/>
        <v>44.882526569896918</v>
      </c>
      <c r="AU19">
        <f t="shared" si="17"/>
        <v>258.38020586589374</v>
      </c>
      <c r="AW19">
        <v>16</v>
      </c>
      <c r="AX19">
        <f>(R19*SUMPRODUCT(K20:$K$23, X20:$X$23)-$AZ$3*SUMPRODUCT(K19:$K$22, W20:$W$23))/Z19</f>
        <v>1930.4420575399088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4699.3817767948249</v>
      </c>
      <c r="P20">
        <f t="shared" si="30"/>
        <v>234.96908883974126</v>
      </c>
      <c r="Q20" s="5">
        <f t="shared" si="31"/>
        <v>50</v>
      </c>
      <c r="R20">
        <f t="shared" si="0"/>
        <v>2000000</v>
      </c>
      <c r="S20">
        <f t="shared" si="1"/>
        <v>1522.9351087619107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1604.6508723203028</v>
      </c>
      <c r="AC20">
        <f t="shared" si="2"/>
        <v>1250.5835979433728</v>
      </c>
      <c r="AE20">
        <f t="shared" si="3"/>
        <v>3858.9758268238684</v>
      </c>
      <c r="AF20">
        <f t="shared" si="4"/>
        <v>-192.94879134119344</v>
      </c>
      <c r="AG20">
        <f t="shared" si="5"/>
        <v>-41.058335012056112</v>
      </c>
      <c r="AH20">
        <f t="shared" si="6"/>
        <v>-3511.7647661384326</v>
      </c>
      <c r="AI20">
        <f t="shared" si="7"/>
        <v>113.20393433218624</v>
      </c>
      <c r="AJ20">
        <f t="shared" si="8"/>
        <v>354.06727437693007</v>
      </c>
      <c r="AK20">
        <f t="shared" si="32"/>
        <v>22.663915003552809</v>
      </c>
      <c r="AL20">
        <f t="shared" si="9"/>
        <v>489.93512371266911</v>
      </c>
      <c r="AN20">
        <f t="shared" si="10"/>
        <v>1312.9603350448351</v>
      </c>
      <c r="AO20">
        <f t="shared" si="11"/>
        <v>-65.648016752241759</v>
      </c>
      <c r="AP20">
        <f t="shared" si="12"/>
        <v>-13.969500642915728</v>
      </c>
      <c r="AQ20">
        <f t="shared" si="13"/>
        <v>-1194.8268273405306</v>
      </c>
      <c r="AR20">
        <f t="shared" si="14"/>
        <v>38.515990309147028</v>
      </c>
      <c r="AS20">
        <f t="shared" si="15"/>
        <v>120.46623458042293</v>
      </c>
      <c r="AT20">
        <f t="shared" si="16"/>
        <v>7.711067073717258</v>
      </c>
      <c r="AU20">
        <f t="shared" si="17"/>
        <v>166.69329196328721</v>
      </c>
      <c r="AW20">
        <v>17</v>
      </c>
      <c r="AX20">
        <f>(R20*SUMPRODUCT(K21:$K$23, X21:$X$23)-$AZ$3*SUMPRODUCT(K20:$K$22, W21:$W$23))/Z20</f>
        <v>1522.9351087619107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4699.3817767948249</v>
      </c>
      <c r="P21">
        <f t="shared" si="30"/>
        <v>234.96908883974126</v>
      </c>
      <c r="Q21" s="5">
        <f t="shared" si="31"/>
        <v>50</v>
      </c>
      <c r="R21">
        <f t="shared" si="0"/>
        <v>2000000</v>
      </c>
      <c r="S21">
        <f t="shared" si="1"/>
        <v>1046.3334439793014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1250.5835979433728</v>
      </c>
      <c r="AC21">
        <f t="shared" si="2"/>
        <v>848.69886578170212</v>
      </c>
      <c r="AE21">
        <f t="shared" si="3"/>
        <v>3811.7485461163046</v>
      </c>
      <c r="AF21">
        <f t="shared" si="4"/>
        <v>-190.58742730581525</v>
      </c>
      <c r="AG21">
        <f t="shared" si="5"/>
        <v>-40.55585103702807</v>
      </c>
      <c r="AH21">
        <f t="shared" si="6"/>
        <v>-3676.0249962990051</v>
      </c>
      <c r="AI21">
        <f t="shared" si="7"/>
        <v>-95.419728525543633</v>
      </c>
      <c r="AJ21">
        <f t="shared" si="8"/>
        <v>401.88473216167063</v>
      </c>
      <c r="AK21">
        <f t="shared" si="32"/>
        <v>7.7947915468061799</v>
      </c>
      <c r="AL21">
        <f t="shared" si="9"/>
        <v>314.25979518293315</v>
      </c>
      <c r="AN21">
        <f t="shared" si="10"/>
        <v>1233.6078573710815</v>
      </c>
      <c r="AO21">
        <f t="shared" si="11"/>
        <v>-61.680392868554087</v>
      </c>
      <c r="AP21">
        <f t="shared" si="12"/>
        <v>-13.125214293745397</v>
      </c>
      <c r="AQ21">
        <f t="shared" si="13"/>
        <v>-1189.6832292222741</v>
      </c>
      <c r="AR21">
        <f t="shared" si="14"/>
        <v>-30.880979013491977</v>
      </c>
      <c r="AS21">
        <f t="shared" si="15"/>
        <v>130.06318684301337</v>
      </c>
      <c r="AT21">
        <f t="shared" si="16"/>
        <v>2.522652263750977</v>
      </c>
      <c r="AU21">
        <f t="shared" si="17"/>
        <v>101.70486009327237</v>
      </c>
      <c r="AW21">
        <v>18</v>
      </c>
      <c r="AX21">
        <f>(R21*SUMPRODUCT(K22:$K$23, X22:$X$23)-$AZ$3*SUMPRODUCT(K21:$K$22, W22:$W$23))/Z21</f>
        <v>1046.3334439793014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4699.3817767948249</v>
      </c>
      <c r="P22">
        <f t="shared" si="30"/>
        <v>234.96908883974126</v>
      </c>
      <c r="Q22" s="5">
        <f t="shared" si="31"/>
        <v>50</v>
      </c>
      <c r="R22">
        <f t="shared" si="0"/>
        <v>2000000</v>
      </c>
      <c r="S22">
        <f t="shared" si="1"/>
        <v>529.22650961059969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848.69886578170212</v>
      </c>
      <c r="AC22">
        <f t="shared" si="2"/>
        <v>423.95282210275377</v>
      </c>
      <c r="AE22">
        <f t="shared" si="3"/>
        <v>3764.5811958217068</v>
      </c>
      <c r="AF22">
        <f t="shared" si="4"/>
        <v>-188.22905979108535</v>
      </c>
      <c r="AG22">
        <f t="shared" si="5"/>
        <v>-40.054004703458126</v>
      </c>
      <c r="AH22">
        <f t="shared" si="6"/>
        <v>-3851.5129279866064</v>
      </c>
      <c r="AI22">
        <f t="shared" si="7"/>
        <v>-315.21479665944344</v>
      </c>
      <c r="AJ22">
        <f t="shared" si="8"/>
        <v>424.74604367894835</v>
      </c>
      <c r="AK22">
        <f t="shared" si="32"/>
        <v>92.926071038058808</v>
      </c>
      <c r="AL22">
        <f t="shared" si="9"/>
        <v>202.45731805756373</v>
      </c>
      <c r="AN22">
        <f t="shared" si="10"/>
        <v>1138.6382647865205</v>
      </c>
      <c r="AO22">
        <f t="shared" si="11"/>
        <v>-56.931913239326022</v>
      </c>
      <c r="AP22">
        <f t="shared" si="12"/>
        <v>-12.114766567902889</v>
      </c>
      <c r="AQ22">
        <f t="shared" si="13"/>
        <v>-1164.9317066113347</v>
      </c>
      <c r="AR22">
        <f t="shared" si="14"/>
        <v>-95.340121632043306</v>
      </c>
      <c r="AS22">
        <f t="shared" si="15"/>
        <v>128.46903094727207</v>
      </c>
      <c r="AT22">
        <f t="shared" si="16"/>
        <v>28.106494395084741</v>
      </c>
      <c r="AU22">
        <f t="shared" si="17"/>
        <v>61.235403710313513</v>
      </c>
      <c r="AW22">
        <v>19</v>
      </c>
      <c r="AX22">
        <f>(R22*SUMPRODUCT(K23:$K$23, X23:$X$23)-$AZ$3*SUMPRODUCT(K22:$K$22, W23:$W$23))/Z22</f>
        <v>529.22650961059969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4699.3817767948249</v>
      </c>
      <c r="P23">
        <f t="shared" si="30"/>
        <v>234.96908883974126</v>
      </c>
      <c r="Q23" s="5">
        <f t="shared" si="31"/>
        <v>50</v>
      </c>
      <c r="R23">
        <f t="shared" si="0"/>
        <v>2000000</v>
      </c>
      <c r="S23">
        <f t="shared" si="1"/>
        <v>535.93757621338921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423.95282210275377</v>
      </c>
      <c r="AC23">
        <f t="shared" si="2"/>
        <v>423.95282210275377</v>
      </c>
      <c r="AE23">
        <f t="shared" si="3"/>
        <v>3717.440714806602</v>
      </c>
      <c r="AF23">
        <f t="shared" si="4"/>
        <v>-185.87203574033009</v>
      </c>
      <c r="AG23">
        <f t="shared" si="5"/>
        <v>-39.552444250890936</v>
      </c>
      <c r="AH23">
        <f t="shared" si="6"/>
        <v>-4040.8162213046107</v>
      </c>
      <c r="AI23">
        <f t="shared" si="7"/>
        <v>-548.79998648922947</v>
      </c>
      <c r="AJ23">
        <f t="shared" si="8"/>
        <v>0</v>
      </c>
      <c r="AK23">
        <f t="shared" si="32"/>
        <v>276.88650508183184</v>
      </c>
      <c r="AL23">
        <f t="shared" si="9"/>
        <v>-271.91348140739763</v>
      </c>
      <c r="AN23">
        <f t="shared" si="10"/>
        <v>1018.5525109863628</v>
      </c>
      <c r="AO23">
        <f t="shared" si="11"/>
        <v>-50.927625549318137</v>
      </c>
      <c r="AP23">
        <f t="shared" si="12"/>
        <v>-10.837090487262543</v>
      </c>
      <c r="AQ23">
        <f t="shared" si="13"/>
        <v>-1107.155116758428</v>
      </c>
      <c r="AR23">
        <f t="shared" si="14"/>
        <v>-150.36732180864581</v>
      </c>
      <c r="AS23">
        <f t="shared" si="15"/>
        <v>0</v>
      </c>
      <c r="AT23">
        <f t="shared" si="16"/>
        <v>75.864947593121272</v>
      </c>
      <c r="AU23">
        <f t="shared" si="17"/>
        <v>-74.502374215524554</v>
      </c>
      <c r="AW23">
        <v>20</v>
      </c>
      <c r="AX23">
        <f>(R23*SUMPRODUCT(K$23:$K24, X$23:$X24)-$AZ$3*SUMPRODUCT(K$22:$K23, W$23:$W24))/Z23</f>
        <v>535.93757621338921</v>
      </c>
    </row>
    <row r="25" spans="5:50" x14ac:dyDescent="0.3">
      <c r="AN25" s="6">
        <f t="shared" ref="AN25:AU25" si="33">SUM(AN3:AN23)</f>
        <v>45398.879019969769</v>
      </c>
      <c r="AO25" s="6">
        <f t="shared" si="33"/>
        <v>-5794.480283594603</v>
      </c>
      <c r="AP25" s="6">
        <f t="shared" si="33"/>
        <v>-833.03033437446879</v>
      </c>
      <c r="AQ25" s="6">
        <f t="shared" si="33"/>
        <v>-29244.641617236026</v>
      </c>
      <c r="AR25" s="6">
        <f t="shared" si="33"/>
        <v>9526.7267847646744</v>
      </c>
      <c r="AS25" s="6">
        <f t="shared" si="33"/>
        <v>-1249.9297041598325</v>
      </c>
      <c r="AT25" s="6">
        <f t="shared" si="33"/>
        <v>1047.5005877797948</v>
      </c>
      <c r="AU25" s="7">
        <f t="shared" si="33"/>
        <v>9324.2976683846373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'T.35.04.F'!C3*(1+C12)</f>
        <v>12797.562696426199</v>
      </c>
      <c r="K3">
        <v>1</v>
      </c>
      <c r="L3" s="2">
        <v>0</v>
      </c>
      <c r="O3">
        <f>$C$3</f>
        <v>12797.562696426199</v>
      </c>
      <c r="P3">
        <f>O3*B5</f>
        <v>10238.05015714096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12797.562696426199</v>
      </c>
      <c r="AF3">
        <f t="shared" ref="AF3:AF23" si="4">-$Z3*P3</f>
        <v>-10238.05015714096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2159.5125392852387</v>
      </c>
      <c r="AJ3">
        <f t="shared" ref="AJ3:AJ23" si="8">AB3-AC3</f>
        <v>0</v>
      </c>
      <c r="AL3">
        <f t="shared" ref="AL3:AL23" si="9">SUM(AI3:AK3)</f>
        <v>2159.5125392852387</v>
      </c>
      <c r="AN3">
        <f t="shared" ref="AN3:AN23" si="10">AE3*$K3</f>
        <v>12797.562696426199</v>
      </c>
      <c r="AO3">
        <f t="shared" ref="AO3:AO23" si="11">AF3*$K3</f>
        <v>-10238.05015714096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2159.5125392852387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2159.5125392852387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7075.7253911120379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4343.3532498175264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4293.479401807228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-4293.479401807228</v>
      </c>
      <c r="AK4">
        <f>G4*MAX(0, SUM(AB4, AE4:AF4))</f>
        <v>0</v>
      </c>
      <c r="AL4">
        <f t="shared" si="9"/>
        <v>-7259.0754018072275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-2782.2459893048126</v>
      </c>
      <c r="AR4">
        <f t="shared" si="14"/>
        <v>-2782.2459893048126</v>
      </c>
      <c r="AS4">
        <f t="shared" si="15"/>
        <v>-4028.0320872569919</v>
      </c>
      <c r="AT4">
        <f t="shared" si="16"/>
        <v>0</v>
      </c>
      <c r="AU4">
        <f t="shared" si="17"/>
        <v>-6810.2780765618036</v>
      </c>
      <c r="AW4">
        <v>1</v>
      </c>
      <c r="AX4">
        <f>(R4*SUMPRODUCT(K5:$K$23, X5:$X$23)-$AZ$3*SUMPRODUCT(K4:$K$22, W5:$W$23))/Z4</f>
        <v>4343.3532498175264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12797.562696426199</v>
      </c>
      <c r="P5">
        <f t="shared" ref="P5:P23" si="30">O5*$C$5</f>
        <v>639.87813482131003</v>
      </c>
      <c r="Q5" s="5">
        <f t="shared" ref="Q5:Q23" si="31">$C$8</f>
        <v>50</v>
      </c>
      <c r="R5">
        <f t="shared" si="0"/>
        <v>2000000</v>
      </c>
      <c r="S5">
        <f t="shared" si="1"/>
        <v>8421.155851161453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4293.479401807228</v>
      </c>
      <c r="AC5">
        <f t="shared" si="2"/>
        <v>8228.4035033011096</v>
      </c>
      <c r="AE5">
        <f t="shared" si="3"/>
        <v>12504.638506418973</v>
      </c>
      <c r="AF5">
        <f t="shared" si="4"/>
        <v>-625.23192532094868</v>
      </c>
      <c r="AG5">
        <f t="shared" si="5"/>
        <v>-48.855546962512527</v>
      </c>
      <c r="AH5">
        <f t="shared" si="6"/>
        <v>-3042.1814594990401</v>
      </c>
      <c r="AI5">
        <f t="shared" si="7"/>
        <v>8788.369574636472</v>
      </c>
      <c r="AJ5">
        <f t="shared" si="8"/>
        <v>-3934.9241014938816</v>
      </c>
      <c r="AK5">
        <f>G5*SUM(AB5, AE5:AF5)</f>
        <v>663.08832529911547</v>
      </c>
      <c r="AL5">
        <f t="shared" si="9"/>
        <v>5516.5337984417056</v>
      </c>
      <c r="AN5">
        <f t="shared" si="10"/>
        <v>10798.537037383492</v>
      </c>
      <c r="AO5">
        <f t="shared" si="11"/>
        <v>-539.9268518691747</v>
      </c>
      <c r="AP5">
        <f t="shared" si="12"/>
        <v>-42.189818848861947</v>
      </c>
      <c r="AQ5">
        <f t="shared" si="13"/>
        <v>-2627.1138624262012</v>
      </c>
      <c r="AR5">
        <f t="shared" si="14"/>
        <v>7589.3065042392545</v>
      </c>
      <c r="AS5">
        <f t="shared" si="15"/>
        <v>-3398.0529407117715</v>
      </c>
      <c r="AT5">
        <f t="shared" si="16"/>
        <v>572.61821972090365</v>
      </c>
      <c r="AU5">
        <f t="shared" si="17"/>
        <v>4763.8717832483871</v>
      </c>
      <c r="AW5">
        <v>2</v>
      </c>
      <c r="AX5">
        <f>(R5*SUMPRODUCT(K6:$K$23, X6:$X$23)-$AZ$3*SUMPRODUCT(K5:$K$22, W6:$W$23))/Z5</f>
        <v>8421.155851161453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12797.562696426199</v>
      </c>
      <c r="P6">
        <f t="shared" si="30"/>
        <v>639.87813482131003</v>
      </c>
      <c r="Q6" s="5">
        <f t="shared" si="31"/>
        <v>50</v>
      </c>
      <c r="R6">
        <f t="shared" si="0"/>
        <v>2000000</v>
      </c>
      <c r="S6">
        <f t="shared" si="1"/>
        <v>12155.974238507704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8228.4035033011096</v>
      </c>
      <c r="AC6">
        <f t="shared" si="2"/>
        <v>11739.767087638618</v>
      </c>
      <c r="AE6">
        <f t="shared" si="3"/>
        <v>12359.388264378214</v>
      </c>
      <c r="AF6">
        <f t="shared" si="4"/>
        <v>-617.96941321891074</v>
      </c>
      <c r="AG6">
        <f t="shared" si="5"/>
        <v>-48.288055145960143</v>
      </c>
      <c r="AH6">
        <f t="shared" si="6"/>
        <v>-3157.4538770901659</v>
      </c>
      <c r="AI6">
        <f t="shared" si="7"/>
        <v>8535.6769189231782</v>
      </c>
      <c r="AJ6">
        <f t="shared" si="8"/>
        <v>-3511.3635843375087</v>
      </c>
      <c r="AK6">
        <f>G6*SUM(AB6, AE6:AF6)</f>
        <v>1168.2346077359341</v>
      </c>
      <c r="AL6">
        <f t="shared" si="9"/>
        <v>6192.5479423216038</v>
      </c>
      <c r="AN6">
        <f t="shared" si="10"/>
        <v>9625.8156326943754</v>
      </c>
      <c r="AO6">
        <f t="shared" si="11"/>
        <v>-481.29078163471877</v>
      </c>
      <c r="AP6">
        <f t="shared" si="12"/>
        <v>-37.608003418426094</v>
      </c>
      <c r="AQ6">
        <f t="shared" si="13"/>
        <v>-2459.1078651686826</v>
      </c>
      <c r="AR6">
        <f t="shared" si="14"/>
        <v>6647.8089824725475</v>
      </c>
      <c r="AS6">
        <f t="shared" si="15"/>
        <v>-2734.7420243772208</v>
      </c>
      <c r="AT6">
        <f t="shared" si="16"/>
        <v>909.85174259875623</v>
      </c>
      <c r="AU6">
        <f t="shared" si="17"/>
        <v>4822.9187006940829</v>
      </c>
      <c r="AW6">
        <v>3</v>
      </c>
      <c r="AX6">
        <f>(R6*SUMPRODUCT(K7:$K$23, X7:$X$23)-$AZ$3*SUMPRODUCT(K6:$K$22, W7:$W$23))/Z6</f>
        <v>12155.974238507704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12797.562696426199</v>
      </c>
      <c r="P7">
        <f t="shared" si="30"/>
        <v>639.87813482131003</v>
      </c>
      <c r="Q7" s="5">
        <f t="shared" si="31"/>
        <v>50</v>
      </c>
      <c r="R7">
        <f t="shared" si="0"/>
        <v>2000000</v>
      </c>
      <c r="S7">
        <f t="shared" si="1"/>
        <v>15443.904435021906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11739.767087638618</v>
      </c>
      <c r="AC7">
        <f t="shared" si="2"/>
        <v>14740.545895715004</v>
      </c>
      <c r="AE7">
        <f t="shared" si="3"/>
        <v>12214.725950529561</v>
      </c>
      <c r="AF7">
        <f t="shared" si="4"/>
        <v>-610.7362975264781</v>
      </c>
      <c r="AG7">
        <f t="shared" si="5"/>
        <v>-47.722860361295986</v>
      </c>
      <c r="AH7">
        <f t="shared" si="6"/>
        <v>-3292.5693281824388</v>
      </c>
      <c r="AI7">
        <f t="shared" si="7"/>
        <v>8263.6974644593465</v>
      </c>
      <c r="AJ7">
        <f t="shared" si="8"/>
        <v>-3000.7788080763858</v>
      </c>
      <c r="AK7">
        <f>G7*SUM(AB7, AE7:AF7)</f>
        <v>1146.1784559655075</v>
      </c>
      <c r="AL7">
        <f t="shared" si="9"/>
        <v>6409.0971123484687</v>
      </c>
      <c r="AN7">
        <f t="shared" si="10"/>
        <v>8611.5224312022801</v>
      </c>
      <c r="AO7">
        <f t="shared" si="11"/>
        <v>-430.57612156011407</v>
      </c>
      <c r="AP7">
        <f t="shared" si="12"/>
        <v>-33.645166019022916</v>
      </c>
      <c r="AQ7">
        <f t="shared" si="13"/>
        <v>-2321.2992858593298</v>
      </c>
      <c r="AR7">
        <f t="shared" si="14"/>
        <v>5826.0018577638129</v>
      </c>
      <c r="AS7">
        <f t="shared" si="15"/>
        <v>-2115.5836096106527</v>
      </c>
      <c r="AT7">
        <f t="shared" si="16"/>
        <v>808.06900815321535</v>
      </c>
      <c r="AU7">
        <f t="shared" si="17"/>
        <v>4518.4872563063755</v>
      </c>
      <c r="AW7">
        <v>4</v>
      </c>
      <c r="AX7">
        <f>(R7*SUMPRODUCT(K8:$K$23, X8:$X$23)-$AZ$3*SUMPRODUCT(K7:$K$22, W8:$W$23))/Z7</f>
        <v>15443.904435021906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12797.562696426199</v>
      </c>
      <c r="P8">
        <f t="shared" si="30"/>
        <v>639.87813482131003</v>
      </c>
      <c r="Q8" s="5">
        <f t="shared" si="31"/>
        <v>50</v>
      </c>
      <c r="R8">
        <f t="shared" si="0"/>
        <v>2000000</v>
      </c>
      <c r="S8">
        <f t="shared" si="1"/>
        <v>18287.410033794389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14740.545895715004</v>
      </c>
      <c r="AC8">
        <f t="shared" si="2"/>
        <v>17248.663606634706</v>
      </c>
      <c r="AE8">
        <f t="shared" si="3"/>
        <v>12070.646063469478</v>
      </c>
      <c r="AF8">
        <f t="shared" si="4"/>
        <v>-603.53230317347402</v>
      </c>
      <c r="AG8">
        <f t="shared" si="5"/>
        <v>-47.15994111456974</v>
      </c>
      <c r="AH8">
        <f t="shared" si="6"/>
        <v>-3427.6257245311635</v>
      </c>
      <c r="AI8">
        <f t="shared" si="7"/>
        <v>7992.3280946502719</v>
      </c>
      <c r="AJ8">
        <f t="shared" si="8"/>
        <v>-2508.1177109197015</v>
      </c>
      <c r="AK8">
        <f t="shared" ref="AK8:AK23" si="32">G8*SUM(AB8:AB8, AE8:AF8)</f>
        <v>558.22315067303441</v>
      </c>
      <c r="AL8">
        <f t="shared" si="9"/>
        <v>6042.4335344036044</v>
      </c>
      <c r="AN8">
        <f t="shared" si="10"/>
        <v>7934.6801416685648</v>
      </c>
      <c r="AO8">
        <f t="shared" si="11"/>
        <v>-396.73400708342831</v>
      </c>
      <c r="AP8">
        <f t="shared" si="12"/>
        <v>-31.000747290280415</v>
      </c>
      <c r="AQ8">
        <f t="shared" si="13"/>
        <v>-2253.1613988599097</v>
      </c>
      <c r="AR8">
        <f t="shared" si="14"/>
        <v>5253.7839884349469</v>
      </c>
      <c r="AS8">
        <f t="shared" si="15"/>
        <v>-1648.7196865154024</v>
      </c>
      <c r="AT8">
        <f t="shared" si="16"/>
        <v>366.94988196778098</v>
      </c>
      <c r="AU8">
        <f t="shared" si="17"/>
        <v>3972.0141838873255</v>
      </c>
      <c r="AW8">
        <v>5</v>
      </c>
      <c r="AX8">
        <f>(R8*SUMPRODUCT(K9:$K$23, X9:$X$23)-$AZ$3*SUMPRODUCT(K8:$K$22, W9:$W$23))/Z8</f>
        <v>18287.410033794389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12797.562696426199</v>
      </c>
      <c r="P9">
        <f t="shared" si="30"/>
        <v>639.87813482131003</v>
      </c>
      <c r="Q9" s="5">
        <f t="shared" si="31"/>
        <v>50</v>
      </c>
      <c r="R9">
        <f t="shared" si="0"/>
        <v>2000000</v>
      </c>
      <c r="S9">
        <f t="shared" si="1"/>
        <v>20822.847819983886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17248.663606634706</v>
      </c>
      <c r="AC9">
        <f t="shared" si="2"/>
        <v>19406.534972354013</v>
      </c>
      <c r="AE9">
        <f t="shared" si="3"/>
        <v>11927.10767403958</v>
      </c>
      <c r="AF9">
        <f t="shared" si="4"/>
        <v>-596.35538370197901</v>
      </c>
      <c r="AG9">
        <f t="shared" si="5"/>
        <v>-46.599137495807305</v>
      </c>
      <c r="AH9">
        <f t="shared" si="6"/>
        <v>-3568.1683046694611</v>
      </c>
      <c r="AI9">
        <f t="shared" si="7"/>
        <v>7715.9848481723329</v>
      </c>
      <c r="AJ9">
        <f t="shared" si="8"/>
        <v>-2157.8713657193075</v>
      </c>
      <c r="AK9">
        <f t="shared" si="32"/>
        <v>168.61855379213659</v>
      </c>
      <c r="AL9">
        <f t="shared" si="9"/>
        <v>5726.7320362451619</v>
      </c>
      <c r="AN9">
        <f t="shared" si="10"/>
        <v>7451.3635187197406</v>
      </c>
      <c r="AO9">
        <f t="shared" si="11"/>
        <v>-372.56817593598703</v>
      </c>
      <c r="AP9">
        <f t="shared" si="12"/>
        <v>-29.112432169605938</v>
      </c>
      <c r="AQ9">
        <f t="shared" si="13"/>
        <v>-2229.184129186378</v>
      </c>
      <c r="AR9">
        <f t="shared" si="14"/>
        <v>4820.4987814277692</v>
      </c>
      <c r="AS9">
        <f t="shared" si="15"/>
        <v>-1348.1125862230924</v>
      </c>
      <c r="AT9">
        <f t="shared" si="16"/>
        <v>105.34307014271022</v>
      </c>
      <c r="AU9">
        <f t="shared" si="17"/>
        <v>3577.7292653473874</v>
      </c>
      <c r="AW9">
        <v>6</v>
      </c>
      <c r="AX9">
        <f>(R9*SUMPRODUCT(K10:$K$23, X10:$X$23)-$AZ$3*SUMPRODUCT(K9:$K$22, W10:$W$23))/Z9</f>
        <v>20822.847819983886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12797.562696426199</v>
      </c>
      <c r="P10">
        <f t="shared" si="30"/>
        <v>639.87813482131003</v>
      </c>
      <c r="Q10" s="5">
        <f t="shared" si="31"/>
        <v>50</v>
      </c>
      <c r="R10">
        <f t="shared" si="0"/>
        <v>2000000</v>
      </c>
      <c r="S10">
        <f t="shared" si="1"/>
        <v>23143.907722081702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19406.534972354013</v>
      </c>
      <c r="AC10">
        <f t="shared" si="2"/>
        <v>21310.833222089168</v>
      </c>
      <c r="AE10">
        <f t="shared" si="3"/>
        <v>11783.953148610195</v>
      </c>
      <c r="AF10">
        <f t="shared" si="4"/>
        <v>-589.19765743050982</v>
      </c>
      <c r="AG10">
        <f t="shared" si="5"/>
        <v>-46.039833631371621</v>
      </c>
      <c r="AH10">
        <f t="shared" si="6"/>
        <v>-3732.4995791046736</v>
      </c>
      <c r="AI10">
        <f t="shared" si="7"/>
        <v>7416.2160784436401</v>
      </c>
      <c r="AJ10">
        <f t="shared" si="8"/>
        <v>-1904.298249735155</v>
      </c>
      <c r="AK10">
        <f t="shared" si="32"/>
        <v>125.46529090048818</v>
      </c>
      <c r="AL10">
        <f t="shared" si="9"/>
        <v>5637.3831196089732</v>
      </c>
      <c r="AN10">
        <f t="shared" si="10"/>
        <v>6994.7067868913236</v>
      </c>
      <c r="AO10">
        <f t="shared" si="11"/>
        <v>-349.73533934456623</v>
      </c>
      <c r="AP10">
        <f t="shared" si="12"/>
        <v>-27.328277082184723</v>
      </c>
      <c r="AQ10">
        <f t="shared" si="13"/>
        <v>-2215.5332602549961</v>
      </c>
      <c r="AR10">
        <f t="shared" si="14"/>
        <v>4402.1099102095768</v>
      </c>
      <c r="AS10">
        <f t="shared" si="15"/>
        <v>-1130.351395979432</v>
      </c>
      <c r="AT10">
        <f t="shared" si="16"/>
        <v>74.473558296898247</v>
      </c>
      <c r="AU10">
        <f t="shared" si="17"/>
        <v>3346.2320725270429</v>
      </c>
      <c r="AW10">
        <v>7</v>
      </c>
      <c r="AX10">
        <f>(R10*SUMPRODUCT(K11:$K$23, X11:$X$23)-$AZ$3*SUMPRODUCT(K10:$K$22, W11:$W$23))/Z10</f>
        <v>23143.907722081702</v>
      </c>
    </row>
    <row r="11" spans="1:52" x14ac:dyDescent="0.3">
      <c r="A11" t="s">
        <v>33</v>
      </c>
      <c r="C11" s="24">
        <f>AU25</f>
        <v>25123.275769005588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12797.562696426199</v>
      </c>
      <c r="P11">
        <f t="shared" si="30"/>
        <v>639.87813482131003</v>
      </c>
      <c r="Q11" s="5">
        <f t="shared" si="31"/>
        <v>50</v>
      </c>
      <c r="R11">
        <f t="shared" si="0"/>
        <v>2000000</v>
      </c>
      <c r="S11">
        <f t="shared" si="1"/>
        <v>25265.025281078575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21310.833222089168</v>
      </c>
      <c r="AC11">
        <f t="shared" si="2"/>
        <v>22982.169441803751</v>
      </c>
      <c r="AE11">
        <f t="shared" si="3"/>
        <v>11641.221453739938</v>
      </c>
      <c r="AF11">
        <f t="shared" si="4"/>
        <v>-582.06107268699702</v>
      </c>
      <c r="AG11">
        <f t="shared" si="5"/>
        <v>-45.482181763371329</v>
      </c>
      <c r="AH11">
        <f t="shared" si="6"/>
        <v>-3890.1412674627804</v>
      </c>
      <c r="AI11">
        <f t="shared" si="7"/>
        <v>7123.5369318267894</v>
      </c>
      <c r="AJ11">
        <f t="shared" si="8"/>
        <v>-1671.3362197145834</v>
      </c>
      <c r="AK11">
        <f t="shared" si="32"/>
        <v>77.687984647541043</v>
      </c>
      <c r="AL11">
        <f t="shared" si="9"/>
        <v>5529.8886967597473</v>
      </c>
      <c r="AN11">
        <f t="shared" si="10"/>
        <v>6571.5494572413982</v>
      </c>
      <c r="AO11">
        <f t="shared" si="11"/>
        <v>-328.57747286206995</v>
      </c>
      <c r="AP11">
        <f t="shared" si="12"/>
        <v>-25.675003956325781</v>
      </c>
      <c r="AQ11">
        <f t="shared" si="13"/>
        <v>-2196.0114612006159</v>
      </c>
      <c r="AR11">
        <f t="shared" si="14"/>
        <v>4021.2855192223865</v>
      </c>
      <c r="AS11">
        <f t="shared" si="15"/>
        <v>-943.48077400457851</v>
      </c>
      <c r="AT11">
        <f t="shared" si="16"/>
        <v>43.855400859220829</v>
      </c>
      <c r="AU11">
        <f t="shared" si="17"/>
        <v>3121.6601460770289</v>
      </c>
      <c r="AW11">
        <v>8</v>
      </c>
      <c r="AX11">
        <f>(R11*SUMPRODUCT(K12:$K$23, X12:$X$23)-$AZ$3*SUMPRODUCT(K11:$K$22, W12:$W$23))/Z11</f>
        <v>25265.025281078575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12797.562696426199</v>
      </c>
      <c r="P12">
        <f t="shared" si="30"/>
        <v>639.87813482131003</v>
      </c>
      <c r="Q12" s="5">
        <f t="shared" si="31"/>
        <v>50</v>
      </c>
      <c r="R12">
        <f t="shared" si="0"/>
        <v>2000000</v>
      </c>
      <c r="S12">
        <f t="shared" si="1"/>
        <v>27189.695250904108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22982.169441803751</v>
      </c>
      <c r="AC12">
        <f t="shared" si="2"/>
        <v>24430.244321496673</v>
      </c>
      <c r="AE12">
        <f t="shared" si="3"/>
        <v>11498.752763069961</v>
      </c>
      <c r="AF12">
        <f t="shared" si="4"/>
        <v>-574.93763815349814</v>
      </c>
      <c r="AG12">
        <f t="shared" si="5"/>
        <v>-44.925557451189754</v>
      </c>
      <c r="AH12">
        <f t="shared" si="6"/>
        <v>-4072.0997819145391</v>
      </c>
      <c r="AI12">
        <f t="shared" si="7"/>
        <v>6806.7897855507326</v>
      </c>
      <c r="AJ12">
        <f t="shared" si="8"/>
        <v>-1448.074879692922</v>
      </c>
      <c r="AK12">
        <f t="shared" si="32"/>
        <v>77.983764503456499</v>
      </c>
      <c r="AL12">
        <f t="shared" si="9"/>
        <v>5436.6986703612674</v>
      </c>
      <c r="AN12">
        <f t="shared" si="10"/>
        <v>6170.8574036962991</v>
      </c>
      <c r="AO12">
        <f t="shared" si="11"/>
        <v>-308.542870184815</v>
      </c>
      <c r="AP12">
        <f t="shared" si="12"/>
        <v>-24.109502528241375</v>
      </c>
      <c r="AQ12">
        <f t="shared" si="13"/>
        <v>-2185.3106685205917</v>
      </c>
      <c r="AR12">
        <f t="shared" si="14"/>
        <v>3652.8943624626504</v>
      </c>
      <c r="AS12">
        <f t="shared" si="15"/>
        <v>-777.11589913982812</v>
      </c>
      <c r="AT12">
        <f t="shared" si="16"/>
        <v>41.850338073168928</v>
      </c>
      <c r="AU12">
        <f t="shared" si="17"/>
        <v>2917.6288013959911</v>
      </c>
      <c r="AW12">
        <v>9</v>
      </c>
      <c r="AX12">
        <f>(R12*SUMPRODUCT(K13:$K$23, X13:$X$23)-$AZ$3*SUMPRODUCT(K12:$K$22, W13:$W$23))/Z12</f>
        <v>27189.695250904108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12797.562696426199</v>
      </c>
      <c r="P13">
        <f t="shared" si="30"/>
        <v>639.87813482131003</v>
      </c>
      <c r="Q13" s="5">
        <f t="shared" si="31"/>
        <v>50</v>
      </c>
      <c r="R13">
        <f t="shared" si="0"/>
        <v>2000000</v>
      </c>
      <c r="S13">
        <f t="shared" si="1"/>
        <v>28921.814405776673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24430.244321496673</v>
      </c>
      <c r="AC13">
        <f t="shared" si="2"/>
        <v>25665.009567802641</v>
      </c>
      <c r="AE13">
        <f t="shared" si="3"/>
        <v>11356.464862132923</v>
      </c>
      <c r="AF13">
        <f t="shared" si="4"/>
        <v>-567.82324310664615</v>
      </c>
      <c r="AG13">
        <f t="shared" si="5"/>
        <v>-44.369639483400569</v>
      </c>
      <c r="AH13">
        <f t="shared" si="6"/>
        <v>-4266.4957310914824</v>
      </c>
      <c r="AI13">
        <f t="shared" si="7"/>
        <v>6477.7762484513942</v>
      </c>
      <c r="AJ13">
        <f t="shared" si="8"/>
        <v>-1234.7652463059676</v>
      </c>
      <c r="AK13">
        <f t="shared" si="32"/>
        <v>70.437771881045904</v>
      </c>
      <c r="AL13">
        <f t="shared" si="9"/>
        <v>5313.4487740264722</v>
      </c>
      <c r="AN13">
        <f t="shared" si="10"/>
        <v>5794.9015512968599</v>
      </c>
      <c r="AO13">
        <f t="shared" si="11"/>
        <v>-289.74507756484297</v>
      </c>
      <c r="AP13">
        <f t="shared" si="12"/>
        <v>-22.640645288321672</v>
      </c>
      <c r="AQ13">
        <f t="shared" si="13"/>
        <v>-2177.0791378171816</v>
      </c>
      <c r="AR13">
        <f t="shared" si="14"/>
        <v>3305.4366906265141</v>
      </c>
      <c r="AS13">
        <f t="shared" si="15"/>
        <v>-630.06781847797788</v>
      </c>
      <c r="AT13">
        <f t="shared" si="16"/>
        <v>35.942518952742539</v>
      </c>
      <c r="AU13">
        <f t="shared" si="17"/>
        <v>2711.3113911012783</v>
      </c>
      <c r="AW13">
        <v>10</v>
      </c>
      <c r="AX13">
        <f>(R13*SUMPRODUCT(K14:$K$23, X14:$X$23)-$AZ$3*SUMPRODUCT(K13:$K$22, W14:$W$23))/Z13</f>
        <v>28921.814405776673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12797.562696426199</v>
      </c>
      <c r="P14">
        <f t="shared" si="30"/>
        <v>639.87813482131003</v>
      </c>
      <c r="Q14" s="5">
        <f t="shared" si="31"/>
        <v>50</v>
      </c>
      <c r="R14">
        <f t="shared" si="0"/>
        <v>2000000</v>
      </c>
      <c r="S14">
        <f t="shared" si="1"/>
        <v>30465.770206776047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25665.009567802641</v>
      </c>
      <c r="AC14">
        <f t="shared" si="2"/>
        <v>26696.568392018995</v>
      </c>
      <c r="AE14">
        <f t="shared" si="3"/>
        <v>11214.258016700485</v>
      </c>
      <c r="AF14">
        <f t="shared" si="4"/>
        <v>-560.71290083502424</v>
      </c>
      <c r="AG14">
        <f t="shared" si="5"/>
        <v>-43.814038198977286</v>
      </c>
      <c r="AH14">
        <f t="shared" si="6"/>
        <v>-4476.1955835712806</v>
      </c>
      <c r="AI14">
        <f t="shared" si="7"/>
        <v>6133.5354940952029</v>
      </c>
      <c r="AJ14">
        <f t="shared" si="8"/>
        <v>-1031.558824216354</v>
      </c>
      <c r="AK14">
        <f t="shared" si="32"/>
        <v>65.373398430602577</v>
      </c>
      <c r="AL14">
        <f t="shared" si="9"/>
        <v>5167.3500683094517</v>
      </c>
      <c r="AN14">
        <f t="shared" si="10"/>
        <v>5442.5881544672411</v>
      </c>
      <c r="AO14">
        <f t="shared" si="11"/>
        <v>-272.12940772336202</v>
      </c>
      <c r="AP14">
        <f t="shared" si="12"/>
        <v>-21.264158979221559</v>
      </c>
      <c r="AQ14">
        <f t="shared" si="13"/>
        <v>-2172.420950538426</v>
      </c>
      <c r="AR14">
        <f t="shared" si="14"/>
        <v>2976.7736372262316</v>
      </c>
      <c r="AS14">
        <f t="shared" si="15"/>
        <v>-500.6438971669001</v>
      </c>
      <c r="AT14">
        <f t="shared" si="16"/>
        <v>31.727510048885989</v>
      </c>
      <c r="AU14">
        <f t="shared" si="17"/>
        <v>2507.8572501082176</v>
      </c>
      <c r="AW14">
        <v>11</v>
      </c>
      <c r="AX14">
        <f>(R14*SUMPRODUCT(K15:$K$23, X15:$X$23)-$AZ$3*SUMPRODUCT(K14:$K$22, W15:$W$23))/Z14</f>
        <v>30465.770206776047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12797.562696426199</v>
      </c>
      <c r="P15">
        <f t="shared" si="30"/>
        <v>639.87813482131003</v>
      </c>
      <c r="Q15" s="5">
        <f t="shared" si="31"/>
        <v>50</v>
      </c>
      <c r="R15">
        <f t="shared" si="0"/>
        <v>2000000</v>
      </c>
      <c r="S15">
        <f t="shared" si="1"/>
        <v>31831.320084331823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26696.568392018995</v>
      </c>
      <c r="AC15">
        <f t="shared" si="2"/>
        <v>27539.515935397776</v>
      </c>
      <c r="AE15">
        <f t="shared" si="3"/>
        <v>11072.072439306739</v>
      </c>
      <c r="AF15">
        <f t="shared" si="4"/>
        <v>-553.60362196533697</v>
      </c>
      <c r="AG15">
        <f t="shared" si="5"/>
        <v>-43.258520008652454</v>
      </c>
      <c r="AH15">
        <f t="shared" si="6"/>
        <v>-4695.112333402406</v>
      </c>
      <c r="AI15">
        <f t="shared" si="7"/>
        <v>5780.097963930345</v>
      </c>
      <c r="AJ15">
        <f t="shared" si="8"/>
        <v>-842.94754337878112</v>
      </c>
      <c r="AK15">
        <f t="shared" si="32"/>
        <v>152.58165255837764</v>
      </c>
      <c r="AL15">
        <f t="shared" si="9"/>
        <v>5089.7320731099417</v>
      </c>
      <c r="AN15">
        <f t="shared" si="10"/>
        <v>5108.4528750420677</v>
      </c>
      <c r="AO15">
        <f t="shared" si="11"/>
        <v>-255.42264375210337</v>
      </c>
      <c r="AP15">
        <f t="shared" si="12"/>
        <v>-19.958694464800846</v>
      </c>
      <c r="AQ15">
        <f t="shared" si="13"/>
        <v>-2166.2394488196428</v>
      </c>
      <c r="AR15">
        <f t="shared" si="14"/>
        <v>2666.8320880055207</v>
      </c>
      <c r="AS15">
        <f t="shared" si="15"/>
        <v>-388.92066729944605</v>
      </c>
      <c r="AT15">
        <f t="shared" si="16"/>
        <v>70.398399754266649</v>
      </c>
      <c r="AU15">
        <f t="shared" si="17"/>
        <v>2348.3098204603416</v>
      </c>
      <c r="AW15">
        <v>12</v>
      </c>
      <c r="AX15">
        <f>(R15*SUMPRODUCT(K16:$K$23, X16:$X$23)-$AZ$3*SUMPRODUCT(K15:$K$22, W16:$W$23))/Z15</f>
        <v>31831.320084331823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12797.562696426199</v>
      </c>
      <c r="P16">
        <f t="shared" si="30"/>
        <v>639.87813482131003</v>
      </c>
      <c r="Q16" s="5">
        <f t="shared" si="31"/>
        <v>50</v>
      </c>
      <c r="R16">
        <f t="shared" si="0"/>
        <v>2000000</v>
      </c>
      <c r="S16">
        <f t="shared" si="1"/>
        <v>32007.321018100287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27539.515935397776</v>
      </c>
      <c r="AC16">
        <f t="shared" si="2"/>
        <v>27302.883280809023</v>
      </c>
      <c r="AE16">
        <f t="shared" si="3"/>
        <v>10916.576253969115</v>
      </c>
      <c r="AF16">
        <f t="shared" si="4"/>
        <v>-545.82881269845575</v>
      </c>
      <c r="AG16">
        <f t="shared" si="5"/>
        <v>-42.650997353650929</v>
      </c>
      <c r="AH16">
        <f t="shared" si="6"/>
        <v>-6997.4981965996194</v>
      </c>
      <c r="AI16">
        <f t="shared" si="7"/>
        <v>3330.5982473173899</v>
      </c>
      <c r="AJ16">
        <f t="shared" si="8"/>
        <v>236.63265458875321</v>
      </c>
      <c r="AK16">
        <f t="shared" si="32"/>
        <v>269.16286997434594</v>
      </c>
      <c r="AL16">
        <f t="shared" si="9"/>
        <v>3836.3937718804891</v>
      </c>
      <c r="AN16">
        <f t="shared" si="10"/>
        <v>4775.4904360149585</v>
      </c>
      <c r="AO16">
        <f t="shared" si="11"/>
        <v>-238.77452180074792</v>
      </c>
      <c r="AP16">
        <f t="shared" si="12"/>
        <v>-18.657812230716964</v>
      </c>
      <c r="AQ16">
        <f t="shared" si="13"/>
        <v>-3061.0774785495255</v>
      </c>
      <c r="AR16">
        <f t="shared" si="14"/>
        <v>1456.9806234339687</v>
      </c>
      <c r="AS16">
        <f t="shared" si="15"/>
        <v>103.51569508128122</v>
      </c>
      <c r="AT16">
        <f t="shared" si="16"/>
        <v>117.7461395760854</v>
      </c>
      <c r="AU16">
        <f t="shared" si="17"/>
        <v>1678.2424580913353</v>
      </c>
      <c r="AW16">
        <v>13</v>
      </c>
      <c r="AX16">
        <f>(R16*SUMPRODUCT(K17:$K$23, X17:$X$23)-$AZ$3*SUMPRODUCT(K16:$K$22, W17:$W$23))/Z16</f>
        <v>32007.321018100287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12797.562696426199</v>
      </c>
      <c r="P17">
        <f t="shared" si="30"/>
        <v>639.87813482131003</v>
      </c>
      <c r="Q17" s="5">
        <f t="shared" si="31"/>
        <v>50</v>
      </c>
      <c r="R17">
        <f t="shared" si="0"/>
        <v>2000000</v>
      </c>
      <c r="S17">
        <f t="shared" si="1"/>
        <v>30965.38225895576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27302.883280809023</v>
      </c>
      <c r="AC17">
        <f t="shared" si="2"/>
        <v>26001.84405273325</v>
      </c>
      <c r="AE17">
        <f t="shared" si="3"/>
        <v>10746.201248373418</v>
      </c>
      <c r="AF17">
        <f t="shared" si="4"/>
        <v>-537.3100624186709</v>
      </c>
      <c r="AG17">
        <f t="shared" si="5"/>
        <v>-41.985343237952499</v>
      </c>
      <c r="AH17">
        <f t="shared" si="6"/>
        <v>-9565.7656864768305</v>
      </c>
      <c r="AI17">
        <f t="shared" si="7"/>
        <v>601.1401562399642</v>
      </c>
      <c r="AJ17">
        <f t="shared" si="8"/>
        <v>1301.0392280757733</v>
      </c>
      <c r="AK17">
        <f t="shared" si="32"/>
        <v>517.66248764134002</v>
      </c>
      <c r="AL17">
        <f t="shared" si="9"/>
        <v>2419.8418719570773</v>
      </c>
      <c r="AN17">
        <f t="shared" si="10"/>
        <v>4427.7661832721788</v>
      </c>
      <c r="AO17">
        <f t="shared" si="11"/>
        <v>-221.38830916360897</v>
      </c>
      <c r="AP17">
        <f t="shared" si="12"/>
        <v>-17.299255679789169</v>
      </c>
      <c r="AQ17">
        <f t="shared" si="13"/>
        <v>-3941.3903429454654</v>
      </c>
      <c r="AR17">
        <f t="shared" si="14"/>
        <v>247.68827548331583</v>
      </c>
      <c r="AS17">
        <f t="shared" si="15"/>
        <v>536.06826859457965</v>
      </c>
      <c r="AT17">
        <f t="shared" si="16"/>
        <v>213.29290268724645</v>
      </c>
      <c r="AU17">
        <f t="shared" si="17"/>
        <v>997.04944676514185</v>
      </c>
      <c r="AW17">
        <v>14</v>
      </c>
      <c r="AX17">
        <f>(R17*SUMPRODUCT(K18:$K$23, X18:$X$23)-$AZ$3*SUMPRODUCT(K17:$K$22, W18:$W$23))/Z17</f>
        <v>30965.38225895576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12797.562696426199</v>
      </c>
      <c r="P18">
        <f t="shared" si="30"/>
        <v>639.87813482131003</v>
      </c>
      <c r="Q18" s="5">
        <f t="shared" si="31"/>
        <v>50</v>
      </c>
      <c r="R18">
        <f t="shared" si="0"/>
        <v>2000000</v>
      </c>
      <c r="S18">
        <f t="shared" si="1"/>
        <v>28787.640891606115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26001.84405273325</v>
      </c>
      <c r="AC18">
        <f t="shared" si="2"/>
        <v>23755.974768856377</v>
      </c>
      <c r="AE18">
        <f t="shared" si="3"/>
        <v>10560.73256102774</v>
      </c>
      <c r="AF18">
        <f t="shared" si="4"/>
        <v>-528.03662805138708</v>
      </c>
      <c r="AG18">
        <f t="shared" si="5"/>
        <v>-41.260718199008679</v>
      </c>
      <c r="AH18">
        <f t="shared" si="6"/>
        <v>-12190.864262571888</v>
      </c>
      <c r="AI18">
        <f t="shared" si="7"/>
        <v>-2199.4290477945415</v>
      </c>
      <c r="AJ18">
        <f t="shared" si="8"/>
        <v>2245.8692838768729</v>
      </c>
      <c r="AK18">
        <f t="shared" si="32"/>
        <v>778.34606369132757</v>
      </c>
      <c r="AL18">
        <f t="shared" si="9"/>
        <v>824.78629977365904</v>
      </c>
      <c r="AN18">
        <f t="shared" si="10"/>
        <v>4066.2997539623252</v>
      </c>
      <c r="AO18">
        <f t="shared" si="11"/>
        <v>-203.31498769811628</v>
      </c>
      <c r="AP18">
        <f t="shared" si="12"/>
        <v>-15.887008528185863</v>
      </c>
      <c r="AQ18">
        <f t="shared" si="13"/>
        <v>-4693.9649370933403</v>
      </c>
      <c r="AR18">
        <f t="shared" si="14"/>
        <v>-846.8671793573169</v>
      </c>
      <c r="AS18">
        <f t="shared" si="15"/>
        <v>864.74850714061972</v>
      </c>
      <c r="AT18">
        <f t="shared" si="16"/>
        <v>299.69402112930527</v>
      </c>
      <c r="AU18">
        <f t="shared" si="17"/>
        <v>317.57534891260815</v>
      </c>
      <c r="AW18">
        <v>15</v>
      </c>
      <c r="AX18">
        <f>(R18*SUMPRODUCT(K19:$K$23, X19:$X$23)-$AZ$3*SUMPRODUCT(K18:$K$22, W19:$W$23))/Z18</f>
        <v>28787.640891606115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12797.562696426199</v>
      </c>
      <c r="P19">
        <f t="shared" si="30"/>
        <v>639.87813482131003</v>
      </c>
      <c r="Q19" s="5">
        <f t="shared" si="31"/>
        <v>50</v>
      </c>
      <c r="R19">
        <f t="shared" si="0"/>
        <v>2000000</v>
      </c>
      <c r="S19">
        <f t="shared" si="1"/>
        <v>25488.367016373624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23755.974768856377</v>
      </c>
      <c r="AC19">
        <f t="shared" si="2"/>
        <v>20632.176142233457</v>
      </c>
      <c r="AE19">
        <f t="shared" si="3"/>
        <v>10359.297148158697</v>
      </c>
      <c r="AF19">
        <f t="shared" si="4"/>
        <v>-517.96485740793491</v>
      </c>
      <c r="AG19">
        <f t="shared" si="5"/>
        <v>-40.473711260080783</v>
      </c>
      <c r="AH19">
        <f t="shared" si="6"/>
        <v>-14975.99027751219</v>
      </c>
      <c r="AI19">
        <f t="shared" si="7"/>
        <v>-5175.1316980215088</v>
      </c>
      <c r="AJ19">
        <f t="shared" si="8"/>
        <v>3123.79862662292</v>
      </c>
      <c r="AK19">
        <f t="shared" si="32"/>
        <v>749.21994742923926</v>
      </c>
      <c r="AL19">
        <f t="shared" si="9"/>
        <v>-1302.1131239693495</v>
      </c>
      <c r="AN19">
        <f t="shared" si="10"/>
        <v>3715.9857950952564</v>
      </c>
      <c r="AO19">
        <f t="shared" si="11"/>
        <v>-185.79928975476284</v>
      </c>
      <c r="AP19">
        <f t="shared" si="12"/>
        <v>-14.518334011104196</v>
      </c>
      <c r="AQ19">
        <f t="shared" si="13"/>
        <v>-5372.0408192568848</v>
      </c>
      <c r="AR19">
        <f t="shared" si="14"/>
        <v>-1856.372647927496</v>
      </c>
      <c r="AS19">
        <f t="shared" si="15"/>
        <v>1120.5385034574563</v>
      </c>
      <c r="AT19">
        <f t="shared" si="16"/>
        <v>268.75285477682462</v>
      </c>
      <c r="AU19">
        <f t="shared" si="17"/>
        <v>-467.0812896932153</v>
      </c>
      <c r="AW19">
        <v>16</v>
      </c>
      <c r="AX19">
        <f>(R19*SUMPRODUCT(K20:$K$23, X20:$X$23)-$AZ$3*SUMPRODUCT(K19:$K$22, W20:$W$23))/Z19</f>
        <v>25488.367016373624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12797.562696426199</v>
      </c>
      <c r="P20">
        <f t="shared" si="30"/>
        <v>639.87813482131003</v>
      </c>
      <c r="Q20" s="5">
        <f t="shared" si="31"/>
        <v>50</v>
      </c>
      <c r="R20">
        <f t="shared" si="0"/>
        <v>2000000</v>
      </c>
      <c r="S20">
        <f t="shared" si="1"/>
        <v>20967.796554687589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20632.176142233457</v>
      </c>
      <c r="AC20">
        <f t="shared" si="2"/>
        <v>16616.103731306459</v>
      </c>
      <c r="AE20">
        <f t="shared" si="3"/>
        <v>10141.534362807253</v>
      </c>
      <c r="AF20">
        <f t="shared" si="4"/>
        <v>-507.07671814036274</v>
      </c>
      <c r="AG20">
        <f t="shared" si="5"/>
        <v>-39.622913375682629</v>
      </c>
      <c r="AH20">
        <f t="shared" si="6"/>
        <v>-17842.430871894012</v>
      </c>
      <c r="AI20">
        <f t="shared" si="7"/>
        <v>-8247.5961406028036</v>
      </c>
      <c r="AJ20">
        <f t="shared" si="8"/>
        <v>4016.0724109269977</v>
      </c>
      <c r="AK20">
        <f t="shared" si="32"/>
        <v>130.14652528367148</v>
      </c>
      <c r="AL20">
        <f t="shared" si="9"/>
        <v>-4101.3772043921344</v>
      </c>
      <c r="AN20">
        <f t="shared" si="10"/>
        <v>3450.5093974168249</v>
      </c>
      <c r="AO20">
        <f t="shared" si="11"/>
        <v>-172.52546987084128</v>
      </c>
      <c r="AP20">
        <f t="shared" si="12"/>
        <v>-13.481119332122521</v>
      </c>
      <c r="AQ20">
        <f t="shared" si="13"/>
        <v>-6070.6273029073063</v>
      </c>
      <c r="AR20">
        <f t="shared" si="14"/>
        <v>-2806.1244946934448</v>
      </c>
      <c r="AS20">
        <f t="shared" si="15"/>
        <v>1366.4101603235304</v>
      </c>
      <c r="AT20">
        <f t="shared" si="16"/>
        <v>44.280460181584239</v>
      </c>
      <c r="AU20">
        <f t="shared" si="17"/>
        <v>-1395.4338741883305</v>
      </c>
      <c r="AW20">
        <v>17</v>
      </c>
      <c r="AX20">
        <f>(R20*SUMPRODUCT(K21:$K$23, X21:$X$23)-$AZ$3*SUMPRODUCT(K20:$K$22, W21:$W$23))/Z20</f>
        <v>20967.796554687589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12797.562696426199</v>
      </c>
      <c r="P21">
        <f t="shared" si="30"/>
        <v>639.87813482131003</v>
      </c>
      <c r="Q21" s="5">
        <f t="shared" si="31"/>
        <v>50</v>
      </c>
      <c r="R21">
        <f t="shared" si="0"/>
        <v>2000000</v>
      </c>
      <c r="S21">
        <f t="shared" si="1"/>
        <v>15142.785070231763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16616.103731306459</v>
      </c>
      <c r="AC21">
        <f t="shared" si="2"/>
        <v>11720.868635346045</v>
      </c>
      <c r="AE21">
        <f t="shared" si="3"/>
        <v>9905.6118489252694</v>
      </c>
      <c r="AF21">
        <f t="shared" si="4"/>
        <v>-495.28059244626348</v>
      </c>
      <c r="AG21">
        <f t="shared" si="5"/>
        <v>-38.701165541824125</v>
      </c>
      <c r="AH21">
        <f t="shared" si="6"/>
        <v>-21020.748004067147</v>
      </c>
      <c r="AI21">
        <f t="shared" si="7"/>
        <v>-11649.117913129965</v>
      </c>
      <c r="AJ21">
        <f t="shared" si="8"/>
        <v>4895.2350959604137</v>
      </c>
      <c r="AK21">
        <f t="shared" si="32"/>
        <v>41.642295980456744</v>
      </c>
      <c r="AL21">
        <f t="shared" si="9"/>
        <v>-6712.2405211890946</v>
      </c>
      <c r="AN21">
        <f t="shared" si="10"/>
        <v>3205.7835035715007</v>
      </c>
      <c r="AO21">
        <f t="shared" si="11"/>
        <v>-160.28917517857502</v>
      </c>
      <c r="AP21">
        <f t="shared" si="12"/>
        <v>-12.524976746028116</v>
      </c>
      <c r="AQ21">
        <f t="shared" si="13"/>
        <v>-6803.0090631386292</v>
      </c>
      <c r="AR21">
        <f t="shared" si="14"/>
        <v>-3770.0397114917319</v>
      </c>
      <c r="AS21">
        <f t="shared" si="15"/>
        <v>1584.2599282180431</v>
      </c>
      <c r="AT21">
        <f t="shared" si="16"/>
        <v>13.476823798569695</v>
      </c>
      <c r="AU21">
        <f t="shared" si="17"/>
        <v>-2172.3029594751192</v>
      </c>
      <c r="AW21">
        <v>18</v>
      </c>
      <c r="AX21">
        <f>(R21*SUMPRODUCT(K22:$K$23, X22:$X$23)-$AZ$3*SUMPRODUCT(K21:$K$22, W22:$W$23))/Z21</f>
        <v>15142.785070231763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12797.562696426199</v>
      </c>
      <c r="P22">
        <f t="shared" si="30"/>
        <v>639.87813482131003</v>
      </c>
      <c r="Q22" s="5">
        <f t="shared" si="31"/>
        <v>50</v>
      </c>
      <c r="R22">
        <f t="shared" si="0"/>
        <v>2000000</v>
      </c>
      <c r="S22">
        <f t="shared" si="1"/>
        <v>8074.3271971397317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11720.868635346045</v>
      </c>
      <c r="AC22">
        <f t="shared" si="2"/>
        <v>6088.3810134214982</v>
      </c>
      <c r="AE22">
        <f t="shared" si="3"/>
        <v>9649.8984790452632</v>
      </c>
      <c r="AF22">
        <f t="shared" si="4"/>
        <v>-482.49492395226321</v>
      </c>
      <c r="AG22">
        <f t="shared" si="5"/>
        <v>-37.702094953361936</v>
      </c>
      <c r="AH22">
        <f t="shared" si="6"/>
        <v>-24482.35732175794</v>
      </c>
      <c r="AI22">
        <f t="shared" si="7"/>
        <v>-15352.655861618301</v>
      </c>
      <c r="AJ22">
        <f t="shared" si="8"/>
        <v>5632.4876219245471</v>
      </c>
      <c r="AK22">
        <f t="shared" si="32"/>
        <v>438.65371599921997</v>
      </c>
      <c r="AL22">
        <f t="shared" si="9"/>
        <v>-9281.5145236945336</v>
      </c>
      <c r="AN22">
        <f t="shared" si="10"/>
        <v>2918.7160770343944</v>
      </c>
      <c r="AO22">
        <f t="shared" si="11"/>
        <v>-145.93580385171973</v>
      </c>
      <c r="AP22">
        <f t="shared" si="12"/>
        <v>-11.403406047971401</v>
      </c>
      <c r="AQ22">
        <f t="shared" si="13"/>
        <v>-7404.953541623725</v>
      </c>
      <c r="AR22">
        <f t="shared" si="14"/>
        <v>-4643.5766744890216</v>
      </c>
      <c r="AS22">
        <f t="shared" si="15"/>
        <v>1703.6067489732695</v>
      </c>
      <c r="AT22">
        <f t="shared" si="16"/>
        <v>132.67555673440339</v>
      </c>
      <c r="AU22">
        <f t="shared" si="17"/>
        <v>-2807.2943687813481</v>
      </c>
      <c r="AW22">
        <v>19</v>
      </c>
      <c r="AX22">
        <f>(R22*SUMPRODUCT(K23:$K$23, X23:$X$23)-$AZ$3*SUMPRODUCT(K22:$K$22, W23:$W$23))/Z22</f>
        <v>8074.3271971397317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12797.562696426199</v>
      </c>
      <c r="P23">
        <f t="shared" si="30"/>
        <v>639.87813482131003</v>
      </c>
      <c r="Q23" s="5">
        <f t="shared" si="31"/>
        <v>50</v>
      </c>
      <c r="R23">
        <f t="shared" si="0"/>
        <v>2000000</v>
      </c>
      <c r="S23">
        <f t="shared" si="1"/>
        <v>8312.3941660555629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6088.3810134214982</v>
      </c>
      <c r="AC23">
        <f t="shared" si="2"/>
        <v>6088.3810134214973</v>
      </c>
      <c r="AE23">
        <f t="shared" si="3"/>
        <v>9373.5253866054063</v>
      </c>
      <c r="AF23">
        <f t="shared" si="4"/>
        <v>-468.67626933027037</v>
      </c>
      <c r="AG23">
        <f t="shared" si="5"/>
        <v>-36.622306953897649</v>
      </c>
      <c r="AH23">
        <f t="shared" si="6"/>
        <v>-28110.68199722666</v>
      </c>
      <c r="AI23">
        <f t="shared" si="7"/>
        <v>-19242.455186905419</v>
      </c>
      <c r="AJ23">
        <f t="shared" si="8"/>
        <v>0</v>
      </c>
      <c r="AK23">
        <f t="shared" si="32"/>
        <v>1049.5261091487646</v>
      </c>
      <c r="AL23">
        <f t="shared" si="9"/>
        <v>-18192.929077756657</v>
      </c>
      <c r="AN23">
        <f t="shared" si="10"/>
        <v>2568.2797794982598</v>
      </c>
      <c r="AO23">
        <f t="shared" si="11"/>
        <v>-128.41398897491302</v>
      </c>
      <c r="AP23">
        <f t="shared" si="12"/>
        <v>-10.034253554450132</v>
      </c>
      <c r="AQ23">
        <f t="shared" si="13"/>
        <v>-7702.1284077973351</v>
      </c>
      <c r="AR23">
        <f t="shared" si="14"/>
        <v>-5272.296870828437</v>
      </c>
      <c r="AS23">
        <f t="shared" si="15"/>
        <v>0</v>
      </c>
      <c r="AT23">
        <f t="shared" si="16"/>
        <v>287.56274432606136</v>
      </c>
      <c r="AU23">
        <f t="shared" si="17"/>
        <v>-4984.7341265023761</v>
      </c>
      <c r="AW23">
        <v>20</v>
      </c>
      <c r="AX23">
        <f>(R23*SUMPRODUCT(K$23:$K24, X$23:$X24)-$AZ$3*SUMPRODUCT(K$22:$K23, W$23:$W24))/Z23</f>
        <v>8312.3941660555629</v>
      </c>
    </row>
    <row r="25" spans="5:50" x14ac:dyDescent="0.3">
      <c r="AN25" s="6">
        <f t="shared" ref="AN25:AU25" si="33">SUM(AN3:AN23)</f>
        <v>122431.36861259554</v>
      </c>
      <c r="AO25" s="6">
        <f t="shared" si="33"/>
        <v>-15719.740452949429</v>
      </c>
      <c r="AP25" s="6">
        <f t="shared" si="33"/>
        <v>-828.33861617566185</v>
      </c>
      <c r="AQ25" s="6">
        <f t="shared" si="33"/>
        <v>-72833.899351268978</v>
      </c>
      <c r="AR25" s="6">
        <f t="shared" si="33"/>
        <v>33049.390192201463</v>
      </c>
      <c r="AS25" s="6">
        <f t="shared" si="33"/>
        <v>-12364.675574974521</v>
      </c>
      <c r="AT25" s="6">
        <f t="shared" si="33"/>
        <v>4438.5611517786301</v>
      </c>
      <c r="AU25" s="7">
        <f t="shared" si="33"/>
        <v>25123.275769005588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'T.45.04.F'!C3*(1+C12)</f>
        <v>48222.041470562122</v>
      </c>
      <c r="K3">
        <v>1</v>
      </c>
      <c r="L3" s="2">
        <v>0</v>
      </c>
      <c r="O3">
        <f>$C$3</f>
        <v>48222.041470562122</v>
      </c>
      <c r="P3">
        <f>O3*B5</f>
        <v>38577.633176449701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48222.041470562122</v>
      </c>
      <c r="AF3">
        <f t="shared" ref="AF3:AF23" si="4">-$Z3*P3</f>
        <v>-38577.633176449701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9244.4082941124216</v>
      </c>
      <c r="AJ3">
        <f t="shared" ref="AJ3:AJ23" si="8">AB3-AC3</f>
        <v>0</v>
      </c>
      <c r="AL3">
        <f t="shared" ref="AL3:AL23" si="9">SUM(AI3:AK3)</f>
        <v>9244.4082941124216</v>
      </c>
      <c r="AN3">
        <f t="shared" ref="AN3:AN23" si="10">AE3*$K3</f>
        <v>48222.041470562122</v>
      </c>
      <c r="AO3">
        <f t="shared" ref="AO3:AO23" si="11">AF3*$K3</f>
        <v>-38577.633176449701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9244.4082941124216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9244.4082941124216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30980.057983470131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26580.554224117815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26247.709733165218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-26247.709733165218</v>
      </c>
      <c r="AK4">
        <f>H4*SUM(AB4, AE4:AF4)</f>
        <v>0</v>
      </c>
      <c r="AL4">
        <f t="shared" si="9"/>
        <v>-31291.919733165218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-4732.3482503049063</v>
      </c>
      <c r="AR4">
        <f t="shared" si="14"/>
        <v>-4732.3482503049063</v>
      </c>
      <c r="AS4">
        <f t="shared" si="15"/>
        <v>-24624.92704115322</v>
      </c>
      <c r="AT4">
        <f t="shared" si="16"/>
        <v>0</v>
      </c>
      <c r="AU4">
        <f t="shared" si="17"/>
        <v>-29357.275291458125</v>
      </c>
      <c r="AW4">
        <v>1</v>
      </c>
      <c r="AX4">
        <f>(R4*SUMPRODUCT(K5:$K$23, X5:$X$23)-$AZ$3*SUMPRODUCT(K4:$K$22, W5:$W$23))/Z4</f>
        <v>26580.554224117815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48222.041470562122</v>
      </c>
      <c r="P5">
        <f t="shared" ref="P5:P23" si="30">O5*$C$5</f>
        <v>2411.1020735281063</v>
      </c>
      <c r="Q5" s="5">
        <f t="shared" ref="Q5:Q23" si="31">$C$8</f>
        <v>50</v>
      </c>
      <c r="R5">
        <f t="shared" si="0"/>
        <v>2000000</v>
      </c>
      <c r="S5">
        <f t="shared" si="1"/>
        <v>51673.448548957771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26247.709733165218</v>
      </c>
      <c r="AC5">
        <f t="shared" si="2"/>
        <v>50379.424624521285</v>
      </c>
      <c r="AE5">
        <f t="shared" si="3"/>
        <v>47014.44884610326</v>
      </c>
      <c r="AF5">
        <f t="shared" si="4"/>
        <v>-2350.7224423051634</v>
      </c>
      <c r="AG5">
        <f t="shared" si="5"/>
        <v>-48.747883138464751</v>
      </c>
      <c r="AH5">
        <f t="shared" si="6"/>
        <v>-5290.90656141</v>
      </c>
      <c r="AI5">
        <f t="shared" si="7"/>
        <v>39324.071959249632</v>
      </c>
      <c r="AJ5">
        <f t="shared" si="8"/>
        <v>-24131.714891356067</v>
      </c>
      <c r="AK5">
        <f>H5*SUM(AB5, AE5:AF5)</f>
        <v>6126.7480822336302</v>
      </c>
      <c r="AL5">
        <f t="shared" si="9"/>
        <v>21319.105150127194</v>
      </c>
      <c r="AN5">
        <f t="shared" si="10"/>
        <v>40599.915535039887</v>
      </c>
      <c r="AO5">
        <f t="shared" si="11"/>
        <v>-2029.995776751995</v>
      </c>
      <c r="AP5">
        <f t="shared" si="12"/>
        <v>-42.096844406540448</v>
      </c>
      <c r="AQ5">
        <f t="shared" si="13"/>
        <v>-4569.0285597134816</v>
      </c>
      <c r="AR5">
        <f t="shared" si="14"/>
        <v>33958.794354167876</v>
      </c>
      <c r="AS5">
        <f t="shared" si="15"/>
        <v>-20839.244324905572</v>
      </c>
      <c r="AT5">
        <f t="shared" si="16"/>
        <v>5290.8299628778914</v>
      </c>
      <c r="AU5">
        <f t="shared" si="17"/>
        <v>18410.379992140191</v>
      </c>
      <c r="AW5">
        <v>2</v>
      </c>
      <c r="AX5">
        <f>(R5*SUMPRODUCT(K6:$K$23, X6:$X$23)-$AZ$3*SUMPRODUCT(K5:$K$22, W6:$W$23))/Z5</f>
        <v>51673.448548957771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48222.041470562122</v>
      </c>
      <c r="P6">
        <f t="shared" si="30"/>
        <v>2411.1020735281063</v>
      </c>
      <c r="Q6" s="5">
        <f t="shared" si="31"/>
        <v>50</v>
      </c>
      <c r="R6">
        <f t="shared" si="0"/>
        <v>2000000</v>
      </c>
      <c r="S6">
        <f t="shared" si="1"/>
        <v>73154.906279426577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50379.424624521285</v>
      </c>
      <c r="AC6">
        <f t="shared" si="2"/>
        <v>70321.277126844769</v>
      </c>
      <c r="AE6">
        <f t="shared" si="3"/>
        <v>46354.177926508593</v>
      </c>
      <c r="AF6">
        <f t="shared" si="4"/>
        <v>-2317.7088963254296</v>
      </c>
      <c r="AG6">
        <f t="shared" si="5"/>
        <v>-48.063267867668152</v>
      </c>
      <c r="AH6">
        <f t="shared" si="6"/>
        <v>-7885.4575764780584</v>
      </c>
      <c r="AI6">
        <f t="shared" si="7"/>
        <v>36102.948185837435</v>
      </c>
      <c r="AJ6">
        <f t="shared" si="8"/>
        <v>-19941.852502323483</v>
      </c>
      <c r="AK6">
        <f>H6*SUM(AB6, AE6:AF6)</f>
        <v>10272.449229631844</v>
      </c>
      <c r="AL6">
        <f t="shared" si="9"/>
        <v>26433.544913145794</v>
      </c>
      <c r="AN6">
        <f t="shared" si="10"/>
        <v>36101.849135340723</v>
      </c>
      <c r="AO6">
        <f t="shared" si="11"/>
        <v>-1805.0924567670361</v>
      </c>
      <c r="AP6">
        <f t="shared" si="12"/>
        <v>-37.432933192365617</v>
      </c>
      <c r="AQ6">
        <f t="shared" si="13"/>
        <v>-6141.401110391399</v>
      </c>
      <c r="AR6">
        <f t="shared" si="14"/>
        <v>28117.922634989922</v>
      </c>
      <c r="AS6">
        <f t="shared" si="15"/>
        <v>-15531.237586814976</v>
      </c>
      <c r="AT6">
        <f t="shared" si="16"/>
        <v>8000.452794709905</v>
      </c>
      <c r="AU6">
        <f t="shared" si="17"/>
        <v>20587.137842884851</v>
      </c>
      <c r="AW6">
        <v>3</v>
      </c>
      <c r="AX6">
        <f>(R6*SUMPRODUCT(K7:$K$23, X7:$X$23)-$AZ$3*SUMPRODUCT(K6:$K$22, W7:$W$23))/Z6</f>
        <v>73154.906279426577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48222.041470562122</v>
      </c>
      <c r="P7">
        <f t="shared" si="30"/>
        <v>2411.1020735281063</v>
      </c>
      <c r="Q7" s="5">
        <f t="shared" si="31"/>
        <v>50</v>
      </c>
      <c r="R7">
        <f t="shared" si="0"/>
        <v>2000000</v>
      </c>
      <c r="S7">
        <f t="shared" si="1"/>
        <v>90794.010718303063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70321.277126844769</v>
      </c>
      <c r="AC7">
        <f t="shared" si="2"/>
        <v>85915.002879039239</v>
      </c>
      <c r="AE7">
        <f t="shared" si="3"/>
        <v>45630.728271609572</v>
      </c>
      <c r="AF7">
        <f t="shared" si="4"/>
        <v>-2281.5364135804789</v>
      </c>
      <c r="AG7">
        <f t="shared" si="5"/>
        <v>-47.313144446057457</v>
      </c>
      <c r="AH7">
        <f t="shared" si="6"/>
        <v>-10779.629717360613</v>
      </c>
      <c r="AI7">
        <f t="shared" si="7"/>
        <v>32522.248996222421</v>
      </c>
      <c r="AJ7">
        <f t="shared" si="8"/>
        <v>-15593.72575219447</v>
      </c>
      <c r="AK7">
        <f>H7*SUM(AB7, AE7:AF7)</f>
        <v>11901.298102716293</v>
      </c>
      <c r="AL7">
        <f t="shared" si="9"/>
        <v>28829.821346744244</v>
      </c>
      <c r="AN7">
        <f t="shared" si="10"/>
        <v>32170.188807717444</v>
      </c>
      <c r="AO7">
        <f t="shared" si="11"/>
        <v>-1608.5094403858725</v>
      </c>
      <c r="AP7">
        <f t="shared" si="12"/>
        <v>-33.356311581454122</v>
      </c>
      <c r="AQ7">
        <f t="shared" si="13"/>
        <v>-7599.7630636224858</v>
      </c>
      <c r="AR7">
        <f t="shared" si="14"/>
        <v>22928.55999212763</v>
      </c>
      <c r="AS7">
        <f t="shared" si="15"/>
        <v>-10993.75619599697</v>
      </c>
      <c r="AT7">
        <f t="shared" si="16"/>
        <v>8390.5521897954004</v>
      </c>
      <c r="AU7">
        <f t="shared" si="17"/>
        <v>20325.35598592606</v>
      </c>
      <c r="AW7">
        <v>4</v>
      </c>
      <c r="AX7">
        <f>(R7*SUMPRODUCT(K8:$K$23, X8:$X$23)-$AZ$3*SUMPRODUCT(K7:$K$22, W8:$W$23))/Z7</f>
        <v>90794.010718303063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48222.041470562122</v>
      </c>
      <c r="P8">
        <f t="shared" si="30"/>
        <v>2411.1020735281063</v>
      </c>
      <c r="Q8" s="5">
        <f t="shared" si="31"/>
        <v>50</v>
      </c>
      <c r="R8">
        <f t="shared" si="0"/>
        <v>2000000</v>
      </c>
      <c r="S8">
        <f t="shared" si="1"/>
        <v>104902.36159400664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85915.002879039239</v>
      </c>
      <c r="AC8">
        <f t="shared" si="2"/>
        <v>97551.993447233835</v>
      </c>
      <c r="AE8">
        <f t="shared" si="3"/>
        <v>44843.18753236987</v>
      </c>
      <c r="AF8">
        <f t="shared" si="4"/>
        <v>-2242.1593766184938</v>
      </c>
      <c r="AG8">
        <f t="shared" si="5"/>
        <v>-46.496566886062958</v>
      </c>
      <c r="AH8">
        <f t="shared" si="6"/>
        <v>-13737.844621357244</v>
      </c>
      <c r="AI8">
        <f t="shared" si="7"/>
        <v>28816.686967508067</v>
      </c>
      <c r="AJ8">
        <f t="shared" si="8"/>
        <v>-11636.990568194597</v>
      </c>
      <c r="AK8">
        <f t="shared" ref="AK8:AK23" si="32">H8*SUM(AB8:AB8, AE8:AF8)</f>
        <v>9317.4122500223202</v>
      </c>
      <c r="AL8">
        <f t="shared" si="9"/>
        <v>26497.108649335791</v>
      </c>
      <c r="AN8">
        <f t="shared" si="10"/>
        <v>29477.821463016364</v>
      </c>
      <c r="AO8">
        <f t="shared" si="11"/>
        <v>-1473.8910731508183</v>
      </c>
      <c r="AP8">
        <f t="shared" si="12"/>
        <v>-30.564675990554598</v>
      </c>
      <c r="AQ8">
        <f t="shared" si="13"/>
        <v>-9030.618769968316</v>
      </c>
      <c r="AR8">
        <f t="shared" si="14"/>
        <v>18942.746943906674</v>
      </c>
      <c r="AS8">
        <f t="shared" si="15"/>
        <v>-7649.6152305950291</v>
      </c>
      <c r="AT8">
        <f t="shared" si="16"/>
        <v>6124.8325535560898</v>
      </c>
      <c r="AU8">
        <f t="shared" si="17"/>
        <v>17417.964266867733</v>
      </c>
      <c r="AW8">
        <v>5</v>
      </c>
      <c r="AX8">
        <f>(R8*SUMPRODUCT(K9:$K$23, X9:$X$23)-$AZ$3*SUMPRODUCT(K8:$K$22, W9:$W$23))/Z8</f>
        <v>104902.36159400664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48222.041470562122</v>
      </c>
      <c r="P9">
        <f t="shared" si="30"/>
        <v>2411.1020735281063</v>
      </c>
      <c r="Q9" s="5">
        <f t="shared" si="31"/>
        <v>50</v>
      </c>
      <c r="R9">
        <f t="shared" si="0"/>
        <v>2000000</v>
      </c>
      <c r="S9">
        <f t="shared" si="1"/>
        <v>116144.7371246322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97551.993447233835</v>
      </c>
      <c r="AC9">
        <f t="shared" si="2"/>
        <v>105946.51228840844</v>
      </c>
      <c r="AE9">
        <f t="shared" si="3"/>
        <v>43987.848573377451</v>
      </c>
      <c r="AF9">
        <f t="shared" si="4"/>
        <v>-2199.3924286688725</v>
      </c>
      <c r="AG9">
        <f t="shared" si="5"/>
        <v>-45.609691369278195</v>
      </c>
      <c r="AH9">
        <f t="shared" si="6"/>
        <v>-16876.393916965415</v>
      </c>
      <c r="AI9">
        <f t="shared" si="7"/>
        <v>24866.452536373883</v>
      </c>
      <c r="AJ9">
        <f t="shared" si="8"/>
        <v>-8394.5188411746058</v>
      </c>
      <c r="AK9">
        <f t="shared" si="32"/>
        <v>7273.5714686993933</v>
      </c>
      <c r="AL9">
        <f t="shared" si="9"/>
        <v>23745.50516389867</v>
      </c>
      <c r="AN9">
        <f t="shared" si="10"/>
        <v>27481.050652376729</v>
      </c>
      <c r="AO9">
        <f t="shared" si="11"/>
        <v>-1374.0525326188365</v>
      </c>
      <c r="AP9">
        <f t="shared" si="12"/>
        <v>-28.494283749012322</v>
      </c>
      <c r="AQ9">
        <f t="shared" si="13"/>
        <v>-10543.389847492588</v>
      </c>
      <c r="AR9">
        <f t="shared" si="14"/>
        <v>15535.113988516294</v>
      </c>
      <c r="AS9">
        <f t="shared" si="15"/>
        <v>-5244.4073751829192</v>
      </c>
      <c r="AT9">
        <f t="shared" si="16"/>
        <v>4544.1046206562123</v>
      </c>
      <c r="AU9">
        <f t="shared" si="17"/>
        <v>14834.811233989585</v>
      </c>
      <c r="AW9">
        <v>6</v>
      </c>
      <c r="AX9">
        <f>(R9*SUMPRODUCT(K10:$K$23, X10:$X$23)-$AZ$3*SUMPRODUCT(K9:$K$22, W10:$W$23))/Z9</f>
        <v>116144.7371246322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48222.041470562122</v>
      </c>
      <c r="P10">
        <f t="shared" si="30"/>
        <v>2411.1020735281063</v>
      </c>
      <c r="Q10" s="5">
        <f t="shared" si="31"/>
        <v>50</v>
      </c>
      <c r="R10">
        <f t="shared" si="0"/>
        <v>2000000</v>
      </c>
      <c r="S10">
        <f t="shared" si="1"/>
        <v>125044.16204215787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105946.51228840844</v>
      </c>
      <c r="AC10">
        <f t="shared" si="2"/>
        <v>111666.76264261396</v>
      </c>
      <c r="AE10">
        <f t="shared" si="3"/>
        <v>43063.18000851648</v>
      </c>
      <c r="AF10">
        <f t="shared" si="4"/>
        <v>-2153.1590004258242</v>
      </c>
      <c r="AG10">
        <f t="shared" si="5"/>
        <v>-44.650930047004593</v>
      </c>
      <c r="AH10">
        <f t="shared" si="6"/>
        <v>-20106.576343232598</v>
      </c>
      <c r="AI10">
        <f t="shared" si="7"/>
        <v>20758.79373481105</v>
      </c>
      <c r="AJ10">
        <f t="shared" si="8"/>
        <v>-5720.2503542055201</v>
      </c>
      <c r="AK10">
        <f t="shared" si="32"/>
        <v>7709.9679980662022</v>
      </c>
      <c r="AL10">
        <f t="shared" si="9"/>
        <v>22748.511378671734</v>
      </c>
      <c r="AN10">
        <f t="shared" si="10"/>
        <v>25561.398087043341</v>
      </c>
      <c r="AO10">
        <f t="shared" si="11"/>
        <v>-1278.0699043521672</v>
      </c>
      <c r="AP10">
        <f t="shared" si="12"/>
        <v>-26.503853121448294</v>
      </c>
      <c r="AQ10">
        <f t="shared" si="13"/>
        <v>-11934.84090063144</v>
      </c>
      <c r="AR10">
        <f t="shared" si="14"/>
        <v>12321.983428938283</v>
      </c>
      <c r="AS10">
        <f t="shared" si="15"/>
        <v>-3395.4203203869511</v>
      </c>
      <c r="AT10">
        <f t="shared" si="16"/>
        <v>4576.4748724539004</v>
      </c>
      <c r="AU10">
        <f t="shared" si="17"/>
        <v>13503.037981005235</v>
      </c>
      <c r="AW10">
        <v>7</v>
      </c>
      <c r="AX10">
        <f>(R10*SUMPRODUCT(K11:$K$23, X11:$X$23)-$AZ$3*SUMPRODUCT(K10:$K$22, W11:$W$23))/Z10</f>
        <v>125044.16204215787</v>
      </c>
    </row>
    <row r="11" spans="1:52" x14ac:dyDescent="0.3">
      <c r="A11" t="s">
        <v>33</v>
      </c>
      <c r="C11" s="24">
        <f>AU25</f>
        <v>91179.920806061302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48222.041470562122</v>
      </c>
      <c r="P11">
        <f t="shared" si="30"/>
        <v>2411.1020735281063</v>
      </c>
      <c r="Q11" s="5">
        <f t="shared" si="31"/>
        <v>50</v>
      </c>
      <c r="R11">
        <f t="shared" si="0"/>
        <v>2000000</v>
      </c>
      <c r="S11">
        <f t="shared" si="1"/>
        <v>131518.68294119119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111666.76264261396</v>
      </c>
      <c r="AC11">
        <f t="shared" si="2"/>
        <v>114716.42275240819</v>
      </c>
      <c r="AE11">
        <f t="shared" si="3"/>
        <v>42061.401251978365</v>
      </c>
      <c r="AF11">
        <f t="shared" si="4"/>
        <v>-2103.0700625989184</v>
      </c>
      <c r="AG11">
        <f t="shared" si="5"/>
        <v>-43.612215461321128</v>
      </c>
      <c r="AH11">
        <f t="shared" si="6"/>
        <v>-23688.211408536878</v>
      </c>
      <c r="AI11">
        <f t="shared" si="7"/>
        <v>16226.507565381249</v>
      </c>
      <c r="AJ11">
        <f t="shared" si="8"/>
        <v>-3049.660109794233</v>
      </c>
      <c r="AK11">
        <f t="shared" si="32"/>
        <v>7808.6923323476612</v>
      </c>
      <c r="AL11">
        <f t="shared" si="9"/>
        <v>20985.539787934678</v>
      </c>
      <c r="AN11">
        <f t="shared" si="10"/>
        <v>23743.949865282408</v>
      </c>
      <c r="AO11">
        <f t="shared" si="11"/>
        <v>-1187.1974932641206</v>
      </c>
      <c r="AP11">
        <f t="shared" si="12"/>
        <v>-24.619395136741836</v>
      </c>
      <c r="AQ11">
        <f t="shared" si="13"/>
        <v>-13372.158019962671</v>
      </c>
      <c r="AR11">
        <f t="shared" si="14"/>
        <v>9159.9749569188771</v>
      </c>
      <c r="AS11">
        <f t="shared" si="15"/>
        <v>-1721.5540756550533</v>
      </c>
      <c r="AT11">
        <f t="shared" si="16"/>
        <v>4408.0604481515529</v>
      </c>
      <c r="AU11">
        <f t="shared" si="17"/>
        <v>11846.481329415376</v>
      </c>
      <c r="AW11">
        <v>8</v>
      </c>
      <c r="AX11">
        <f>(R11*SUMPRODUCT(K12:$K$23, X12:$X$23)-$AZ$3*SUMPRODUCT(K11:$K$22, W12:$W$23))/Z11</f>
        <v>131518.68294119119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48222.041470562122</v>
      </c>
      <c r="P12">
        <f t="shared" si="30"/>
        <v>2411.1020735281063</v>
      </c>
      <c r="Q12" s="5">
        <f t="shared" si="31"/>
        <v>50</v>
      </c>
      <c r="R12">
        <f t="shared" si="0"/>
        <v>2000000</v>
      </c>
      <c r="S12">
        <f t="shared" si="1"/>
        <v>135531.50235840378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114716.42275240819</v>
      </c>
      <c r="AC12">
        <f t="shared" si="2"/>
        <v>115164.82059765233</v>
      </c>
      <c r="AE12">
        <f t="shared" si="3"/>
        <v>40975.586178658537</v>
      </c>
      <c r="AF12">
        <f t="shared" si="4"/>
        <v>-2048.7793089329271</v>
      </c>
      <c r="AG12">
        <f t="shared" si="5"/>
        <v>-42.486366119187124</v>
      </c>
      <c r="AH12">
        <f t="shared" si="6"/>
        <v>-27589.087500831745</v>
      </c>
      <c r="AI12">
        <f t="shared" si="7"/>
        <v>11295.233002774679</v>
      </c>
      <c r="AJ12">
        <f t="shared" si="8"/>
        <v>-448.39784524413699</v>
      </c>
      <c r="AK12">
        <f t="shared" si="32"/>
        <v>7974.0836173887446</v>
      </c>
      <c r="AL12">
        <f t="shared" si="9"/>
        <v>18820.918774919286</v>
      </c>
      <c r="AN12">
        <f t="shared" si="10"/>
        <v>21989.732673742885</v>
      </c>
      <c r="AO12">
        <f t="shared" si="11"/>
        <v>-1099.4866336871444</v>
      </c>
      <c r="AP12">
        <f t="shared" si="12"/>
        <v>-22.800499525892999</v>
      </c>
      <c r="AQ12">
        <f t="shared" si="13"/>
        <v>-14805.807931840371</v>
      </c>
      <c r="AR12">
        <f t="shared" si="14"/>
        <v>6061.637608689477</v>
      </c>
      <c r="AS12">
        <f t="shared" si="15"/>
        <v>-240.63472101190834</v>
      </c>
      <c r="AT12">
        <f t="shared" si="16"/>
        <v>4279.3278490248476</v>
      </c>
      <c r="AU12">
        <f t="shared" si="17"/>
        <v>10100.330736702415</v>
      </c>
      <c r="AW12">
        <v>9</v>
      </c>
      <c r="AX12">
        <f>(R12*SUMPRODUCT(K13:$K$23, X13:$X$23)-$AZ$3*SUMPRODUCT(K12:$K$22, W13:$W$23))/Z12</f>
        <v>135531.50235840378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48222.041470562122</v>
      </c>
      <c r="P13">
        <f t="shared" si="30"/>
        <v>2411.1020735281063</v>
      </c>
      <c r="Q13" s="5">
        <f t="shared" si="31"/>
        <v>50</v>
      </c>
      <c r="R13">
        <f t="shared" si="0"/>
        <v>2000000</v>
      </c>
      <c r="S13">
        <f t="shared" si="1"/>
        <v>137059.48234498454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115164.82059765233</v>
      </c>
      <c r="AC13">
        <f t="shared" si="2"/>
        <v>113127.6812663352</v>
      </c>
      <c r="AE13">
        <f t="shared" si="3"/>
        <v>39802.045390501764</v>
      </c>
      <c r="AF13">
        <f t="shared" si="4"/>
        <v>-1990.1022695250883</v>
      </c>
      <c r="AG13">
        <f t="shared" si="5"/>
        <v>-41.269556593533608</v>
      </c>
      <c r="AH13">
        <f t="shared" si="6"/>
        <v>-31677.834578465921</v>
      </c>
      <c r="AI13">
        <f t="shared" si="7"/>
        <v>6092.8389859172203</v>
      </c>
      <c r="AJ13">
        <f t="shared" si="8"/>
        <v>2037.1393313171284</v>
      </c>
      <c r="AK13">
        <f t="shared" si="32"/>
        <v>7908.8986842531194</v>
      </c>
      <c r="AL13">
        <f t="shared" si="9"/>
        <v>16038.877001487468</v>
      </c>
      <c r="AN13">
        <f t="shared" si="10"/>
        <v>20309.923675921735</v>
      </c>
      <c r="AO13">
        <f t="shared" si="11"/>
        <v>-1015.4961837960868</v>
      </c>
      <c r="AP13">
        <f t="shared" si="12"/>
        <v>-21.058755557165941</v>
      </c>
      <c r="AQ13">
        <f t="shared" si="13"/>
        <v>-16164.35527860209</v>
      </c>
      <c r="AR13">
        <f t="shared" si="14"/>
        <v>3109.0134579663904</v>
      </c>
      <c r="AS13">
        <f t="shared" si="15"/>
        <v>1039.4979436444366</v>
      </c>
      <c r="AT13">
        <f t="shared" si="16"/>
        <v>4035.7003531308651</v>
      </c>
      <c r="AU13">
        <f t="shared" si="17"/>
        <v>8184.2117547416919</v>
      </c>
      <c r="AW13">
        <v>10</v>
      </c>
      <c r="AX13">
        <f>(R13*SUMPRODUCT(K14:$K$23, X14:$X$23)-$AZ$3*SUMPRODUCT(K13:$K$22, W14:$W$23))/Z13</f>
        <v>137059.48234498454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48222.041470562122</v>
      </c>
      <c r="P14">
        <f t="shared" si="30"/>
        <v>2411.1020735281063</v>
      </c>
      <c r="Q14" s="5">
        <f t="shared" si="31"/>
        <v>50</v>
      </c>
      <c r="R14">
        <f t="shared" si="0"/>
        <v>2000000</v>
      </c>
      <c r="S14">
        <f t="shared" si="1"/>
        <v>135991.98165181835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113127.6812663352</v>
      </c>
      <c r="AC14">
        <f t="shared" si="2"/>
        <v>108671.74671928072</v>
      </c>
      <c r="AE14">
        <f t="shared" si="3"/>
        <v>38534.429848905063</v>
      </c>
      <c r="AF14">
        <f t="shared" si="4"/>
        <v>-1926.7214924452533</v>
      </c>
      <c r="AG14">
        <f t="shared" si="5"/>
        <v>-39.955203755142747</v>
      </c>
      <c r="AH14">
        <f t="shared" si="6"/>
        <v>-36066.29089822089</v>
      </c>
      <c r="AI14">
        <f t="shared" si="7"/>
        <v>501.46225448377663</v>
      </c>
      <c r="AJ14">
        <f t="shared" si="8"/>
        <v>4455.9345470544795</v>
      </c>
      <c r="AK14">
        <f t="shared" si="32"/>
        <v>7696.3990266116643</v>
      </c>
      <c r="AL14">
        <f t="shared" si="9"/>
        <v>12653.79582814992</v>
      </c>
      <c r="AN14">
        <f t="shared" si="10"/>
        <v>18701.819694398873</v>
      </c>
      <c r="AO14">
        <f t="shared" si="11"/>
        <v>-935.09098471994366</v>
      </c>
      <c r="AP14">
        <f t="shared" si="12"/>
        <v>-19.391360386324251</v>
      </c>
      <c r="AQ14">
        <f t="shared" si="13"/>
        <v>-17503.963911468953</v>
      </c>
      <c r="AR14">
        <f t="shared" si="14"/>
        <v>243.37343782365141</v>
      </c>
      <c r="AS14">
        <f t="shared" si="15"/>
        <v>2162.5877117116261</v>
      </c>
      <c r="AT14">
        <f t="shared" si="16"/>
        <v>3735.2743366443819</v>
      </c>
      <c r="AU14">
        <f t="shared" si="17"/>
        <v>6141.2354861796593</v>
      </c>
      <c r="AW14">
        <v>11</v>
      </c>
      <c r="AX14">
        <f>(R14*SUMPRODUCT(K15:$K$23, X15:$X$23)-$AZ$3*SUMPRODUCT(K14:$K$22, W15:$W$23))/Z14</f>
        <v>135991.98165181835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48222.041470562122</v>
      </c>
      <c r="P15">
        <f t="shared" si="30"/>
        <v>2411.1020735281063</v>
      </c>
      <c r="Q15" s="5">
        <f t="shared" si="31"/>
        <v>50</v>
      </c>
      <c r="R15">
        <f t="shared" si="0"/>
        <v>2000000</v>
      </c>
      <c r="S15">
        <f t="shared" si="1"/>
        <v>132202.8337187545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108671.74671928072</v>
      </c>
      <c r="AC15">
        <f t="shared" si="2"/>
        <v>101895.15774362201</v>
      </c>
      <c r="AE15">
        <f t="shared" si="3"/>
        <v>37167.074140146513</v>
      </c>
      <c r="AF15">
        <f t="shared" si="4"/>
        <v>-1858.353707007326</v>
      </c>
      <c r="AG15">
        <f t="shared" si="5"/>
        <v>-38.537433305095263</v>
      </c>
      <c r="AH15">
        <f t="shared" si="6"/>
        <v>-40728.736499842315</v>
      </c>
      <c r="AI15">
        <f t="shared" si="7"/>
        <v>-5458.5535000082236</v>
      </c>
      <c r="AJ15">
        <f t="shared" si="8"/>
        <v>6776.588975658713</v>
      </c>
      <c r="AK15">
        <f t="shared" si="32"/>
        <v>7472.586245210593</v>
      </c>
      <c r="AL15">
        <f t="shared" si="9"/>
        <v>8790.6217208610833</v>
      </c>
      <c r="AN15">
        <f t="shared" si="10"/>
        <v>17148.212115564998</v>
      </c>
      <c r="AO15">
        <f t="shared" si="11"/>
        <v>-857.4106057782501</v>
      </c>
      <c r="AP15">
        <f t="shared" si="12"/>
        <v>-17.780470913942317</v>
      </c>
      <c r="AQ15">
        <f t="shared" si="13"/>
        <v>-18791.498358592537</v>
      </c>
      <c r="AR15">
        <f t="shared" si="14"/>
        <v>-2518.4773197197319</v>
      </c>
      <c r="AS15">
        <f t="shared" si="15"/>
        <v>3126.5949193744327</v>
      </c>
      <c r="AT15">
        <f t="shared" si="16"/>
        <v>3447.7154026582602</v>
      </c>
      <c r="AU15">
        <f t="shared" si="17"/>
        <v>4055.8330023129615</v>
      </c>
      <c r="AW15">
        <v>12</v>
      </c>
      <c r="AX15">
        <f>(R15*SUMPRODUCT(K16:$K$23, X16:$X$23)-$AZ$3*SUMPRODUCT(K15:$K$22, W16:$W$23))/Z15</f>
        <v>132202.8337187545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48222.041470562122</v>
      </c>
      <c r="P16">
        <f t="shared" si="30"/>
        <v>2411.1020735281063</v>
      </c>
      <c r="Q16" s="5">
        <f t="shared" si="31"/>
        <v>50</v>
      </c>
      <c r="R16">
        <f t="shared" si="0"/>
        <v>2000000</v>
      </c>
      <c r="S16">
        <f t="shared" si="1"/>
        <v>125825.38022008512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101895.15774362201</v>
      </c>
      <c r="AC16">
        <f t="shared" si="2"/>
        <v>93170.864522115473</v>
      </c>
      <c r="AE16">
        <f t="shared" si="3"/>
        <v>35707.337303292261</v>
      </c>
      <c r="AF16">
        <f t="shared" si="4"/>
        <v>-1785.3668651646133</v>
      </c>
      <c r="AG16">
        <f t="shared" si="5"/>
        <v>-37.023875612037649</v>
      </c>
      <c r="AH16">
        <f t="shared" si="6"/>
        <v>-45127.334400266554</v>
      </c>
      <c r="AI16">
        <f t="shared" si="7"/>
        <v>-11242.387837750946</v>
      </c>
      <c r="AJ16">
        <f t="shared" si="8"/>
        <v>8724.2932215065375</v>
      </c>
      <c r="AK16">
        <f t="shared" si="32"/>
        <v>7429.1969115417078</v>
      </c>
      <c r="AL16">
        <f t="shared" si="9"/>
        <v>4911.102295297299</v>
      </c>
      <c r="AN16">
        <f t="shared" si="10"/>
        <v>15620.286417679135</v>
      </c>
      <c r="AO16">
        <f t="shared" si="11"/>
        <v>-781.01432088395688</v>
      </c>
      <c r="AP16">
        <f t="shared" si="12"/>
        <v>-16.196210219775512</v>
      </c>
      <c r="AQ16">
        <f t="shared" si="13"/>
        <v>-19741.093619253297</v>
      </c>
      <c r="AR16">
        <f t="shared" si="14"/>
        <v>-4918.0177326778949</v>
      </c>
      <c r="AS16">
        <f t="shared" si="15"/>
        <v>3816.4693646642736</v>
      </c>
      <c r="AT16">
        <f t="shared" si="16"/>
        <v>3249.9254320181171</v>
      </c>
      <c r="AU16">
        <f t="shared" si="17"/>
        <v>2148.3770640044954</v>
      </c>
      <c r="AW16">
        <v>13</v>
      </c>
      <c r="AX16">
        <f>(R16*SUMPRODUCT(K17:$K$23, X17:$X$23)-$AZ$3*SUMPRODUCT(K16:$K$22, W17:$W$23))/Z16</f>
        <v>125825.38022008512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48222.041470562122</v>
      </c>
      <c r="P17">
        <f t="shared" si="30"/>
        <v>2411.1020735281063</v>
      </c>
      <c r="Q17" s="5">
        <f t="shared" si="31"/>
        <v>50</v>
      </c>
      <c r="R17">
        <f t="shared" si="0"/>
        <v>2000000</v>
      </c>
      <c r="S17">
        <f t="shared" si="1"/>
        <v>116979.75427874616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93170.864522115473</v>
      </c>
      <c r="AC17">
        <f t="shared" si="2"/>
        <v>82867.508190903915</v>
      </c>
      <c r="AE17">
        <f t="shared" si="3"/>
        <v>34160.102670603301</v>
      </c>
      <c r="AF17">
        <f t="shared" si="4"/>
        <v>-1708.0051335301653</v>
      </c>
      <c r="AG17">
        <f t="shared" si="5"/>
        <v>-35.419594057892446</v>
      </c>
      <c r="AH17">
        <f t="shared" si="6"/>
        <v>-49361.711920993075</v>
      </c>
      <c r="AI17">
        <f t="shared" si="7"/>
        <v>-16945.033977977833</v>
      </c>
      <c r="AJ17">
        <f t="shared" si="8"/>
        <v>10303.356331211558</v>
      </c>
      <c r="AK17">
        <f t="shared" si="32"/>
        <v>7750.9367590519378</v>
      </c>
      <c r="AL17">
        <f t="shared" si="9"/>
        <v>1109.2591122856629</v>
      </c>
      <c r="AN17">
        <f t="shared" si="10"/>
        <v>14075.015340411303</v>
      </c>
      <c r="AO17">
        <f t="shared" si="11"/>
        <v>-703.75076702056526</v>
      </c>
      <c r="AP17">
        <f t="shared" si="12"/>
        <v>-14.593964617822756</v>
      </c>
      <c r="AQ17">
        <f t="shared" si="13"/>
        <v>-20338.546965633894</v>
      </c>
      <c r="AR17">
        <f t="shared" si="14"/>
        <v>-6981.8763568609784</v>
      </c>
      <c r="AS17">
        <f t="shared" si="15"/>
        <v>4245.3004259944573</v>
      </c>
      <c r="AT17">
        <f t="shared" si="16"/>
        <v>3193.6248798249635</v>
      </c>
      <c r="AU17">
        <f t="shared" si="17"/>
        <v>457.04894895844268</v>
      </c>
      <c r="AW17">
        <v>14</v>
      </c>
      <c r="AX17">
        <f>(R17*SUMPRODUCT(K18:$K$23, X18:$X$23)-$AZ$3*SUMPRODUCT(K17:$K$22, W18:$W$23))/Z17</f>
        <v>116979.75427874616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48222.041470562122</v>
      </c>
      <c r="P18">
        <f t="shared" si="30"/>
        <v>2411.1020735281063</v>
      </c>
      <c r="Q18" s="5">
        <f t="shared" si="31"/>
        <v>50</v>
      </c>
      <c r="R18">
        <f t="shared" si="0"/>
        <v>2000000</v>
      </c>
      <c r="S18">
        <f t="shared" si="1"/>
        <v>105686.66090333927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82867.508190903915</v>
      </c>
      <c r="AC18">
        <f t="shared" si="2"/>
        <v>71288.827696072593</v>
      </c>
      <c r="AE18">
        <f t="shared" si="3"/>
        <v>32527.215602845798</v>
      </c>
      <c r="AF18">
        <f t="shared" si="4"/>
        <v>-1626.36078014229</v>
      </c>
      <c r="AG18">
        <f t="shared" si="5"/>
        <v>-33.726502042331127</v>
      </c>
      <c r="AH18">
        <f t="shared" si="6"/>
        <v>-53555.842999295695</v>
      </c>
      <c r="AI18">
        <f t="shared" si="7"/>
        <v>-22688.714678634522</v>
      </c>
      <c r="AJ18">
        <f t="shared" si="8"/>
        <v>11578.680494831322</v>
      </c>
      <c r="AK18">
        <f t="shared" si="32"/>
        <v>7975.1622472538793</v>
      </c>
      <c r="AL18">
        <f t="shared" si="9"/>
        <v>-3134.8719365493207</v>
      </c>
      <c r="AN18">
        <f t="shared" si="10"/>
        <v>12524.264584734421</v>
      </c>
      <c r="AO18">
        <f t="shared" si="11"/>
        <v>-626.21322923672108</v>
      </c>
      <c r="AP18">
        <f t="shared" si="12"/>
        <v>-12.986037300370254</v>
      </c>
      <c r="AQ18">
        <f t="shared" si="13"/>
        <v>-20621.117896208503</v>
      </c>
      <c r="AR18">
        <f t="shared" si="14"/>
        <v>-8736.0525780111766</v>
      </c>
      <c r="AS18">
        <f t="shared" si="15"/>
        <v>4458.2499722688799</v>
      </c>
      <c r="AT18">
        <f t="shared" si="16"/>
        <v>3070.7529138170071</v>
      </c>
      <c r="AU18">
        <f t="shared" si="17"/>
        <v>-1207.0496919252889</v>
      </c>
      <c r="AW18">
        <v>15</v>
      </c>
      <c r="AX18">
        <f>(R18*SUMPRODUCT(K19:$K$23, X19:$X$23)-$AZ$3*SUMPRODUCT(K18:$K$22, W19:$W$23))/Z18</f>
        <v>105686.66090333927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48222.041470562122</v>
      </c>
      <c r="P19">
        <f t="shared" si="30"/>
        <v>2411.1020735281063</v>
      </c>
      <c r="Q19" s="5">
        <f t="shared" si="31"/>
        <v>50</v>
      </c>
      <c r="R19">
        <f t="shared" si="0"/>
        <v>2000000</v>
      </c>
      <c r="S19">
        <f t="shared" si="1"/>
        <v>91524.283798557517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71288.827696072593</v>
      </c>
      <c r="AC19">
        <f t="shared" si="2"/>
        <v>58454.740397901056</v>
      </c>
      <c r="AE19">
        <f t="shared" si="3"/>
        <v>30798.459147985752</v>
      </c>
      <c r="AF19">
        <f t="shared" si="4"/>
        <v>-1539.9229573992877</v>
      </c>
      <c r="AG19">
        <f t="shared" si="5"/>
        <v>-31.934005911785317</v>
      </c>
      <c r="AH19">
        <f t="shared" si="6"/>
        <v>-58209.244404900142</v>
      </c>
      <c r="AI19">
        <f t="shared" si="7"/>
        <v>-28982.642220225465</v>
      </c>
      <c r="AJ19">
        <f t="shared" si="8"/>
        <v>12834.087298171537</v>
      </c>
      <c r="AK19">
        <f t="shared" si="32"/>
        <v>7380.1765092807746</v>
      </c>
      <c r="AL19">
        <f t="shared" si="9"/>
        <v>-8768.3784127731542</v>
      </c>
      <c r="AN19">
        <f t="shared" si="10"/>
        <v>11047.722163764634</v>
      </c>
      <c r="AO19">
        <f t="shared" si="11"/>
        <v>-552.38610818823179</v>
      </c>
      <c r="AP19">
        <f t="shared" si="12"/>
        <v>-11.45505439717736</v>
      </c>
      <c r="AQ19">
        <f t="shared" si="13"/>
        <v>-20880.251068991085</v>
      </c>
      <c r="AR19">
        <f t="shared" si="14"/>
        <v>-10396.370067811862</v>
      </c>
      <c r="AS19">
        <f t="shared" si="15"/>
        <v>4603.718322868528</v>
      </c>
      <c r="AT19">
        <f t="shared" si="16"/>
        <v>2647.3447649542145</v>
      </c>
      <c r="AU19">
        <f t="shared" si="17"/>
        <v>-3145.3069799891196</v>
      </c>
      <c r="AW19">
        <v>16</v>
      </c>
      <c r="AX19">
        <f>(R19*SUMPRODUCT(K20:$K$23, X20:$X$23)-$AZ$3*SUMPRODUCT(K19:$K$22, W20:$W$23))/Z19</f>
        <v>91524.283798557517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48222.041470562122</v>
      </c>
      <c r="P20">
        <f t="shared" si="30"/>
        <v>2411.1020735281063</v>
      </c>
      <c r="Q20" s="5">
        <f t="shared" si="31"/>
        <v>50</v>
      </c>
      <c r="R20">
        <f t="shared" si="0"/>
        <v>2000000</v>
      </c>
      <c r="S20">
        <f t="shared" si="1"/>
        <v>73736.122459330261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58454.740397901056</v>
      </c>
      <c r="AC20">
        <f t="shared" si="2"/>
        <v>44322.37264445109</v>
      </c>
      <c r="AE20">
        <f t="shared" si="3"/>
        <v>28986.000625585941</v>
      </c>
      <c r="AF20">
        <f t="shared" si="4"/>
        <v>-1449.3000312792972</v>
      </c>
      <c r="AG20">
        <f t="shared" si="5"/>
        <v>-30.054721597882665</v>
      </c>
      <c r="AH20">
        <f t="shared" si="6"/>
        <v>-62397.770191392032</v>
      </c>
      <c r="AI20">
        <f t="shared" si="7"/>
        <v>-34891.124318683273</v>
      </c>
      <c r="AJ20">
        <f t="shared" si="8"/>
        <v>14132.367753449966</v>
      </c>
      <c r="AK20">
        <f t="shared" si="32"/>
        <v>4669.3352458768786</v>
      </c>
      <c r="AL20">
        <f t="shared" si="9"/>
        <v>-16089.421319356428</v>
      </c>
      <c r="AN20">
        <f t="shared" si="10"/>
        <v>9862.0646515690496</v>
      </c>
      <c r="AO20">
        <f t="shared" si="11"/>
        <v>-493.10323257845249</v>
      </c>
      <c r="AP20">
        <f t="shared" si="12"/>
        <v>-10.225681400889567</v>
      </c>
      <c r="AQ20">
        <f t="shared" si="13"/>
        <v>-21229.932742017139</v>
      </c>
      <c r="AR20">
        <f t="shared" si="14"/>
        <v>-11871.197004427433</v>
      </c>
      <c r="AS20">
        <f t="shared" si="15"/>
        <v>4808.332348590633</v>
      </c>
      <c r="AT20">
        <f t="shared" si="16"/>
        <v>1588.6733278422737</v>
      </c>
      <c r="AU20">
        <f t="shared" si="17"/>
        <v>-5474.1913279945265</v>
      </c>
      <c r="AW20">
        <v>17</v>
      </c>
      <c r="AX20">
        <f>(R20*SUMPRODUCT(K21:$K$23, X21:$X$23)-$AZ$3*SUMPRODUCT(K20:$K$22, W21:$W$23))/Z20</f>
        <v>73736.122459330261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48222.041470562122</v>
      </c>
      <c r="P21">
        <f t="shared" si="30"/>
        <v>2411.1020735281063</v>
      </c>
      <c r="Q21" s="5">
        <f t="shared" si="31"/>
        <v>50</v>
      </c>
      <c r="R21">
        <f t="shared" si="0"/>
        <v>2000000</v>
      </c>
      <c r="S21">
        <f t="shared" si="1"/>
        <v>52361.277272891421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44322.37264445109</v>
      </c>
      <c r="AC21">
        <f t="shared" si="2"/>
        <v>29443.113286783006</v>
      </c>
      <c r="AE21">
        <f t="shared" si="3"/>
        <v>27115.591977218133</v>
      </c>
      <c r="AF21">
        <f t="shared" si="4"/>
        <v>-1355.7795988609068</v>
      </c>
      <c r="AG21">
        <f t="shared" si="5"/>
        <v>-28.115350522614495</v>
      </c>
      <c r="AH21">
        <f t="shared" si="6"/>
        <v>-65552.95437157384</v>
      </c>
      <c r="AI21">
        <f t="shared" si="7"/>
        <v>-39821.257343739228</v>
      </c>
      <c r="AJ21">
        <f t="shared" si="8"/>
        <v>14879.259357668085</v>
      </c>
      <c r="AK21">
        <f t="shared" si="32"/>
        <v>3595.2160916700673</v>
      </c>
      <c r="AL21">
        <f t="shared" si="9"/>
        <v>-21346.781894401076</v>
      </c>
      <c r="AN21">
        <f t="shared" si="10"/>
        <v>8775.5020866856321</v>
      </c>
      <c r="AO21">
        <f t="shared" si="11"/>
        <v>-438.77510433428165</v>
      </c>
      <c r="AP21">
        <f t="shared" si="12"/>
        <v>-9.0990570069941672</v>
      </c>
      <c r="AQ21">
        <f t="shared" si="13"/>
        <v>-21215.103412069111</v>
      </c>
      <c r="AR21">
        <f t="shared" si="14"/>
        <v>-12887.475486724754</v>
      </c>
      <c r="AS21">
        <f t="shared" si="15"/>
        <v>4815.4202811156492</v>
      </c>
      <c r="AT21">
        <f t="shared" si="16"/>
        <v>1163.530795899416</v>
      </c>
      <c r="AU21">
        <f t="shared" si="17"/>
        <v>-6908.5244097096893</v>
      </c>
      <c r="AW21">
        <v>18</v>
      </c>
      <c r="AX21">
        <f>(R21*SUMPRODUCT(K22:$K$23, X22:$X$23)-$AZ$3*SUMPRODUCT(K21:$K$22, W22:$W$23))/Z21</f>
        <v>52361.277272891421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48222.041470562122</v>
      </c>
      <c r="P22">
        <f t="shared" si="30"/>
        <v>2411.1020735281063</v>
      </c>
      <c r="Q22" s="5">
        <f t="shared" si="31"/>
        <v>50</v>
      </c>
      <c r="R22">
        <f t="shared" si="0"/>
        <v>2000000</v>
      </c>
      <c r="S22">
        <f t="shared" si="1"/>
        <v>27574.954714616742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29443.113286783006</v>
      </c>
      <c r="AC22">
        <f t="shared" si="2"/>
        <v>14408.182191987657</v>
      </c>
      <c r="AE22">
        <f t="shared" si="3"/>
        <v>25196.485955030523</v>
      </c>
      <c r="AF22">
        <f t="shared" si="4"/>
        <v>-1259.8242977515263</v>
      </c>
      <c r="AG22">
        <f t="shared" si="5"/>
        <v>-26.125486589376457</v>
      </c>
      <c r="AH22">
        <f t="shared" si="6"/>
        <v>-68348.417120475846</v>
      </c>
      <c r="AI22">
        <f t="shared" si="7"/>
        <v>-44437.880949786224</v>
      </c>
      <c r="AJ22">
        <f t="shared" si="8"/>
        <v>15034.931094795349</v>
      </c>
      <c r="AK22">
        <f t="shared" si="32"/>
        <v>3736.5842460843405</v>
      </c>
      <c r="AL22">
        <f t="shared" si="9"/>
        <v>-25666.365608906533</v>
      </c>
      <c r="AN22">
        <f t="shared" si="10"/>
        <v>7620.9494640191188</v>
      </c>
      <c r="AO22">
        <f t="shared" si="11"/>
        <v>-381.04747320095595</v>
      </c>
      <c r="AP22">
        <f t="shared" si="12"/>
        <v>-7.9019357451627616</v>
      </c>
      <c r="AQ22">
        <f t="shared" si="13"/>
        <v>-20672.717368226935</v>
      </c>
      <c r="AR22">
        <f t="shared" si="14"/>
        <v>-13440.717313153935</v>
      </c>
      <c r="AS22">
        <f t="shared" si="15"/>
        <v>4547.4773852569233</v>
      </c>
      <c r="AT22">
        <f t="shared" si="16"/>
        <v>1130.1702847882004</v>
      </c>
      <c r="AU22">
        <f t="shared" si="17"/>
        <v>-7763.0696431088118</v>
      </c>
      <c r="AW22">
        <v>19</v>
      </c>
      <c r="AX22">
        <f>(R22*SUMPRODUCT(K23:$K$23, X23:$X$23)-$AZ$3*SUMPRODUCT(K22:$K$22, W23:$W$23))/Z22</f>
        <v>27574.954714616742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48222.041470562122</v>
      </c>
      <c r="P23">
        <f t="shared" si="30"/>
        <v>2411.1020735281063</v>
      </c>
      <c r="Q23" s="5">
        <f t="shared" si="31"/>
        <v>50</v>
      </c>
      <c r="R23">
        <f t="shared" si="0"/>
        <v>2000000</v>
      </c>
      <c r="S23">
        <f t="shared" si="1"/>
        <v>29888.957829799849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14408.182191987657</v>
      </c>
      <c r="AC23">
        <f t="shared" si="2"/>
        <v>14408.182191987657</v>
      </c>
      <c r="AE23">
        <f t="shared" si="3"/>
        <v>23245.774012392059</v>
      </c>
      <c r="AF23">
        <f t="shared" si="4"/>
        <v>-1162.2887006196029</v>
      </c>
      <c r="AG23">
        <f t="shared" si="5"/>
        <v>-24.10285141762693</v>
      </c>
      <c r="AH23">
        <f t="shared" si="6"/>
        <v>-70455.212234230421</v>
      </c>
      <c r="AI23">
        <f t="shared" si="7"/>
        <v>-48395.829773875594</v>
      </c>
      <c r="AJ23">
        <f t="shared" si="8"/>
        <v>0</v>
      </c>
      <c r="AK23">
        <f t="shared" si="32"/>
        <v>3791.4842536406763</v>
      </c>
      <c r="AL23">
        <f t="shared" si="9"/>
        <v>-44604.345520234914</v>
      </c>
      <c r="AN23">
        <f t="shared" si="10"/>
        <v>6369.1779658617252</v>
      </c>
      <c r="AO23">
        <f t="shared" si="11"/>
        <v>-318.45889829308624</v>
      </c>
      <c r="AP23">
        <f t="shared" si="12"/>
        <v>-6.6040111239897277</v>
      </c>
      <c r="AQ23">
        <f t="shared" si="13"/>
        <v>-19304.230743323609</v>
      </c>
      <c r="AR23">
        <f t="shared" si="14"/>
        <v>-13260.115686878962</v>
      </c>
      <c r="AS23">
        <f t="shared" si="15"/>
        <v>0</v>
      </c>
      <c r="AT23">
        <f t="shared" si="16"/>
        <v>1038.8399178847096</v>
      </c>
      <c r="AU23">
        <f t="shared" si="17"/>
        <v>-12221.275768994252</v>
      </c>
      <c r="AW23">
        <v>20</v>
      </c>
      <c r="AX23">
        <f>(R23*SUMPRODUCT(K$23:$K24, X$23:$X24)-$AZ$3*SUMPRODUCT(K$22:$K23, W$23:$W24))/Z23</f>
        <v>29888.957829799849</v>
      </c>
    </row>
    <row r="25" spans="5:50" x14ac:dyDescent="0.3">
      <c r="AN25" s="6">
        <f t="shared" ref="AN25:AU25" si="33">SUM(AN3:AN23)</f>
        <v>427402.88585073251</v>
      </c>
      <c r="AO25" s="6">
        <f t="shared" si="33"/>
        <v>-57536.675395458224</v>
      </c>
      <c r="AP25" s="6">
        <f t="shared" si="33"/>
        <v>-793.16133537362464</v>
      </c>
      <c r="AQ25" s="6">
        <f t="shared" si="33"/>
        <v>-299192.16781831486</v>
      </c>
      <c r="AR25" s="6">
        <f t="shared" si="33"/>
        <v>69880.881301585876</v>
      </c>
      <c r="AS25" s="6">
        <f t="shared" si="33"/>
        <v>-52617.148196212744</v>
      </c>
      <c r="AT25" s="6">
        <f t="shared" si="33"/>
        <v>73916.187700688213</v>
      </c>
      <c r="AU25" s="7">
        <f t="shared" si="33"/>
        <v>91179.920806061302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'T.55.04.F'!C3*(1+C12)</f>
        <v>157932.13088100974</v>
      </c>
      <c r="K3">
        <v>1</v>
      </c>
      <c r="L3" s="2">
        <v>0</v>
      </c>
      <c r="O3">
        <f>$C$3</f>
        <v>157932.13088100974</v>
      </c>
      <c r="P3">
        <f>O3*B5</f>
        <v>126345.70470480779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157932.13088100974</v>
      </c>
      <c r="AF3">
        <f t="shared" ref="AF3:AF23" si="4">-$Z3*P3</f>
        <v>-126345.70470480779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31186.426176201945</v>
      </c>
      <c r="AJ3">
        <f t="shared" ref="AJ3:AJ23" si="8">AB3-AC3</f>
        <v>0</v>
      </c>
      <c r="AL3">
        <f t="shared" ref="AL3:AL23" si="9">SUM(AI3:AK3)</f>
        <v>31186.426176201945</v>
      </c>
      <c r="AN3">
        <f t="shared" ref="AN3:AN23" si="10">AE3*$K3</f>
        <v>157932.13088100974</v>
      </c>
      <c r="AO3">
        <f t="shared" ref="AO3:AO23" si="11">AF3*$K3</f>
        <v>-126345.70470480779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31186.426176201945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31186.426176201945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96499.843396098819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57331.264744114815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55505.378624544246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-55505.378624544246</v>
      </c>
      <c r="AK4">
        <f>H4*SUM(AB4, AE4:AF4)</f>
        <v>0</v>
      </c>
      <c r="AL4">
        <f t="shared" si="9"/>
        <v>-99201.378624544246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-40994.464771554551</v>
      </c>
      <c r="AR4">
        <f t="shared" si="14"/>
        <v>-40994.464771554551</v>
      </c>
      <c r="AS4">
        <f t="shared" si="15"/>
        <v>-52073.720447081563</v>
      </c>
      <c r="AT4">
        <f t="shared" si="16"/>
        <v>0</v>
      </c>
      <c r="AU4">
        <f t="shared" si="17"/>
        <v>-93068.185218636121</v>
      </c>
      <c r="AW4">
        <v>1</v>
      </c>
      <c r="AX4">
        <f>(R4*SUMPRODUCT(K5:$K$23, X5:$X$23)-$AZ$3*SUMPRODUCT(K4:$K$22, W5:$W$23))/Z4</f>
        <v>57331.264744114815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157932.13088100974</v>
      </c>
      <c r="P5">
        <f t="shared" ref="P5:P23" si="30">O5*$C$5</f>
        <v>7896.6065440504872</v>
      </c>
      <c r="Q5" s="5">
        <f t="shared" ref="Q5:Q23" si="31">$C$8</f>
        <v>50</v>
      </c>
      <c r="R5">
        <f t="shared" si="0"/>
        <v>2000000</v>
      </c>
      <c r="S5">
        <f t="shared" si="1"/>
        <v>107671.50042759477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55505.378624544246</v>
      </c>
      <c r="AC5">
        <f t="shared" si="2"/>
        <v>100543.44192392228</v>
      </c>
      <c r="AE5">
        <f t="shared" si="3"/>
        <v>147476.72286627212</v>
      </c>
      <c r="AF5">
        <f t="shared" si="4"/>
        <v>-7373.836143313606</v>
      </c>
      <c r="AG5">
        <f t="shared" si="5"/>
        <v>-46.689904721600001</v>
      </c>
      <c r="AH5">
        <f t="shared" si="6"/>
        <v>-49344.771135999996</v>
      </c>
      <c r="AI5">
        <f t="shared" si="7"/>
        <v>90711.425682236906</v>
      </c>
      <c r="AJ5">
        <f t="shared" si="8"/>
        <v>-45038.063299378031</v>
      </c>
      <c r="AK5">
        <f>H5*SUM(AB5, AE5:AF5)</f>
        <v>16900.554126024239</v>
      </c>
      <c r="AL5">
        <f t="shared" si="9"/>
        <v>62573.916508883114</v>
      </c>
      <c r="AN5">
        <f t="shared" si="10"/>
        <v>127355.36922605878</v>
      </c>
      <c r="AO5">
        <f t="shared" si="11"/>
        <v>-6367.7684613029396</v>
      </c>
      <c r="AP5">
        <f t="shared" si="12"/>
        <v>-40.319651395703545</v>
      </c>
      <c r="AQ5">
        <f t="shared" si="13"/>
        <v>-42612.294504937563</v>
      </c>
      <c r="AR5">
        <f t="shared" si="14"/>
        <v>78334.986608422565</v>
      </c>
      <c r="AS5">
        <f t="shared" si="15"/>
        <v>-38893.183068083221</v>
      </c>
      <c r="AT5">
        <f t="shared" si="16"/>
        <v>14594.68497138036</v>
      </c>
      <c r="AU5">
        <f t="shared" si="17"/>
        <v>54036.488511719705</v>
      </c>
      <c r="AW5">
        <v>2</v>
      </c>
      <c r="AX5">
        <f>(R5*SUMPRODUCT(K6:$K$23, X6:$X$23)-$AZ$3*SUMPRODUCT(K5:$K$22, W6:$W$23))/Z5</f>
        <v>107671.50042759477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157932.13088100974</v>
      </c>
      <c r="P6">
        <f t="shared" si="30"/>
        <v>7896.6065440504872</v>
      </c>
      <c r="Q6" s="5">
        <f t="shared" si="31"/>
        <v>50</v>
      </c>
      <c r="R6">
        <f t="shared" si="0"/>
        <v>2000000</v>
      </c>
      <c r="S6">
        <f t="shared" si="1"/>
        <v>151349.10868996492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100543.44192392228</v>
      </c>
      <c r="AC6">
        <f t="shared" si="2"/>
        <v>135778.79281135835</v>
      </c>
      <c r="AE6">
        <f t="shared" si="3"/>
        <v>141684.57457569928</v>
      </c>
      <c r="AF6">
        <f t="shared" si="4"/>
        <v>-7084.228728784964</v>
      </c>
      <c r="AG6">
        <f t="shared" si="5"/>
        <v>-44.856158713659163</v>
      </c>
      <c r="AH6">
        <f t="shared" si="6"/>
        <v>-54673.878428993601</v>
      </c>
      <c r="AI6">
        <f t="shared" si="7"/>
        <v>79881.611259207042</v>
      </c>
      <c r="AJ6">
        <f t="shared" si="8"/>
        <v>-35235.35088743607</v>
      </c>
      <c r="AK6">
        <f>H6*SUM(AB6, AE6:AF6)</f>
        <v>25583.644109467023</v>
      </c>
      <c r="AL6">
        <f t="shared" si="9"/>
        <v>70229.904481237987</v>
      </c>
      <c r="AN6">
        <f t="shared" si="10"/>
        <v>110347.66152570826</v>
      </c>
      <c r="AO6">
        <f t="shared" si="11"/>
        <v>-5517.3830762854132</v>
      </c>
      <c r="AP6">
        <f t="shared" si="12"/>
        <v>-34.935152495614439</v>
      </c>
      <c r="AQ6">
        <f t="shared" si="13"/>
        <v>-42581.450021977675</v>
      </c>
      <c r="AR6">
        <f t="shared" si="14"/>
        <v>62213.893274949543</v>
      </c>
      <c r="AS6">
        <f t="shared" si="15"/>
        <v>-27442.215111349356</v>
      </c>
      <c r="AT6">
        <f t="shared" si="16"/>
        <v>19925.212813320923</v>
      </c>
      <c r="AU6">
        <f t="shared" si="17"/>
        <v>54696.890976921102</v>
      </c>
      <c r="AW6">
        <v>3</v>
      </c>
      <c r="AX6">
        <f>(R6*SUMPRODUCT(K7:$K$23, X7:$X$23)-$AZ$3*SUMPRODUCT(K6:$K$22, W7:$W$23))/Z6</f>
        <v>151349.10868996492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157932.13088100974</v>
      </c>
      <c r="P7">
        <f t="shared" si="30"/>
        <v>7896.6065440504872</v>
      </c>
      <c r="Q7" s="5">
        <f t="shared" si="31"/>
        <v>50</v>
      </c>
      <c r="R7">
        <f t="shared" si="0"/>
        <v>2000000</v>
      </c>
      <c r="S7">
        <f t="shared" si="1"/>
        <v>187638.81692180477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135778.79281135835</v>
      </c>
      <c r="AC7">
        <f t="shared" si="2"/>
        <v>161041.00149006397</v>
      </c>
      <c r="AE7">
        <f t="shared" si="3"/>
        <v>135545.24027475965</v>
      </c>
      <c r="AF7">
        <f t="shared" si="4"/>
        <v>-6777.2620137379836</v>
      </c>
      <c r="AG7">
        <f t="shared" si="5"/>
        <v>-42.912496500437598</v>
      </c>
      <c r="AH7">
        <f t="shared" si="6"/>
        <v>-59804.025043398942</v>
      </c>
      <c r="AI7">
        <f t="shared" si="7"/>
        <v>68921.040721122277</v>
      </c>
      <c r="AJ7">
        <f t="shared" si="8"/>
        <v>-25262.208678705618</v>
      </c>
      <c r="AK7">
        <f>H7*SUM(AB7, AE7:AF7)</f>
        <v>27698.046931278186</v>
      </c>
      <c r="AL7">
        <f t="shared" si="9"/>
        <v>71356.878973694838</v>
      </c>
      <c r="AN7">
        <f t="shared" si="10"/>
        <v>95560.955014155697</v>
      </c>
      <c r="AO7">
        <f t="shared" si="11"/>
        <v>-4778.0477507077858</v>
      </c>
      <c r="AP7">
        <f t="shared" si="12"/>
        <v>-30.253804112272082</v>
      </c>
      <c r="AQ7">
        <f t="shared" si="13"/>
        <v>-42162.526218206745</v>
      </c>
      <c r="AR7">
        <f t="shared" si="14"/>
        <v>48590.127241128881</v>
      </c>
      <c r="AS7">
        <f t="shared" si="15"/>
        <v>-17810.14797871538</v>
      </c>
      <c r="AT7">
        <f t="shared" si="16"/>
        <v>19527.441992168038</v>
      </c>
      <c r="AU7">
        <f t="shared" si="17"/>
        <v>50307.421254581539</v>
      </c>
      <c r="AW7">
        <v>4</v>
      </c>
      <c r="AX7">
        <f>(R7*SUMPRODUCT(K8:$K$23, X8:$X$23)-$AZ$3*SUMPRODUCT(K7:$K$22, W8:$W$23))/Z7</f>
        <v>187638.81692180477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157932.13088100974</v>
      </c>
      <c r="P8">
        <f t="shared" si="30"/>
        <v>7896.6065440504872</v>
      </c>
      <c r="Q8" s="5">
        <f t="shared" si="31"/>
        <v>50</v>
      </c>
      <c r="R8">
        <f t="shared" si="0"/>
        <v>2000000</v>
      </c>
      <c r="S8">
        <f t="shared" si="1"/>
        <v>216315.16772022712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161041.00149006397</v>
      </c>
      <c r="AC8">
        <f t="shared" si="2"/>
        <v>176778.10347607557</v>
      </c>
      <c r="AE8">
        <f t="shared" si="3"/>
        <v>129066.04224438587</v>
      </c>
      <c r="AF8">
        <f t="shared" si="4"/>
        <v>-6453.302112219294</v>
      </c>
      <c r="AG8">
        <f t="shared" si="5"/>
        <v>-40.861236255220177</v>
      </c>
      <c r="AH8">
        <f t="shared" si="6"/>
        <v>-64885.411208521662</v>
      </c>
      <c r="AI8">
        <f t="shared" si="7"/>
        <v>57686.467687389697</v>
      </c>
      <c r="AJ8">
        <f t="shared" si="8"/>
        <v>-15737.101986011607</v>
      </c>
      <c r="AK8">
        <f t="shared" ref="AK8:AK23" si="32">H8*SUM(AB8:AB8, AE8:AF8)</f>
        <v>20564.896267611719</v>
      </c>
      <c r="AL8">
        <f t="shared" si="9"/>
        <v>62514.261968989813</v>
      </c>
      <c r="AN8">
        <f t="shared" si="10"/>
        <v>84842.000749206549</v>
      </c>
      <c r="AO8">
        <f t="shared" si="11"/>
        <v>-4242.1000374603282</v>
      </c>
      <c r="AP8">
        <f t="shared" si="12"/>
        <v>-26.86027228149311</v>
      </c>
      <c r="AQ8">
        <f t="shared" si="13"/>
        <v>-42652.645193398479</v>
      </c>
      <c r="AR8">
        <f t="shared" si="14"/>
        <v>37920.395246066255</v>
      </c>
      <c r="AS8">
        <f t="shared" si="15"/>
        <v>-10344.837381465564</v>
      </c>
      <c r="AT8">
        <f t="shared" si="16"/>
        <v>13518.404331639469</v>
      </c>
      <c r="AU8">
        <f t="shared" si="17"/>
        <v>41093.962196240158</v>
      </c>
      <c r="AW8">
        <v>5</v>
      </c>
      <c r="AX8">
        <f>(R8*SUMPRODUCT(K9:$K$23, X9:$X$23)-$AZ$3*SUMPRODUCT(K8:$K$22, W9:$W$23))/Z8</f>
        <v>216315.16772022712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157932.13088100974</v>
      </c>
      <c r="P9">
        <f t="shared" si="30"/>
        <v>7896.6065440504872</v>
      </c>
      <c r="Q9" s="5">
        <f t="shared" si="31"/>
        <v>50</v>
      </c>
      <c r="R9">
        <f t="shared" si="0"/>
        <v>2000000</v>
      </c>
      <c r="S9">
        <f t="shared" si="1"/>
        <v>238513.45616512594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176778.10347607557</v>
      </c>
      <c r="AC9">
        <f t="shared" si="2"/>
        <v>184559.53365902929</v>
      </c>
      <c r="AE9">
        <f t="shared" si="3"/>
        <v>122206.44023118126</v>
      </c>
      <c r="AF9">
        <f t="shared" si="4"/>
        <v>-6110.322011559063</v>
      </c>
      <c r="AG9">
        <f t="shared" si="5"/>
        <v>-38.689543270727739</v>
      </c>
      <c r="AH9">
        <f t="shared" si="6"/>
        <v>-70523.224877609609</v>
      </c>
      <c r="AI9">
        <f t="shared" si="7"/>
        <v>45534.203798741859</v>
      </c>
      <c r="AJ9">
        <f t="shared" si="8"/>
        <v>-7781.4301829537144</v>
      </c>
      <c r="AK9">
        <f t="shared" si="32"/>
        <v>15288.034372515427</v>
      </c>
      <c r="AL9">
        <f t="shared" si="9"/>
        <v>53040.807988303568</v>
      </c>
      <c r="AN9">
        <f t="shared" si="10"/>
        <v>76347.479655377057</v>
      </c>
      <c r="AO9">
        <f t="shared" si="11"/>
        <v>-3817.3739827688528</v>
      </c>
      <c r="AP9">
        <f t="shared" si="12"/>
        <v>-24.170977504539362</v>
      </c>
      <c r="AQ9">
        <f t="shared" si="13"/>
        <v>-44058.811191859524</v>
      </c>
      <c r="AR9">
        <f t="shared" si="14"/>
        <v>28447.12350324414</v>
      </c>
      <c r="AS9">
        <f t="shared" si="15"/>
        <v>-4861.3852220794133</v>
      </c>
      <c r="AT9">
        <f t="shared" si="16"/>
        <v>9551.0751398886769</v>
      </c>
      <c r="AU9">
        <f t="shared" si="17"/>
        <v>33136.813421053404</v>
      </c>
      <c r="AW9">
        <v>6</v>
      </c>
      <c r="AX9">
        <f>(R9*SUMPRODUCT(K10:$K$23, X10:$X$23)-$AZ$3*SUMPRODUCT(K9:$K$22, W10:$W$23))/Z9</f>
        <v>238513.45616512594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157932.13088100974</v>
      </c>
      <c r="P10">
        <f t="shared" si="30"/>
        <v>7896.6065440504872</v>
      </c>
      <c r="Q10" s="5">
        <f t="shared" si="31"/>
        <v>50</v>
      </c>
      <c r="R10">
        <f t="shared" si="0"/>
        <v>2000000</v>
      </c>
      <c r="S10">
        <f t="shared" si="1"/>
        <v>255866.98647033825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184559.53365902929</v>
      </c>
      <c r="AC10">
        <f t="shared" si="2"/>
        <v>186336.16833334597</v>
      </c>
      <c r="AE10">
        <f t="shared" si="3"/>
        <v>115014.71343001648</v>
      </c>
      <c r="AF10">
        <f t="shared" si="4"/>
        <v>-5750.7356715008236</v>
      </c>
      <c r="AG10">
        <f t="shared" si="5"/>
        <v>-36.412702338788684</v>
      </c>
      <c r="AH10">
        <f t="shared" si="6"/>
        <v>-75597.819969271179</v>
      </c>
      <c r="AI10">
        <f t="shared" si="7"/>
        <v>33629.745086905692</v>
      </c>
      <c r="AJ10">
        <f t="shared" si="8"/>
        <v>-1776.6346743166796</v>
      </c>
      <c r="AK10">
        <f t="shared" si="32"/>
        <v>15425.734349421109</v>
      </c>
      <c r="AL10">
        <f t="shared" si="9"/>
        <v>47278.844762010121</v>
      </c>
      <c r="AN10">
        <f t="shared" si="10"/>
        <v>68270.315273290049</v>
      </c>
      <c r="AO10">
        <f t="shared" si="11"/>
        <v>-3413.5157636645022</v>
      </c>
      <c r="AP10">
        <f t="shared" si="12"/>
        <v>-21.613814393705201</v>
      </c>
      <c r="AQ10">
        <f t="shared" si="13"/>
        <v>-44873.276204056754</v>
      </c>
      <c r="AR10">
        <f t="shared" si="14"/>
        <v>19961.909491175087</v>
      </c>
      <c r="AS10">
        <f t="shared" si="15"/>
        <v>-1054.5729822198916</v>
      </c>
      <c r="AT10">
        <f t="shared" si="16"/>
        <v>9156.3915254876974</v>
      </c>
      <c r="AU10">
        <f t="shared" si="17"/>
        <v>28063.728034442891</v>
      </c>
      <c r="AW10">
        <v>7</v>
      </c>
      <c r="AX10">
        <f>(R10*SUMPRODUCT(K11:$K$23, X11:$X$23)-$AZ$3*SUMPRODUCT(K10:$K$22, W11:$W$23))/Z10</f>
        <v>255866.98647033825</v>
      </c>
    </row>
    <row r="11" spans="1:52" x14ac:dyDescent="0.3">
      <c r="A11" t="s">
        <v>33</v>
      </c>
      <c r="C11" s="24">
        <f>AU25</f>
        <v>226090.61204919018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157932.13088100974</v>
      </c>
      <c r="P11">
        <f t="shared" si="30"/>
        <v>7896.6065440504872</v>
      </c>
      <c r="Q11" s="5">
        <f t="shared" si="31"/>
        <v>50</v>
      </c>
      <c r="R11">
        <f t="shared" si="0"/>
        <v>2000000</v>
      </c>
      <c r="S11">
        <f t="shared" si="1"/>
        <v>268938.46452875884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186336.16833334597</v>
      </c>
      <c r="AC11">
        <f t="shared" si="2"/>
        <v>183217.35980135371</v>
      </c>
      <c r="AE11">
        <f t="shared" si="3"/>
        <v>107593.04400180436</v>
      </c>
      <c r="AF11">
        <f t="shared" si="4"/>
        <v>-5379.6522000902178</v>
      </c>
      <c r="AG11">
        <f t="shared" si="5"/>
        <v>-34.063063482271325</v>
      </c>
      <c r="AH11">
        <f t="shared" si="6"/>
        <v>-79420.473325178784</v>
      </c>
      <c r="AI11">
        <f t="shared" si="7"/>
        <v>22758.855413053083</v>
      </c>
      <c r="AJ11">
        <f t="shared" si="8"/>
        <v>3118.8085319922538</v>
      </c>
      <c r="AK11">
        <f t="shared" si="32"/>
        <v>14860.302346955597</v>
      </c>
      <c r="AL11">
        <f t="shared" si="9"/>
        <v>40737.966292000936</v>
      </c>
      <c r="AN11">
        <f t="shared" si="10"/>
        <v>60737.012239025367</v>
      </c>
      <c r="AO11">
        <f t="shared" si="11"/>
        <v>-3036.8506119512681</v>
      </c>
      <c r="AP11">
        <f t="shared" si="12"/>
        <v>-19.228833265343024</v>
      </c>
      <c r="AQ11">
        <f t="shared" si="13"/>
        <v>-44833.402615690247</v>
      </c>
      <c r="AR11">
        <f t="shared" si="14"/>
        <v>12847.530178118506</v>
      </c>
      <c r="AS11">
        <f t="shared" si="15"/>
        <v>1760.5888348656956</v>
      </c>
      <c r="AT11">
        <f t="shared" si="16"/>
        <v>8388.7427286425991</v>
      </c>
      <c r="AU11">
        <f t="shared" si="17"/>
        <v>22996.861741626803</v>
      </c>
      <c r="AW11">
        <v>8</v>
      </c>
      <c r="AX11">
        <f>(R11*SUMPRODUCT(K12:$K$23, X12:$X$23)-$AZ$3*SUMPRODUCT(K11:$K$22, W12:$W$23))/Z11</f>
        <v>268938.46452875884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157932.13088100974</v>
      </c>
      <c r="P12">
        <f t="shared" si="30"/>
        <v>7896.6065440504872</v>
      </c>
      <c r="Q12" s="5">
        <f t="shared" si="31"/>
        <v>50</v>
      </c>
      <c r="R12">
        <f t="shared" si="0"/>
        <v>2000000</v>
      </c>
      <c r="S12">
        <f t="shared" si="1"/>
        <v>277847.59825017152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183217.35980135371</v>
      </c>
      <c r="AC12">
        <f t="shared" si="2"/>
        <v>175890.03374736244</v>
      </c>
      <c r="AE12">
        <f t="shared" si="3"/>
        <v>99978.146312576646</v>
      </c>
      <c r="AF12">
        <f t="shared" si="4"/>
        <v>-4998.9073156288323</v>
      </c>
      <c r="AG12">
        <f t="shared" si="5"/>
        <v>-31.652250164313568</v>
      </c>
      <c r="AH12">
        <f t="shared" si="6"/>
        <v>-82807.307325401591</v>
      </c>
      <c r="AI12">
        <f t="shared" si="7"/>
        <v>12140.2794213819</v>
      </c>
      <c r="AJ12">
        <f t="shared" si="8"/>
        <v>7327.3260539912735</v>
      </c>
      <c r="AK12">
        <f t="shared" si="32"/>
        <v>14438.403477631849</v>
      </c>
      <c r="AL12">
        <f t="shared" si="9"/>
        <v>33906.008953005025</v>
      </c>
      <c r="AN12">
        <f t="shared" si="10"/>
        <v>53653.72202472511</v>
      </c>
      <c r="AO12">
        <f t="shared" si="11"/>
        <v>-2682.6861012362556</v>
      </c>
      <c r="AP12">
        <f t="shared" si="12"/>
        <v>-16.986322455545555</v>
      </c>
      <c r="AQ12">
        <f t="shared" si="13"/>
        <v>-44438.914029897227</v>
      </c>
      <c r="AR12">
        <f t="shared" si="14"/>
        <v>6515.1355711360738</v>
      </c>
      <c r="AS12">
        <f t="shared" si="15"/>
        <v>3932.24249283685</v>
      </c>
      <c r="AT12">
        <f t="shared" si="16"/>
        <v>7748.4341852838916</v>
      </c>
      <c r="AU12">
        <f t="shared" si="17"/>
        <v>18195.812249256818</v>
      </c>
      <c r="AW12">
        <v>9</v>
      </c>
      <c r="AX12">
        <f>(R12*SUMPRODUCT(K13:$K$23, X13:$X$23)-$AZ$3*SUMPRODUCT(K12:$K$22, W13:$W$23))/Z12</f>
        <v>277847.59825017152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157932.13088100974</v>
      </c>
      <c r="P13">
        <f t="shared" si="30"/>
        <v>7896.6065440504872</v>
      </c>
      <c r="Q13" s="5">
        <f t="shared" si="31"/>
        <v>50</v>
      </c>
      <c r="R13">
        <f t="shared" si="0"/>
        <v>2000000</v>
      </c>
      <c r="S13">
        <f t="shared" si="1"/>
        <v>282717.39327916689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175890.03374736244</v>
      </c>
      <c r="AC13">
        <f t="shared" si="2"/>
        <v>165116.75641444293</v>
      </c>
      <c r="AE13">
        <f t="shared" si="3"/>
        <v>92237.83822505697</v>
      </c>
      <c r="AF13">
        <f t="shared" si="4"/>
        <v>-4611.8919112528483</v>
      </c>
      <c r="AG13">
        <f t="shared" si="5"/>
        <v>-29.201732956592412</v>
      </c>
      <c r="AH13">
        <f t="shared" si="6"/>
        <v>-85359.788243120827</v>
      </c>
      <c r="AI13">
        <f t="shared" si="7"/>
        <v>2236.9563377267041</v>
      </c>
      <c r="AJ13">
        <f t="shared" si="8"/>
        <v>10773.277332919504</v>
      </c>
      <c r="AK13">
        <f t="shared" si="32"/>
        <v>13623.776169162313</v>
      </c>
      <c r="AL13">
        <f t="shared" si="9"/>
        <v>26634.009839808521</v>
      </c>
      <c r="AN13">
        <f t="shared" si="10"/>
        <v>47066.512185576576</v>
      </c>
      <c r="AO13">
        <f t="shared" si="11"/>
        <v>-2353.3256092788288</v>
      </c>
      <c r="AP13">
        <f t="shared" si="12"/>
        <v>-14.900866569399275</v>
      </c>
      <c r="AQ13">
        <f t="shared" si="13"/>
        <v>-43556.826469635111</v>
      </c>
      <c r="AR13">
        <f t="shared" si="14"/>
        <v>1141.4592400932393</v>
      </c>
      <c r="AS13">
        <f t="shared" si="15"/>
        <v>5497.3164877438085</v>
      </c>
      <c r="AT13">
        <f t="shared" si="16"/>
        <v>6951.8501237516366</v>
      </c>
      <c r="AU13">
        <f t="shared" si="17"/>
        <v>13590.625851588684</v>
      </c>
      <c r="AW13">
        <v>10</v>
      </c>
      <c r="AX13">
        <f>(R13*SUMPRODUCT(K14:$K$23, X14:$X$23)-$AZ$3*SUMPRODUCT(K13:$K$22, W14:$W$23))/Z13</f>
        <v>282717.39327916689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157932.13088100974</v>
      </c>
      <c r="P14">
        <f t="shared" si="30"/>
        <v>7896.6065440504872</v>
      </c>
      <c r="Q14" s="5">
        <f t="shared" si="31"/>
        <v>50</v>
      </c>
      <c r="R14">
        <f t="shared" si="0"/>
        <v>2000000</v>
      </c>
      <c r="S14">
        <f t="shared" si="1"/>
        <v>283371.20132497512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165116.75641444293</v>
      </c>
      <c r="AC14">
        <f t="shared" si="2"/>
        <v>151461.3424665982</v>
      </c>
      <c r="AE14">
        <f t="shared" si="3"/>
        <v>84414.4092624841</v>
      </c>
      <c r="AF14">
        <f t="shared" si="4"/>
        <v>-4220.7204631242048</v>
      </c>
      <c r="AG14">
        <f t="shared" si="5"/>
        <v>-26.72490037068016</v>
      </c>
      <c r="AH14">
        <f t="shared" si="6"/>
        <v>-87392.610253853243</v>
      </c>
      <c r="AI14">
        <f t="shared" si="7"/>
        <v>-7225.6463548640313</v>
      </c>
      <c r="AJ14">
        <f t="shared" si="8"/>
        <v>13655.413947844732</v>
      </c>
      <c r="AK14">
        <f t="shared" si="32"/>
        <v>12608.956883989465</v>
      </c>
      <c r="AL14">
        <f t="shared" si="9"/>
        <v>19038.724476970165</v>
      </c>
      <c r="AN14">
        <f t="shared" si="10"/>
        <v>40968.636822351473</v>
      </c>
      <c r="AO14">
        <f t="shared" si="11"/>
        <v>-2048.4318411175736</v>
      </c>
      <c r="AP14">
        <f t="shared" si="12"/>
        <v>-12.970329911276361</v>
      </c>
      <c r="AQ14">
        <f t="shared" si="13"/>
        <v>-42414.039756108607</v>
      </c>
      <c r="AR14">
        <f t="shared" si="14"/>
        <v>-3506.8051047859813</v>
      </c>
      <c r="AS14">
        <f t="shared" si="15"/>
        <v>6627.3483351467885</v>
      </c>
      <c r="AT14">
        <f t="shared" si="16"/>
        <v>6119.4739121207176</v>
      </c>
      <c r="AU14">
        <f t="shared" si="17"/>
        <v>9240.0171424815235</v>
      </c>
      <c r="AW14">
        <v>11</v>
      </c>
      <c r="AX14">
        <f>(R14*SUMPRODUCT(K15:$K$23, X15:$X$23)-$AZ$3*SUMPRODUCT(K14:$K$22, W15:$W$23))/Z14</f>
        <v>283371.20132497512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157932.13088100974</v>
      </c>
      <c r="P15">
        <f t="shared" si="30"/>
        <v>7896.6065440504872</v>
      </c>
      <c r="Q15" s="5">
        <f t="shared" si="31"/>
        <v>50</v>
      </c>
      <c r="R15">
        <f t="shared" si="0"/>
        <v>2000000</v>
      </c>
      <c r="S15">
        <f t="shared" si="1"/>
        <v>279371.5768438516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151461.3424665982</v>
      </c>
      <c r="AC15">
        <f t="shared" si="2"/>
        <v>135384.04832753475</v>
      </c>
      <c r="AE15">
        <f t="shared" si="3"/>
        <v>76534.239743421946</v>
      </c>
      <c r="AF15">
        <f t="shared" si="4"/>
        <v>-3826.711987171097</v>
      </c>
      <c r="AG15">
        <f t="shared" si="5"/>
        <v>-24.230104196176796</v>
      </c>
      <c r="AH15">
        <f t="shared" si="6"/>
        <v>-89101.886831862474</v>
      </c>
      <c r="AI15">
        <f t="shared" si="7"/>
        <v>-16418.589179807808</v>
      </c>
      <c r="AJ15">
        <f t="shared" si="8"/>
        <v>16077.294139063451</v>
      </c>
      <c r="AK15">
        <f t="shared" si="32"/>
        <v>11634.364364565867</v>
      </c>
      <c r="AL15">
        <f t="shared" si="9"/>
        <v>11293.06932382151</v>
      </c>
      <c r="AN15">
        <f t="shared" si="10"/>
        <v>35311.506422994717</v>
      </c>
      <c r="AO15">
        <f t="shared" si="11"/>
        <v>-1765.5753211497356</v>
      </c>
      <c r="AP15">
        <f t="shared" si="12"/>
        <v>-11.179329445506989</v>
      </c>
      <c r="AQ15">
        <f t="shared" si="13"/>
        <v>-41109.990243741639</v>
      </c>
      <c r="AR15">
        <f t="shared" si="14"/>
        <v>-7575.2384713421716</v>
      </c>
      <c r="AS15">
        <f t="shared" si="15"/>
        <v>7417.7711460798673</v>
      </c>
      <c r="AT15">
        <f t="shared" si="16"/>
        <v>5367.8841439349198</v>
      </c>
      <c r="AU15">
        <f t="shared" si="17"/>
        <v>5210.4168186726156</v>
      </c>
      <c r="AW15">
        <v>12</v>
      </c>
      <c r="AX15">
        <f>(R15*SUMPRODUCT(K16:$K$23, X16:$X$23)-$AZ$3*SUMPRODUCT(K15:$K$22, W16:$W$23))/Z15</f>
        <v>279371.5768438516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157932.13088100974</v>
      </c>
      <c r="P16">
        <f t="shared" si="30"/>
        <v>7896.6065440504872</v>
      </c>
      <c r="Q16" s="5">
        <f t="shared" si="31"/>
        <v>50</v>
      </c>
      <c r="R16">
        <f t="shared" si="0"/>
        <v>2000000</v>
      </c>
      <c r="S16">
        <f t="shared" si="1"/>
        <v>270731.73198585515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135384.04832753475</v>
      </c>
      <c r="AC16">
        <f t="shared" si="2"/>
        <v>117752.86357655395</v>
      </c>
      <c r="AE16">
        <f t="shared" si="3"/>
        <v>68691.470059954532</v>
      </c>
      <c r="AF16">
        <f t="shared" si="4"/>
        <v>-3434.5735029977263</v>
      </c>
      <c r="AG16">
        <f t="shared" si="5"/>
        <v>-21.747148498777776</v>
      </c>
      <c r="AH16">
        <f t="shared" si="6"/>
        <v>-89626.186217490118</v>
      </c>
      <c r="AI16">
        <f t="shared" si="7"/>
        <v>-24391.036809032092</v>
      </c>
      <c r="AJ16">
        <f t="shared" si="8"/>
        <v>17631.184750980799</v>
      </c>
      <c r="AK16">
        <f t="shared" si="32"/>
        <v>10975.05968518169</v>
      </c>
      <c r="AL16">
        <f t="shared" si="9"/>
        <v>4215.2076271303977</v>
      </c>
      <c r="AN16">
        <f t="shared" si="10"/>
        <v>30049.298486588377</v>
      </c>
      <c r="AO16">
        <f t="shared" si="11"/>
        <v>-1502.4649243294186</v>
      </c>
      <c r="AP16">
        <f t="shared" si="12"/>
        <v>-9.5133581491496209</v>
      </c>
      <c r="AQ16">
        <f t="shared" si="13"/>
        <v>-39207.25556627717</v>
      </c>
      <c r="AR16">
        <f t="shared" si="14"/>
        <v>-10669.935362167362</v>
      </c>
      <c r="AS16">
        <f t="shared" si="15"/>
        <v>7712.8169304280291</v>
      </c>
      <c r="AT16">
        <f t="shared" si="16"/>
        <v>4801.0741959707821</v>
      </c>
      <c r="AU16">
        <f t="shared" si="17"/>
        <v>1843.9557642314503</v>
      </c>
      <c r="AW16">
        <v>13</v>
      </c>
      <c r="AX16">
        <f>(R16*SUMPRODUCT(K17:$K$23, X17:$X$23)-$AZ$3*SUMPRODUCT(K16:$K$22, W17:$W$23))/Z16</f>
        <v>270731.73198585515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157932.13088100974</v>
      </c>
      <c r="P17">
        <f t="shared" si="30"/>
        <v>7896.6065440504872</v>
      </c>
      <c r="Q17" s="5">
        <f t="shared" si="31"/>
        <v>50</v>
      </c>
      <c r="R17">
        <f t="shared" si="0"/>
        <v>2000000</v>
      </c>
      <c r="S17">
        <f t="shared" si="1"/>
        <v>257655.56842085344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117752.86357655395</v>
      </c>
      <c r="AC17">
        <f t="shared" si="2"/>
        <v>99495.653801922541</v>
      </c>
      <c r="AE17">
        <f t="shared" si="3"/>
        <v>60986.691320679733</v>
      </c>
      <c r="AF17">
        <f t="shared" si="4"/>
        <v>-3049.3345660339864</v>
      </c>
      <c r="AG17">
        <f t="shared" si="5"/>
        <v>-19.307879587412369</v>
      </c>
      <c r="AH17">
        <f t="shared" si="6"/>
        <v>-88871.897055105277</v>
      </c>
      <c r="AI17">
        <f t="shared" si="7"/>
        <v>-30953.848180046938</v>
      </c>
      <c r="AJ17">
        <f t="shared" si="8"/>
        <v>18257.20977463141</v>
      </c>
      <c r="AK17">
        <f t="shared" si="32"/>
        <v>10840.086594435021</v>
      </c>
      <c r="AL17">
        <f t="shared" si="9"/>
        <v>-1856.5518109805071</v>
      </c>
      <c r="AN17">
        <f t="shared" si="10"/>
        <v>25128.39683699745</v>
      </c>
      <c r="AO17">
        <f t="shared" si="11"/>
        <v>-1256.4198418498725</v>
      </c>
      <c r="AP17">
        <f t="shared" si="12"/>
        <v>-7.9554415864653434</v>
      </c>
      <c r="AQ17">
        <f t="shared" si="13"/>
        <v>-36617.961205910193</v>
      </c>
      <c r="AR17">
        <f t="shared" si="14"/>
        <v>-12753.93965234908</v>
      </c>
      <c r="AS17">
        <f t="shared" si="15"/>
        <v>7522.5332350122571</v>
      </c>
      <c r="AT17">
        <f t="shared" si="16"/>
        <v>4466.4498400163975</v>
      </c>
      <c r="AU17">
        <f t="shared" si="17"/>
        <v>-764.95657732042537</v>
      </c>
      <c r="AW17">
        <v>14</v>
      </c>
      <c r="AX17">
        <f>(R17*SUMPRODUCT(K18:$K$23, X18:$X$23)-$AZ$3*SUMPRODUCT(K17:$K$22, W18:$W$23))/Z17</f>
        <v>257655.56842085344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157932.13088100974</v>
      </c>
      <c r="P18">
        <f t="shared" si="30"/>
        <v>7896.6065440504872</v>
      </c>
      <c r="Q18" s="5">
        <f t="shared" si="31"/>
        <v>50</v>
      </c>
      <c r="R18">
        <f t="shared" si="0"/>
        <v>2000000</v>
      </c>
      <c r="S18">
        <f t="shared" si="1"/>
        <v>239857.00284515723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99495.653801922541</v>
      </c>
      <c r="AC18">
        <f t="shared" si="2"/>
        <v>81222.520034164714</v>
      </c>
      <c r="AE18">
        <f t="shared" si="3"/>
        <v>53480.388366239153</v>
      </c>
      <c r="AF18">
        <f t="shared" si="4"/>
        <v>-2674.0194183119575</v>
      </c>
      <c r="AG18">
        <f t="shared" si="5"/>
        <v>-16.931446459914067</v>
      </c>
      <c r="AH18">
        <f t="shared" si="6"/>
        <v>-87334.173264967118</v>
      </c>
      <c r="AI18">
        <f t="shared" si="7"/>
        <v>-36544.735763499841</v>
      </c>
      <c r="AJ18">
        <f t="shared" si="8"/>
        <v>18273.133767757827</v>
      </c>
      <c r="AK18">
        <f t="shared" si="32"/>
        <v>10536.171794764467</v>
      </c>
      <c r="AL18">
        <f t="shared" si="9"/>
        <v>-7735.4302009775474</v>
      </c>
      <c r="AN18">
        <f t="shared" si="10"/>
        <v>20592.064877958106</v>
      </c>
      <c r="AO18">
        <f t="shared" si="11"/>
        <v>-1029.6032438979053</v>
      </c>
      <c r="AP18">
        <f t="shared" si="12"/>
        <v>-6.5192765914976194</v>
      </c>
      <c r="AQ18">
        <f t="shared" si="13"/>
        <v>-33627.111112572187</v>
      </c>
      <c r="AR18">
        <f t="shared" si="14"/>
        <v>-14071.16875510349</v>
      </c>
      <c r="AS18">
        <f t="shared" si="15"/>
        <v>7035.8792739585533</v>
      </c>
      <c r="AT18">
        <f t="shared" si="16"/>
        <v>4056.8428874773213</v>
      </c>
      <c r="AU18">
        <f t="shared" si="17"/>
        <v>-2978.4465936676152</v>
      </c>
      <c r="AW18">
        <v>15</v>
      </c>
      <c r="AX18">
        <f>(R18*SUMPRODUCT(K19:$K$23, X19:$X$23)-$AZ$3*SUMPRODUCT(K18:$K$22, W19:$W$23))/Z18</f>
        <v>239857.00284515723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157932.13088100974</v>
      </c>
      <c r="P19">
        <f t="shared" si="30"/>
        <v>7896.6065440504872</v>
      </c>
      <c r="Q19" s="5">
        <f t="shared" si="31"/>
        <v>50</v>
      </c>
      <c r="R19">
        <f t="shared" si="0"/>
        <v>2000000</v>
      </c>
      <c r="S19">
        <f t="shared" si="1"/>
        <v>216347.15033614219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81222.520034164714</v>
      </c>
      <c r="AC19">
        <f t="shared" si="2"/>
        <v>63342.54238571188</v>
      </c>
      <c r="AE19">
        <f t="shared" si="3"/>
        <v>46239.678585334033</v>
      </c>
      <c r="AF19">
        <f t="shared" si="4"/>
        <v>-2311.9839292667016</v>
      </c>
      <c r="AG19">
        <f t="shared" si="5"/>
        <v>-14.639097923706302</v>
      </c>
      <c r="AH19">
        <f t="shared" si="6"/>
        <v>-84921.362864344992</v>
      </c>
      <c r="AI19">
        <f t="shared" si="7"/>
        <v>-41008.307306201365</v>
      </c>
      <c r="AJ19">
        <f t="shared" si="8"/>
        <v>17879.977648452834</v>
      </c>
      <c r="AK19">
        <f t="shared" si="32"/>
        <v>9186.0257582630329</v>
      </c>
      <c r="AL19">
        <f t="shared" si="9"/>
        <v>-13942.303899485498</v>
      </c>
      <c r="AN19">
        <f t="shared" si="10"/>
        <v>16586.645438914995</v>
      </c>
      <c r="AO19">
        <f t="shared" si="11"/>
        <v>-829.33227194574977</v>
      </c>
      <c r="AP19">
        <f t="shared" si="12"/>
        <v>-5.2511940877350076</v>
      </c>
      <c r="AQ19">
        <f t="shared" si="13"/>
        <v>-30462.161051160296</v>
      </c>
      <c r="AR19">
        <f t="shared" si="14"/>
        <v>-14710.099078278783</v>
      </c>
      <c r="AS19">
        <f t="shared" si="15"/>
        <v>6413.7307780654819</v>
      </c>
      <c r="AT19">
        <f t="shared" si="16"/>
        <v>3295.1213526249585</v>
      </c>
      <c r="AU19">
        <f t="shared" si="17"/>
        <v>-5001.2469475883427</v>
      </c>
      <c r="AW19">
        <v>16</v>
      </c>
      <c r="AX19">
        <f>(R19*SUMPRODUCT(K20:$K$23, X20:$X$23)-$AZ$3*SUMPRODUCT(K19:$K$22, W20:$W$23))/Z19</f>
        <v>216347.15033614219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157932.13088100974</v>
      </c>
      <c r="P20">
        <f t="shared" si="30"/>
        <v>7896.6065440504872</v>
      </c>
      <c r="Q20" s="5">
        <f t="shared" si="31"/>
        <v>50</v>
      </c>
      <c r="R20">
        <f t="shared" si="0"/>
        <v>2000000</v>
      </c>
      <c r="S20">
        <f t="shared" si="1"/>
        <v>183478.39392744514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63342.54238571188</v>
      </c>
      <c r="AC20">
        <f t="shared" si="2"/>
        <v>45689.384107516547</v>
      </c>
      <c r="AE20">
        <f t="shared" si="3"/>
        <v>39327.910149434058</v>
      </c>
      <c r="AF20">
        <f t="shared" si="4"/>
        <v>-1966.395507471703</v>
      </c>
      <c r="AG20">
        <f t="shared" si="5"/>
        <v>-12.450889483364454</v>
      </c>
      <c r="AH20">
        <f t="shared" si="6"/>
        <v>-81672.698444191337</v>
      </c>
      <c r="AI20">
        <f t="shared" si="7"/>
        <v>-44323.634691712345</v>
      </c>
      <c r="AJ20">
        <f t="shared" si="8"/>
        <v>17653.158278195333</v>
      </c>
      <c r="AK20">
        <f t="shared" si="32"/>
        <v>5468.230296602711</v>
      </c>
      <c r="AL20">
        <f t="shared" si="9"/>
        <v>-21202.246116914299</v>
      </c>
      <c r="AN20">
        <f t="shared" si="10"/>
        <v>13380.748779894051</v>
      </c>
      <c r="AO20">
        <f t="shared" si="11"/>
        <v>-669.0374389947026</v>
      </c>
      <c r="AP20">
        <f t="shared" si="12"/>
        <v>-4.2362338509747142</v>
      </c>
      <c r="AQ20">
        <f t="shared" si="13"/>
        <v>-27787.946420374294</v>
      </c>
      <c r="AR20">
        <f t="shared" si="14"/>
        <v>-15080.471313325919</v>
      </c>
      <c r="AS20">
        <f t="shared" si="15"/>
        <v>6006.2300588743065</v>
      </c>
      <c r="AT20">
        <f t="shared" si="16"/>
        <v>1860.4857362475268</v>
      </c>
      <c r="AU20">
        <f t="shared" si="17"/>
        <v>-7213.7555182040851</v>
      </c>
      <c r="AW20">
        <v>17</v>
      </c>
      <c r="AX20">
        <f>(R20*SUMPRODUCT(K21:$K$23, X21:$X$23)-$AZ$3*SUMPRODUCT(K20:$K$22, W21:$W$23))/Z20</f>
        <v>183478.39392744514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157932.13088100974</v>
      </c>
      <c r="P21">
        <f t="shared" si="30"/>
        <v>7896.6065440504872</v>
      </c>
      <c r="Q21" s="5">
        <f t="shared" si="31"/>
        <v>50</v>
      </c>
      <c r="R21">
        <f t="shared" si="0"/>
        <v>2000000</v>
      </c>
      <c r="S21">
        <f t="shared" si="1"/>
        <v>138457.31033446876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45689.384107516547</v>
      </c>
      <c r="AC21">
        <f t="shared" si="2"/>
        <v>28764.135756241139</v>
      </c>
      <c r="AE21">
        <f t="shared" si="3"/>
        <v>32809.977616637902</v>
      </c>
      <c r="AF21">
        <f t="shared" si="4"/>
        <v>-1640.4988808318953</v>
      </c>
      <c r="AG21">
        <f t="shared" si="5"/>
        <v>-10.387366216618014</v>
      </c>
      <c r="AH21">
        <f t="shared" si="6"/>
        <v>-77560.574876511877</v>
      </c>
      <c r="AI21">
        <f t="shared" si="7"/>
        <v>-46401.483506922494</v>
      </c>
      <c r="AJ21">
        <f t="shared" si="8"/>
        <v>16925.248351275408</v>
      </c>
      <c r="AK21">
        <f t="shared" si="32"/>
        <v>3942.8596638624472</v>
      </c>
      <c r="AL21">
        <f t="shared" si="9"/>
        <v>-25533.375491784638</v>
      </c>
      <c r="AN21">
        <f t="shared" si="10"/>
        <v>10618.393553082728</v>
      </c>
      <c r="AO21">
        <f t="shared" si="11"/>
        <v>-530.91967765413642</v>
      </c>
      <c r="AP21">
        <f t="shared" si="12"/>
        <v>-3.3616951452022477</v>
      </c>
      <c r="AQ21">
        <f t="shared" si="13"/>
        <v>-25101.166415441661</v>
      </c>
      <c r="AR21">
        <f t="shared" si="14"/>
        <v>-15017.054235158274</v>
      </c>
      <c r="AS21">
        <f t="shared" si="15"/>
        <v>5477.5699659841157</v>
      </c>
      <c r="AT21">
        <f t="shared" si="16"/>
        <v>1276.0397500008144</v>
      </c>
      <c r="AU21">
        <f t="shared" si="17"/>
        <v>-8263.444519173343</v>
      </c>
      <c r="AW21">
        <v>18</v>
      </c>
      <c r="AX21">
        <f>(R21*SUMPRODUCT(K22:$K$23, X22:$X$23)-$AZ$3*SUMPRODUCT(K21:$K$22, W22:$W$23))/Z21</f>
        <v>138457.31033446876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157932.13088100974</v>
      </c>
      <c r="P22">
        <f t="shared" si="30"/>
        <v>7896.6065440504872</v>
      </c>
      <c r="Q22" s="5">
        <f t="shared" si="31"/>
        <v>50</v>
      </c>
      <c r="R22">
        <f t="shared" si="0"/>
        <v>2000000</v>
      </c>
      <c r="S22">
        <f t="shared" si="1"/>
        <v>78655.104774952866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28764.135756241139</v>
      </c>
      <c r="AC22">
        <f t="shared" si="2"/>
        <v>13326.027247338714</v>
      </c>
      <c r="AE22">
        <f t="shared" si="3"/>
        <v>26757.422615763859</v>
      </c>
      <c r="AF22">
        <f t="shared" si="4"/>
        <v>-1337.8711307881929</v>
      </c>
      <c r="AG22">
        <f t="shared" si="5"/>
        <v>-8.471177608539838</v>
      </c>
      <c r="AH22">
        <f t="shared" si="6"/>
        <v>-72492.597836479792</v>
      </c>
      <c r="AI22">
        <f t="shared" si="7"/>
        <v>-47081.517529112665</v>
      </c>
      <c r="AJ22">
        <f t="shared" si="8"/>
        <v>15438.108508902425</v>
      </c>
      <c r="AK22">
        <f t="shared" si="32"/>
        <v>3792.8581068851768</v>
      </c>
      <c r="AL22">
        <f t="shared" si="9"/>
        <v>-27850.55091332506</v>
      </c>
      <c r="AN22">
        <f t="shared" si="10"/>
        <v>8093.0716253877554</v>
      </c>
      <c r="AO22">
        <f t="shared" si="11"/>
        <v>-404.65358126938776</v>
      </c>
      <c r="AP22">
        <f t="shared" si="12"/>
        <v>-2.5621992118517318</v>
      </c>
      <c r="AQ22">
        <f t="shared" si="13"/>
        <v>-21926.169610051282</v>
      </c>
      <c r="AR22">
        <f t="shared" si="14"/>
        <v>-14240.313765144765</v>
      </c>
      <c r="AS22">
        <f t="shared" si="15"/>
        <v>4669.4227511078498</v>
      </c>
      <c r="AT22">
        <f t="shared" si="16"/>
        <v>1147.1909221133349</v>
      </c>
      <c r="AU22">
        <f t="shared" si="17"/>
        <v>-8423.7000919235797</v>
      </c>
      <c r="AW22">
        <v>19</v>
      </c>
      <c r="AX22">
        <f>(R22*SUMPRODUCT(K23:$K$23, X23:$X$23)-$AZ$3*SUMPRODUCT(K22:$K$22, W23:$W$23))/Z22</f>
        <v>78655.104774952866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157932.13088100974</v>
      </c>
      <c r="P23">
        <f t="shared" si="30"/>
        <v>7896.6065440504872</v>
      </c>
      <c r="Q23" s="5">
        <f t="shared" si="31"/>
        <v>50</v>
      </c>
      <c r="R23">
        <f t="shared" si="0"/>
        <v>2000000</v>
      </c>
      <c r="S23">
        <f t="shared" si="1"/>
        <v>99161.50586477702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13326.027247338714</v>
      </c>
      <c r="AC23">
        <f t="shared" si="2"/>
        <v>13326.027247338712</v>
      </c>
      <c r="AE23">
        <f t="shared" si="3"/>
        <v>21224.041133669121</v>
      </c>
      <c r="AF23">
        <f t="shared" si="4"/>
        <v>-1061.202056683456</v>
      </c>
      <c r="AG23">
        <f t="shared" si="5"/>
        <v>-6.719355021449017</v>
      </c>
      <c r="AH23">
        <f t="shared" si="6"/>
        <v>-66684.432440216915</v>
      </c>
      <c r="AI23">
        <f t="shared" si="7"/>
        <v>-46528.312718252695</v>
      </c>
      <c r="AJ23">
        <f t="shared" si="8"/>
        <v>0</v>
      </c>
      <c r="AK23">
        <f t="shared" si="32"/>
        <v>3479.4932110973032</v>
      </c>
      <c r="AL23">
        <f t="shared" si="9"/>
        <v>-43048.819507155393</v>
      </c>
      <c r="AN23">
        <f t="shared" si="10"/>
        <v>5815.2374303839269</v>
      </c>
      <c r="AO23">
        <f t="shared" si="11"/>
        <v>-290.76187151919635</v>
      </c>
      <c r="AP23">
        <f t="shared" si="12"/>
        <v>-1.8410558377019817</v>
      </c>
      <c r="AQ23">
        <f t="shared" si="13"/>
        <v>-18271.063701204712</v>
      </c>
      <c r="AR23">
        <f t="shared" si="14"/>
        <v>-12748.429198177682</v>
      </c>
      <c r="AS23">
        <f t="shared" si="15"/>
        <v>0</v>
      </c>
      <c r="AT23">
        <f t="shared" si="16"/>
        <v>953.3565748626977</v>
      </c>
      <c r="AU23">
        <f t="shared" si="17"/>
        <v>-11795.072623314985</v>
      </c>
      <c r="AW23">
        <v>20</v>
      </c>
      <c r="AX23">
        <f>(R23*SUMPRODUCT(K$23:$K24, X$23:$X24)-$AZ$3*SUMPRODUCT(K$22:$K23, W$23:$W24))/Z23</f>
        <v>99161.50586477702</v>
      </c>
    </row>
    <row r="25" spans="5:50" x14ac:dyDescent="0.3">
      <c r="AN25" s="6">
        <f t="shared" ref="AN25:AU25" si="33">SUM(AN3:AN23)</f>
        <v>1088657.159048687</v>
      </c>
      <c r="AO25" s="6">
        <f t="shared" si="33"/>
        <v>-172881.95611319164</v>
      </c>
      <c r="AP25" s="6">
        <f t="shared" si="33"/>
        <v>-694.65980829097714</v>
      </c>
      <c r="AQ25" s="6">
        <f t="shared" si="33"/>
        <v>-749289.47630405601</v>
      </c>
      <c r="AR25" s="6">
        <f t="shared" si="33"/>
        <v>165791.06682314814</v>
      </c>
      <c r="AS25" s="6">
        <f t="shared" si="33"/>
        <v>-82406.611900890784</v>
      </c>
      <c r="AT25" s="6">
        <f t="shared" si="33"/>
        <v>142706.15712693278</v>
      </c>
      <c r="AU25" s="7">
        <f t="shared" si="33"/>
        <v>226090.61204919018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'S.26.04.A'!C3*(1+C12)</f>
        <v>4600.6568981530972</v>
      </c>
      <c r="K3">
        <v>1</v>
      </c>
      <c r="L3" s="2">
        <v>0</v>
      </c>
      <c r="O3">
        <f>$C$3</f>
        <v>4600.6568981530972</v>
      </c>
      <c r="P3">
        <f>O3*C5</f>
        <v>460.06568981530972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4600.6568981530972</v>
      </c>
      <c r="AF3">
        <f t="shared" ref="AF3:AF34" si="3">-$Z3*P3</f>
        <v>-460.06568981530972</v>
      </c>
      <c r="AG3">
        <f t="shared" ref="AG3:AG34" si="4">-$Z3*Q3</f>
        <v>-400</v>
      </c>
      <c r="AH3">
        <f t="shared" ref="AH3:AH34" si="5">-X3*R3</f>
        <v>0</v>
      </c>
      <c r="AI3">
        <f t="shared" ref="AI3:AI34" si="6">SUM(AE3:AH3)</f>
        <v>3740.591208337788</v>
      </c>
      <c r="AJ3">
        <f t="shared" ref="AJ3:AJ34" si="7">AB3-AC3</f>
        <v>0</v>
      </c>
      <c r="AL3">
        <f t="shared" ref="AL3:AL23" si="8">SUM(AI3:AK3)</f>
        <v>3740.591208337788</v>
      </c>
      <c r="AN3">
        <f t="shared" ref="AN3:AN34" si="9">AE3*$K3</f>
        <v>4600.6568981530972</v>
      </c>
      <c r="AO3">
        <f t="shared" ref="AO3:AO34" si="10">AF3*$K3</f>
        <v>-460.06568981530972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3740.591208337788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3740.591208337788</v>
      </c>
      <c r="AW3">
        <v>0</v>
      </c>
      <c r="AX3">
        <f>IF(Z3&gt;0, (R3*SUMPRODUCT(K3:$K$98, X3:$X$98)-K3*$AZ$3)/Z3, 0)</f>
        <v>0</v>
      </c>
      <c r="AZ3">
        <f>C6*SUMPRODUCT(X4:X98, K4:K98)/1</f>
        <v>1978.5373544701567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134.22087519017074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132.71465228697116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-132.71465228697116</v>
      </c>
      <c r="AK4">
        <f t="shared" ref="AK4:AK35" si="28">G4*SUM(AB4:AB4, AE4:AF4)</f>
        <v>0</v>
      </c>
      <c r="AL4">
        <f t="shared" si="8"/>
        <v>-193.81325228697116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-57.000279876854179</v>
      </c>
      <c r="AR4">
        <f t="shared" si="13"/>
        <v>-57.000279876854179</v>
      </c>
      <c r="AS4">
        <f t="shared" si="14"/>
        <v>-123.81253128740661</v>
      </c>
      <c r="AT4">
        <f t="shared" si="15"/>
        <v>0</v>
      </c>
      <c r="AU4">
        <f t="shared" si="16"/>
        <v>-180.81281116426081</v>
      </c>
      <c r="AW4">
        <v>1</v>
      </c>
      <c r="AX4">
        <f>IF(Z4&gt;0, (R4*SUMPRODUCT(K4:$K$98, X4:$X$98)-K4*$AZ$3)/Z4, 0)</f>
        <v>134.22087519017074</v>
      </c>
    </row>
    <row r="5" spans="1:52" x14ac:dyDescent="0.3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1.2339639999999999E-3</v>
      </c>
      <c r="Q5" s="5">
        <f t="shared" ref="Q5:Q36" si="30">$C$8</f>
        <v>50</v>
      </c>
      <c r="R5">
        <f t="shared" si="0"/>
        <v>50000</v>
      </c>
      <c r="S5">
        <f t="shared" si="1"/>
        <v>234.91964435163263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132.71465228697116</v>
      </c>
      <c r="AC5">
        <f t="shared" si="27"/>
        <v>229.67391952163803</v>
      </c>
      <c r="AE5">
        <f t="shared" si="2"/>
        <v>0</v>
      </c>
      <c r="AF5">
        <f t="shared" si="3"/>
        <v>0</v>
      </c>
      <c r="AG5">
        <f t="shared" si="4"/>
        <v>-48.883506561472849</v>
      </c>
      <c r="AH5">
        <f t="shared" si="5"/>
        <v>-61.005824527149592</v>
      </c>
      <c r="AI5">
        <f t="shared" si="6"/>
        <v>-109.88933108862244</v>
      </c>
      <c r="AJ5">
        <f t="shared" si="7"/>
        <v>-96.959267234666868</v>
      </c>
      <c r="AK5">
        <f t="shared" si="28"/>
        <v>5.4413007437658178</v>
      </c>
      <c r="AL5">
        <f t="shared" si="8"/>
        <v>-201.40729757952349</v>
      </c>
      <c r="AN5">
        <f t="shared" si="9"/>
        <v>0</v>
      </c>
      <c r="AO5">
        <f t="shared" si="10"/>
        <v>0</v>
      </c>
      <c r="AP5">
        <f t="shared" si="11"/>
        <v>-41.800678392654191</v>
      </c>
      <c r="AQ5">
        <f t="shared" si="12"/>
        <v>-52.166569677877902</v>
      </c>
      <c r="AR5">
        <f t="shared" si="13"/>
        <v>-93.967248070532094</v>
      </c>
      <c r="AS5">
        <f t="shared" si="14"/>
        <v>-82.910646799999284</v>
      </c>
      <c r="AT5">
        <f t="shared" si="15"/>
        <v>4.6528998925606526</v>
      </c>
      <c r="AU5">
        <f t="shared" si="16"/>
        <v>-172.22499497797071</v>
      </c>
      <c r="AW5">
        <v>2</v>
      </c>
      <c r="AX5">
        <f>IF(Z5&gt;0, (R5*SUMPRODUCT(K5:$K$98, X5:$X$98)-K5*$AZ$3)/Z5, 0)</f>
        <v>234.91964435163263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1.248954E-3</v>
      </c>
      <c r="Q6" s="5">
        <f t="shared" si="30"/>
        <v>50</v>
      </c>
      <c r="R6">
        <f t="shared" si="0"/>
        <v>50000</v>
      </c>
      <c r="S6">
        <f t="shared" si="1"/>
        <v>354.93612773789118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229.67391952163803</v>
      </c>
      <c r="AC6">
        <f t="shared" si="27"/>
        <v>343.10694598744544</v>
      </c>
      <c r="AE6">
        <f t="shared" si="2"/>
        <v>0</v>
      </c>
      <c r="AF6">
        <f t="shared" si="3"/>
        <v>0</v>
      </c>
      <c r="AG6">
        <f t="shared" si="4"/>
        <v>-48.333618244804143</v>
      </c>
      <c r="AH6">
        <f t="shared" si="5"/>
        <v>-61.053251053977768</v>
      </c>
      <c r="AI6">
        <f t="shared" si="6"/>
        <v>-109.3868692987819</v>
      </c>
      <c r="AJ6">
        <f t="shared" si="7"/>
        <v>-113.43302646580742</v>
      </c>
      <c r="AK6">
        <f t="shared" si="28"/>
        <v>13.435924292015825</v>
      </c>
      <c r="AL6">
        <f t="shared" si="8"/>
        <v>-209.38397147257351</v>
      </c>
      <c r="AN6">
        <f t="shared" si="9"/>
        <v>0</v>
      </c>
      <c r="AO6">
        <f t="shared" si="10"/>
        <v>0</v>
      </c>
      <c r="AP6">
        <f t="shared" si="11"/>
        <v>-37.28503787482763</v>
      </c>
      <c r="AQ6">
        <f t="shared" si="12"/>
        <v>-47.0970901950555</v>
      </c>
      <c r="AR6">
        <f t="shared" si="13"/>
        <v>-84.382128069883123</v>
      </c>
      <c r="AS6">
        <f t="shared" si="14"/>
        <v>-87.503374289356231</v>
      </c>
      <c r="AT6">
        <f t="shared" si="15"/>
        <v>10.36460675411942</v>
      </c>
      <c r="AU6">
        <f t="shared" si="16"/>
        <v>-161.52089560511993</v>
      </c>
      <c r="AW6">
        <v>3</v>
      </c>
      <c r="AX6">
        <f>IF(Z6&gt;0, (R6*SUMPRODUCT(K6:$K$98, X6:$X$98)-K6*$AZ$3)/Z6, 0)</f>
        <v>354.93612773789118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1.2649429999999999E-3</v>
      </c>
      <c r="Q7" s="5">
        <f t="shared" si="30"/>
        <v>50</v>
      </c>
      <c r="R7">
        <f t="shared" si="0"/>
        <v>50000</v>
      </c>
      <c r="S7">
        <f t="shared" si="1"/>
        <v>453.68560320909108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343.10694598744544</v>
      </c>
      <c r="AC7">
        <f t="shared" si="27"/>
        <v>433.6249214731863</v>
      </c>
      <c r="AE7">
        <f t="shared" si="2"/>
        <v>0</v>
      </c>
      <c r="AF7">
        <f t="shared" si="3"/>
        <v>0</v>
      </c>
      <c r="AG7">
        <f t="shared" si="4"/>
        <v>-47.789142790292665</v>
      </c>
      <c r="AH7">
        <f t="shared" si="5"/>
        <v>-61.139272063437282</v>
      </c>
      <c r="AI7">
        <f t="shared" si="6"/>
        <v>-108.92841485372995</v>
      </c>
      <c r="AJ7">
        <f t="shared" si="7"/>
        <v>-90.517975485740862</v>
      </c>
      <c r="AK7">
        <f t="shared" si="28"/>
        <v>16.846551047983571</v>
      </c>
      <c r="AL7">
        <f t="shared" si="8"/>
        <v>-182.59983929148723</v>
      </c>
      <c r="AN7">
        <f t="shared" si="9"/>
        <v>0</v>
      </c>
      <c r="AO7">
        <f t="shared" si="10"/>
        <v>0</v>
      </c>
      <c r="AP7">
        <f t="shared" si="11"/>
        <v>-33.541100944786514</v>
      </c>
      <c r="AQ7">
        <f t="shared" si="12"/>
        <v>-42.910970489034739</v>
      </c>
      <c r="AR7">
        <f t="shared" si="13"/>
        <v>-76.45207143382126</v>
      </c>
      <c r="AS7">
        <f t="shared" si="14"/>
        <v>-63.530592427819357</v>
      </c>
      <c r="AT7">
        <f t="shared" si="15"/>
        <v>11.82385446316677</v>
      </c>
      <c r="AU7">
        <f t="shared" si="16"/>
        <v>-128.15880939847384</v>
      </c>
      <c r="AW7">
        <v>4</v>
      </c>
      <c r="AX7">
        <f>IF(Z7&gt;0, (R7*SUMPRODUCT(K7:$K$98, X7:$X$98)-K7*$AZ$3)/Z7, 0)</f>
        <v>453.68560320909108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1.2849300000000001E-3</v>
      </c>
      <c r="Q8" s="5">
        <f t="shared" si="30"/>
        <v>50</v>
      </c>
      <c r="R8">
        <f t="shared" si="0"/>
        <v>50000</v>
      </c>
      <c r="S8">
        <f t="shared" si="1"/>
        <v>511.25560640874806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433.6249214731863</v>
      </c>
      <c r="AC8">
        <f t="shared" si="27"/>
        <v>483.1349699037105</v>
      </c>
      <c r="AE8">
        <f t="shared" si="2"/>
        <v>0</v>
      </c>
      <c r="AF8">
        <f t="shared" si="3"/>
        <v>0</v>
      </c>
      <c r="AG8">
        <f t="shared" si="4"/>
        <v>-47.249845659144206</v>
      </c>
      <c r="AH8">
        <f t="shared" si="5"/>
        <v>-61.405703245530766</v>
      </c>
      <c r="AI8">
        <f t="shared" si="6"/>
        <v>-108.65554890467497</v>
      </c>
      <c r="AJ8">
        <f t="shared" si="7"/>
        <v>-49.510048430524193</v>
      </c>
      <c r="AK8">
        <f t="shared" si="28"/>
        <v>9.2362108273788674</v>
      </c>
      <c r="AL8">
        <f t="shared" si="8"/>
        <v>-148.92938650782028</v>
      </c>
      <c r="AN8">
        <f t="shared" si="9"/>
        <v>0</v>
      </c>
      <c r="AO8">
        <f t="shared" si="10"/>
        <v>0</v>
      </c>
      <c r="AP8">
        <f t="shared" si="11"/>
        <v>-30.955467159994086</v>
      </c>
      <c r="AQ8">
        <f t="shared" si="12"/>
        <v>-40.229596599444179</v>
      </c>
      <c r="AR8">
        <f t="shared" si="13"/>
        <v>-71.185063759438265</v>
      </c>
      <c r="AS8">
        <f t="shared" si="14"/>
        <v>-32.436226127316566</v>
      </c>
      <c r="AT8">
        <f t="shared" si="15"/>
        <v>6.0510508968059726</v>
      </c>
      <c r="AU8">
        <f t="shared" si="16"/>
        <v>-97.570238989948848</v>
      </c>
      <c r="AW8">
        <v>5</v>
      </c>
      <c r="AX8">
        <f>IF(Z8&gt;0, (R8*SUMPRODUCT(K8:$K$98, X8:$X$98)-K8*$AZ$3)/Z8, 0)</f>
        <v>511.25560640874806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1.3159090000000001E-3</v>
      </c>
      <c r="Q9" s="5">
        <f t="shared" si="30"/>
        <v>50</v>
      </c>
      <c r="R9">
        <f t="shared" si="0"/>
        <v>50000</v>
      </c>
      <c r="S9">
        <f t="shared" si="1"/>
        <v>547.49715234295081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483.1349699037105</v>
      </c>
      <c r="AC9">
        <f t="shared" si="27"/>
        <v>511.52845864844085</v>
      </c>
      <c r="AE9">
        <f t="shared" si="2"/>
        <v>0</v>
      </c>
      <c r="AF9">
        <f t="shared" si="3"/>
        <v>0</v>
      </c>
      <c r="AG9">
        <f t="shared" si="4"/>
        <v>-46.715170705401285</v>
      </c>
      <c r="AH9">
        <f t="shared" si="5"/>
        <v>-62.176497151478799</v>
      </c>
      <c r="AI9">
        <f t="shared" si="6"/>
        <v>-108.89166785688008</v>
      </c>
      <c r="AJ9">
        <f t="shared" si="7"/>
        <v>-28.393488744730348</v>
      </c>
      <c r="AK9">
        <f t="shared" si="28"/>
        <v>2.850496322431892</v>
      </c>
      <c r="AL9">
        <f t="shared" si="8"/>
        <v>-134.43466027917853</v>
      </c>
      <c r="AN9">
        <f t="shared" si="9"/>
        <v>0</v>
      </c>
      <c r="AO9">
        <f t="shared" si="10"/>
        <v>0</v>
      </c>
      <c r="AP9">
        <f t="shared" si="11"/>
        <v>-28.984920835835876</v>
      </c>
      <c r="AQ9">
        <f t="shared" si="12"/>
        <v>-38.578064054399718</v>
      </c>
      <c r="AR9">
        <f t="shared" si="13"/>
        <v>-67.562984890235583</v>
      </c>
      <c r="AS9">
        <f t="shared" si="14"/>
        <v>-17.617039841493106</v>
      </c>
      <c r="AT9">
        <f t="shared" si="15"/>
        <v>1.7686205359188993</v>
      </c>
      <c r="AU9">
        <f t="shared" si="16"/>
        <v>-83.411404195809794</v>
      </c>
      <c r="AW9">
        <v>6</v>
      </c>
      <c r="AX9">
        <f>IF(Z9&gt;0, (R9*SUMPRODUCT(K9:$K$98, X9:$X$98)-K9*$AZ$3)/Z9, 0)</f>
        <v>547.49715234295081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1.3528839999999999E-3</v>
      </c>
      <c r="Q10" s="5">
        <f t="shared" si="30"/>
        <v>50</v>
      </c>
      <c r="R10">
        <f t="shared" si="0"/>
        <v>50000</v>
      </c>
      <c r="S10">
        <f t="shared" si="1"/>
        <v>580.22878994204575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511.52845864844085</v>
      </c>
      <c r="AC10">
        <f t="shared" si="27"/>
        <v>535.95523041986826</v>
      </c>
      <c r="AE10">
        <f t="shared" si="2"/>
        <v>0</v>
      </c>
      <c r="AF10">
        <f t="shared" si="3"/>
        <v>0</v>
      </c>
      <c r="AG10">
        <f t="shared" si="4"/>
        <v>-46.184818791342671</v>
      </c>
      <c r="AH10">
        <f t="shared" si="5"/>
        <v>-63.200207004606121</v>
      </c>
      <c r="AI10">
        <f t="shared" si="6"/>
        <v>-109.38502579594879</v>
      </c>
      <c r="AJ10">
        <f t="shared" si="7"/>
        <v>-24.426771771427411</v>
      </c>
      <c r="AK10">
        <f t="shared" si="28"/>
        <v>2.0972666804586075</v>
      </c>
      <c r="AL10">
        <f t="shared" si="8"/>
        <v>-131.7145308869176</v>
      </c>
      <c r="AN10">
        <f t="shared" si="9"/>
        <v>0</v>
      </c>
      <c r="AO10">
        <f t="shared" si="10"/>
        <v>0</v>
      </c>
      <c r="AP10">
        <f t="shared" si="11"/>
        <v>-27.185142198878143</v>
      </c>
      <c r="AQ10">
        <f t="shared" si="12"/>
        <v>-37.200678910984713</v>
      </c>
      <c r="AR10">
        <f t="shared" si="13"/>
        <v>-64.38582110986286</v>
      </c>
      <c r="AS10">
        <f t="shared" si="14"/>
        <v>-14.377998689696534</v>
      </c>
      <c r="AT10">
        <f t="shared" si="15"/>
        <v>1.2344855826937602</v>
      </c>
      <c r="AU10">
        <f t="shared" si="16"/>
        <v>-77.529334216865635</v>
      </c>
      <c r="AW10">
        <v>7</v>
      </c>
      <c r="AX10">
        <f>IF(Z10&gt;0, (R10*SUMPRODUCT(K10:$K$98, X10:$X$98)-K10*$AZ$3)/Z10, 0)</f>
        <v>580.22878994204575</v>
      </c>
    </row>
    <row r="11" spans="1:52" x14ac:dyDescent="0.3">
      <c r="A11" t="s">
        <v>33</v>
      </c>
      <c r="C11" s="25">
        <f>AU100</f>
        <v>955.52104807795217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1.38886E-3</v>
      </c>
      <c r="Q11" s="5">
        <f t="shared" si="30"/>
        <v>50</v>
      </c>
      <c r="R11">
        <f t="shared" si="0"/>
        <v>50000</v>
      </c>
      <c r="S11">
        <f t="shared" si="1"/>
        <v>609.6751917790923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535.95523041986826</v>
      </c>
      <c r="AC11">
        <f t="shared" si="27"/>
        <v>556.74107430008439</v>
      </c>
      <c r="AE11">
        <f t="shared" si="2"/>
        <v>0</v>
      </c>
      <c r="AF11">
        <f t="shared" si="3"/>
        <v>0</v>
      </c>
      <c r="AG11">
        <f t="shared" si="4"/>
        <v>-45.658826356002699</v>
      </c>
      <c r="AH11">
        <f t="shared" si="5"/>
        <v>-64.144247426544183</v>
      </c>
      <c r="AI11">
        <f t="shared" si="6"/>
        <v>-109.80307378254687</v>
      </c>
      <c r="AJ11">
        <f t="shared" si="7"/>
        <v>-20.785843880216134</v>
      </c>
      <c r="AK11">
        <f t="shared" si="28"/>
        <v>1.2862925530076836</v>
      </c>
      <c r="AL11">
        <f t="shared" si="8"/>
        <v>-129.30262510975533</v>
      </c>
      <c r="AN11">
        <f t="shared" si="9"/>
        <v>0</v>
      </c>
      <c r="AO11">
        <f t="shared" si="10"/>
        <v>0</v>
      </c>
      <c r="AP11">
        <f t="shared" si="11"/>
        <v>-25.537375921983116</v>
      </c>
      <c r="AQ11">
        <f t="shared" si="12"/>
        <v>-35.876431579564709</v>
      </c>
      <c r="AR11">
        <f t="shared" si="13"/>
        <v>-61.413807501547822</v>
      </c>
      <c r="AS11">
        <f t="shared" si="14"/>
        <v>-11.625702003068373</v>
      </c>
      <c r="AT11">
        <f t="shared" si="15"/>
        <v>0.71943453420558767</v>
      </c>
      <c r="AU11">
        <f t="shared" si="16"/>
        <v>-72.320074970410602</v>
      </c>
      <c r="AW11">
        <v>8</v>
      </c>
      <c r="AX11">
        <f>IF(Z11&gt;0, (R11*SUMPRODUCT(K11:$K$98, X11:$X$98)-K11*$AZ$3)/Z11, 0)</f>
        <v>609.6751917790923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1.43483E-3</v>
      </c>
      <c r="Q12" s="5">
        <f t="shared" si="30"/>
        <v>50</v>
      </c>
      <c r="R12">
        <f t="shared" si="0"/>
        <v>50000</v>
      </c>
      <c r="S12">
        <f t="shared" si="1"/>
        <v>637.91073715151356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556.74107430008439</v>
      </c>
      <c r="AC12">
        <f t="shared" si="27"/>
        <v>575.86403594314038</v>
      </c>
      <c r="AE12">
        <f t="shared" si="2"/>
        <v>0</v>
      </c>
      <c r="AF12">
        <f t="shared" si="3"/>
        <v>0</v>
      </c>
      <c r="AG12">
        <f t="shared" si="4"/>
        <v>-45.136725438622285</v>
      </c>
      <c r="AH12">
        <f t="shared" si="5"/>
        <v>-65.512653820383349</v>
      </c>
      <c r="AI12">
        <f t="shared" si="6"/>
        <v>-110.64937925900563</v>
      </c>
      <c r="AJ12">
        <f t="shared" si="7"/>
        <v>-19.122961643055987</v>
      </c>
      <c r="AK12">
        <f t="shared" si="28"/>
        <v>1.280504470890194</v>
      </c>
      <c r="AL12">
        <f t="shared" si="8"/>
        <v>-128.49183643117141</v>
      </c>
      <c r="AN12">
        <f t="shared" si="9"/>
        <v>0</v>
      </c>
      <c r="AO12">
        <f t="shared" si="10"/>
        <v>0</v>
      </c>
      <c r="AP12">
        <f t="shared" si="11"/>
        <v>-23.990649405748496</v>
      </c>
      <c r="AQ12">
        <f t="shared" si="12"/>
        <v>-34.820671951096671</v>
      </c>
      <c r="AR12">
        <f t="shared" si="13"/>
        <v>-58.811321356845163</v>
      </c>
      <c r="AS12">
        <f t="shared" si="14"/>
        <v>-10.164057403809212</v>
      </c>
      <c r="AT12">
        <f t="shared" si="15"/>
        <v>0.68060173894080789</v>
      </c>
      <c r="AU12">
        <f t="shared" si="16"/>
        <v>-68.294777021713557</v>
      </c>
      <c r="AW12">
        <v>9</v>
      </c>
      <c r="AX12">
        <f>IF(Z12&gt;0, (R12*SUMPRODUCT(K12:$K$98, X12:$X$98)-K12*$AZ$3)/Z12, 0)</f>
        <v>637.91073715151356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1.482798E-3</v>
      </c>
      <c r="Q13" s="5">
        <f t="shared" si="30"/>
        <v>50</v>
      </c>
      <c r="R13">
        <f t="shared" si="0"/>
        <v>50000</v>
      </c>
      <c r="S13">
        <f t="shared" si="1"/>
        <v>664.55080596553853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575.86403594314038</v>
      </c>
      <c r="AC13">
        <f t="shared" si="27"/>
        <v>593.02426620827703</v>
      </c>
      <c r="AE13">
        <f t="shared" si="2"/>
        <v>0</v>
      </c>
      <c r="AF13">
        <f t="shared" si="3"/>
        <v>0</v>
      </c>
      <c r="AG13">
        <f t="shared" si="4"/>
        <v>-44.618429538029133</v>
      </c>
      <c r="AH13">
        <f t="shared" si="5"/>
        <v>-66.928646206938254</v>
      </c>
      <c r="AI13">
        <f t="shared" si="6"/>
        <v>-111.54707574496739</v>
      </c>
      <c r="AJ13">
        <f t="shared" si="7"/>
        <v>-17.160230265136647</v>
      </c>
      <c r="AK13">
        <f t="shared" si="28"/>
        <v>1.1517280718862808</v>
      </c>
      <c r="AL13">
        <f t="shared" si="8"/>
        <v>-127.55557793821777</v>
      </c>
      <c r="AN13">
        <f t="shared" si="9"/>
        <v>0</v>
      </c>
      <c r="AO13">
        <f t="shared" si="10"/>
        <v>0</v>
      </c>
      <c r="AP13">
        <f t="shared" si="11"/>
        <v>-22.542936905640179</v>
      </c>
      <c r="AQ13">
        <f t="shared" si="12"/>
        <v>-33.814911556601764</v>
      </c>
      <c r="AR13">
        <f t="shared" si="13"/>
        <v>-56.35784846224194</v>
      </c>
      <c r="AS13">
        <f t="shared" si="14"/>
        <v>-8.6700045734133173</v>
      </c>
      <c r="AT13">
        <f t="shared" si="15"/>
        <v>0.58189706643211192</v>
      </c>
      <c r="AU13">
        <f t="shared" si="16"/>
        <v>-64.445955969223149</v>
      </c>
      <c r="AW13">
        <v>10</v>
      </c>
      <c r="AX13">
        <f>IF(Z13&gt;0, (R13*SUMPRODUCT(K13:$K$98, X13:$X$98)-K13*$AZ$3)/Z13, 0)</f>
        <v>664.55080596553853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1.5387599999999999E-3</v>
      </c>
      <c r="Q14" s="5">
        <f t="shared" si="30"/>
        <v>50</v>
      </c>
      <c r="R14">
        <f t="shared" si="0"/>
        <v>50000</v>
      </c>
      <c r="S14">
        <f t="shared" si="1"/>
        <v>689.78534273774312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593.02426620827703</v>
      </c>
      <c r="AC14">
        <f t="shared" si="27"/>
        <v>608.44017388465511</v>
      </c>
      <c r="AE14">
        <f t="shared" si="2"/>
        <v>0</v>
      </c>
      <c r="AF14">
        <f t="shared" si="3"/>
        <v>0</v>
      </c>
      <c r="AG14">
        <f t="shared" si="4"/>
        <v>-44.1035881880129</v>
      </c>
      <c r="AH14">
        <f t="shared" si="5"/>
        <v>-68.657054635937698</v>
      </c>
      <c r="AI14">
        <f t="shared" si="6"/>
        <v>-112.7606428239506</v>
      </c>
      <c r="AJ14">
        <f t="shared" si="7"/>
        <v>-15.415907676378083</v>
      </c>
      <c r="AK14">
        <f t="shared" si="28"/>
        <v>1.0674436791748987</v>
      </c>
      <c r="AL14">
        <f t="shared" si="8"/>
        <v>-127.10910682115379</v>
      </c>
      <c r="AN14">
        <f t="shared" si="9"/>
        <v>0</v>
      </c>
      <c r="AO14">
        <f t="shared" si="10"/>
        <v>0</v>
      </c>
      <c r="AP14">
        <f t="shared" si="11"/>
        <v>-21.185414876393658</v>
      </c>
      <c r="AQ14">
        <f t="shared" si="12"/>
        <v>-32.979815167258863</v>
      </c>
      <c r="AR14">
        <f t="shared" si="13"/>
        <v>-54.165230043652528</v>
      </c>
      <c r="AS14">
        <f t="shared" si="14"/>
        <v>-7.4051208357014673</v>
      </c>
      <c r="AT14">
        <f t="shared" si="15"/>
        <v>0.51275277431169863</v>
      </c>
      <c r="AU14">
        <f t="shared" si="16"/>
        <v>-61.057598105042295</v>
      </c>
      <c r="AW14">
        <v>11</v>
      </c>
      <c r="AX14">
        <f>IF(Z14&gt;0, (R14*SUMPRODUCT(K14:$K$98, X14:$X$98)-K14*$AZ$3)/Z14, 0)</f>
        <v>689.78534273774312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1.6157089999999999E-3</v>
      </c>
      <c r="Q15" s="5">
        <f t="shared" si="30"/>
        <v>50</v>
      </c>
      <c r="R15">
        <f t="shared" si="0"/>
        <v>50000</v>
      </c>
      <c r="S15">
        <f t="shared" si="1"/>
        <v>716.01249524267143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608.44017388465511</v>
      </c>
      <c r="AC15">
        <f t="shared" si="27"/>
        <v>624.23822005794955</v>
      </c>
      <c r="AE15">
        <f t="shared" si="2"/>
        <v>0</v>
      </c>
      <c r="AF15">
        <f t="shared" si="3"/>
        <v>0</v>
      </c>
      <c r="AG15">
        <f t="shared" si="4"/>
        <v>-43.591293741765099</v>
      </c>
      <c r="AH15">
        <f t="shared" si="5"/>
        <v>-71.258564367666125</v>
      </c>
      <c r="AI15">
        <f t="shared" si="6"/>
        <v>-114.84985810943122</v>
      </c>
      <c r="AJ15">
        <f t="shared" si="7"/>
        <v>-15.798046173294438</v>
      </c>
      <c r="AK15">
        <f t="shared" si="28"/>
        <v>2.4946047129270861</v>
      </c>
      <c r="AL15">
        <f t="shared" si="8"/>
        <v>-128.15329956979858</v>
      </c>
      <c r="AN15">
        <f t="shared" si="9"/>
        <v>0</v>
      </c>
      <c r="AO15">
        <f t="shared" si="10"/>
        <v>0</v>
      </c>
      <c r="AP15">
        <f t="shared" si="11"/>
        <v>-19.864653507395118</v>
      </c>
      <c r="AQ15">
        <f t="shared" si="12"/>
        <v>-32.472692803835614</v>
      </c>
      <c r="AR15">
        <f t="shared" si="13"/>
        <v>-52.337346311230732</v>
      </c>
      <c r="AS15">
        <f t="shared" si="14"/>
        <v>-7.1992062264866403</v>
      </c>
      <c r="AT15">
        <f t="shared" si="15"/>
        <v>1.1367971447182121</v>
      </c>
      <c r="AU15">
        <f t="shared" si="16"/>
        <v>-58.399755392999161</v>
      </c>
      <c r="AW15">
        <v>12</v>
      </c>
      <c r="AX15">
        <f>IF(Z15&gt;0, (R15*SUMPRODUCT(K15:$K$98, X15:$X$98)-K15*$AZ$3)/Z15, 0)</f>
        <v>716.01249524267143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1.70465E-3</v>
      </c>
      <c r="Q16" s="5">
        <f t="shared" si="30"/>
        <v>50</v>
      </c>
      <c r="R16">
        <f t="shared" si="0"/>
        <v>50000</v>
      </c>
      <c r="S16">
        <f t="shared" si="1"/>
        <v>743.32803421937547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624.23822005794955</v>
      </c>
      <c r="AC16">
        <f t="shared" si="27"/>
        <v>640.46738469770048</v>
      </c>
      <c r="AE16">
        <f t="shared" si="2"/>
        <v>0</v>
      </c>
      <c r="AF16">
        <f t="shared" si="3"/>
        <v>0</v>
      </c>
      <c r="AG16">
        <f t="shared" si="4"/>
        <v>-43.081072905470549</v>
      </c>
      <c r="AH16">
        <f t="shared" si="5"/>
        <v>-74.307898876899884</v>
      </c>
      <c r="AI16">
        <f t="shared" si="6"/>
        <v>-117.38897178237043</v>
      </c>
      <c r="AJ16">
        <f t="shared" si="7"/>
        <v>-16.229164639750934</v>
      </c>
      <c r="AK16">
        <f t="shared" si="28"/>
        <v>4.432091362411442</v>
      </c>
      <c r="AL16">
        <f t="shared" si="8"/>
        <v>-129.18604505970993</v>
      </c>
      <c r="AN16">
        <f t="shared" si="9"/>
        <v>0</v>
      </c>
      <c r="AO16">
        <f t="shared" si="10"/>
        <v>0</v>
      </c>
      <c r="AP16">
        <f t="shared" si="11"/>
        <v>-18.571700587191174</v>
      </c>
      <c r="AQ16">
        <f t="shared" si="12"/>
        <v>-32.033186644008225</v>
      </c>
      <c r="AR16">
        <f t="shared" si="13"/>
        <v>-50.604887231199399</v>
      </c>
      <c r="AS16">
        <f t="shared" si="14"/>
        <v>-6.9961857062155861</v>
      </c>
      <c r="AT16">
        <f t="shared" si="15"/>
        <v>1.9106180094073137</v>
      </c>
      <c r="AU16">
        <f t="shared" si="16"/>
        <v>-55.690454928007675</v>
      </c>
      <c r="AW16">
        <v>13</v>
      </c>
      <c r="AX16">
        <f>IF(Z16&gt;0, (R16*SUMPRODUCT(K16:$K$98, X16:$X$98)-K16*$AZ$3)/Z16, 0)</f>
        <v>743.32803421937547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1.795589E-3</v>
      </c>
      <c r="Q17" s="5">
        <f t="shared" si="30"/>
        <v>50</v>
      </c>
      <c r="R17">
        <f t="shared" si="0"/>
        <v>50000</v>
      </c>
      <c r="S17">
        <f t="shared" si="1"/>
        <v>774.6559232467348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640.46738469770048</v>
      </c>
      <c r="AC17">
        <f t="shared" si="27"/>
        <v>659.58708032750928</v>
      </c>
      <c r="AE17">
        <f t="shared" si="2"/>
        <v>0</v>
      </c>
      <c r="AF17">
        <f t="shared" si="3"/>
        <v>0</v>
      </c>
      <c r="AG17">
        <f t="shared" si="4"/>
        <v>-42.572906275798587</v>
      </c>
      <c r="AH17">
        <f t="shared" si="5"/>
        <v>-77.355900617260971</v>
      </c>
      <c r="AI17">
        <f t="shared" si="6"/>
        <v>-119.92880689305956</v>
      </c>
      <c r="AJ17">
        <f t="shared" si="7"/>
        <v>-19.119695629808803</v>
      </c>
      <c r="AK17">
        <f t="shared" si="28"/>
        <v>8.8384499088282666</v>
      </c>
      <c r="AL17">
        <f t="shared" si="8"/>
        <v>-130.21005261404011</v>
      </c>
      <c r="AN17">
        <f t="shared" si="9"/>
        <v>0</v>
      </c>
      <c r="AO17">
        <f t="shared" si="10"/>
        <v>0</v>
      </c>
      <c r="AP17">
        <f t="shared" si="11"/>
        <v>-17.251961308548232</v>
      </c>
      <c r="AQ17">
        <f t="shared" si="12"/>
        <v>-31.347190529849609</v>
      </c>
      <c r="AR17">
        <f t="shared" si="13"/>
        <v>-48.599151838397837</v>
      </c>
      <c r="AS17">
        <f t="shared" si="14"/>
        <v>-7.7479382567826054</v>
      </c>
      <c r="AT17">
        <f t="shared" si="15"/>
        <v>3.581634640276544</v>
      </c>
      <c r="AU17">
        <f t="shared" si="16"/>
        <v>-52.765455454903908</v>
      </c>
      <c r="AW17">
        <v>14</v>
      </c>
      <c r="AX17">
        <f>IF(Z17&gt;0, (R17*SUMPRODUCT(K17:$K$98, X17:$X$98)-K17*$AZ$3)/Z17, 0)</f>
        <v>774.6559232467348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1.891525E-3</v>
      </c>
      <c r="Q18" s="5">
        <f t="shared" si="30"/>
        <v>50</v>
      </c>
      <c r="R18">
        <f t="shared" si="0"/>
        <v>50000</v>
      </c>
      <c r="S18">
        <f t="shared" si="1"/>
        <v>810.39362218200404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659.58708032750928</v>
      </c>
      <c r="AC18">
        <f t="shared" si="27"/>
        <v>681.81088917054399</v>
      </c>
      <c r="AE18">
        <f t="shared" si="2"/>
        <v>0</v>
      </c>
      <c r="AF18">
        <f t="shared" si="3"/>
        <v>0</v>
      </c>
      <c r="AG18">
        <f t="shared" si="4"/>
        <v>-42.06664949649727</v>
      </c>
      <c r="AH18">
        <f t="shared" si="5"/>
        <v>-80.52771654332993</v>
      </c>
      <c r="AI18">
        <f t="shared" si="6"/>
        <v>-122.59436603982721</v>
      </c>
      <c r="AJ18">
        <f t="shared" si="7"/>
        <v>-22.223808843034703</v>
      </c>
      <c r="AK18">
        <f t="shared" si="28"/>
        <v>14.247080935074202</v>
      </c>
      <c r="AL18">
        <f t="shared" si="8"/>
        <v>-130.57109394778772</v>
      </c>
      <c r="AN18">
        <f t="shared" si="9"/>
        <v>0</v>
      </c>
      <c r="AO18">
        <f t="shared" si="10"/>
        <v>0</v>
      </c>
      <c r="AP18">
        <f t="shared" si="11"/>
        <v>-15.907809984461176</v>
      </c>
      <c r="AQ18">
        <f t="shared" si="12"/>
        <v>-30.452142697043389</v>
      </c>
      <c r="AR18">
        <f t="shared" si="13"/>
        <v>-46.359952681504566</v>
      </c>
      <c r="AS18">
        <f t="shared" si="14"/>
        <v>-8.4040952259680513</v>
      </c>
      <c r="AT18">
        <f t="shared" si="15"/>
        <v>5.3876374529726041</v>
      </c>
      <c r="AU18">
        <f t="shared" si="16"/>
        <v>-49.376410454500011</v>
      </c>
      <c r="AW18">
        <v>15</v>
      </c>
      <c r="AX18">
        <f>IF(Z18&gt;0, (R18*SUMPRODUCT(K18:$K$98, X18:$X$98)-K18*$AZ$3)/Z18, 0)</f>
        <v>810.39362218200404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2.0024510000000001E-3</v>
      </c>
      <c r="Q19" s="5">
        <f t="shared" si="30"/>
        <v>50</v>
      </c>
      <c r="R19">
        <f t="shared" si="0"/>
        <v>50000</v>
      </c>
      <c r="S19">
        <f t="shared" si="1"/>
        <v>844.29336553650467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681.81088917054399</v>
      </c>
      <c r="AC19">
        <f t="shared" si="27"/>
        <v>701.8061382421929</v>
      </c>
      <c r="AE19">
        <f t="shared" si="2"/>
        <v>0</v>
      </c>
      <c r="AF19">
        <f t="shared" si="3"/>
        <v>0</v>
      </c>
      <c r="AG19">
        <f t="shared" si="4"/>
        <v>-41.56174659718139</v>
      </c>
      <c r="AH19">
        <f t="shared" si="5"/>
        <v>-84.236404350910462</v>
      </c>
      <c r="AI19">
        <f t="shared" si="6"/>
        <v>-125.79815094809186</v>
      </c>
      <c r="AJ19">
        <f t="shared" si="7"/>
        <v>-19.995249071648914</v>
      </c>
      <c r="AK19">
        <f t="shared" si="28"/>
        <v>15.204382828503132</v>
      </c>
      <c r="AL19">
        <f t="shared" si="8"/>
        <v>-130.58901719123764</v>
      </c>
      <c r="AN19">
        <f t="shared" si="9"/>
        <v>0</v>
      </c>
      <c r="AO19">
        <f t="shared" si="10"/>
        <v>0</v>
      </c>
      <c r="AP19">
        <f t="shared" si="11"/>
        <v>-14.657164296004263</v>
      </c>
      <c r="AQ19">
        <f t="shared" si="12"/>
        <v>-29.706807806765148</v>
      </c>
      <c r="AR19">
        <f t="shared" si="13"/>
        <v>-44.363972102769416</v>
      </c>
      <c r="AS19">
        <f t="shared" si="14"/>
        <v>-7.0515239319263916</v>
      </c>
      <c r="AT19">
        <f t="shared" si="15"/>
        <v>5.3619771877399813</v>
      </c>
      <c r="AU19">
        <f t="shared" si="16"/>
        <v>-46.053518846955825</v>
      </c>
      <c r="AW19">
        <v>16</v>
      </c>
      <c r="AX19">
        <f>IF(Z19&gt;0, (R19*SUMPRODUCT(K19:$K$98, X19:$X$98)-K19*$AZ$3)/Z19, 0)</f>
        <v>844.29336553650467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2.1123779999999998E-3</v>
      </c>
      <c r="Q20" s="5">
        <f t="shared" si="30"/>
        <v>50</v>
      </c>
      <c r="R20">
        <f t="shared" si="0"/>
        <v>50000</v>
      </c>
      <c r="S20">
        <f t="shared" si="1"/>
        <v>862.23156909388194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701.8061382421929</v>
      </c>
      <c r="AC20">
        <f t="shared" si="27"/>
        <v>708.03585243654823</v>
      </c>
      <c r="AE20">
        <f t="shared" si="2"/>
        <v>0</v>
      </c>
      <c r="AF20">
        <f t="shared" si="3"/>
        <v>0</v>
      </c>
      <c r="AG20">
        <f t="shared" si="4"/>
        <v>-41.058335012056112</v>
      </c>
      <c r="AH20">
        <f t="shared" si="5"/>
        <v>-87.794119153460812</v>
      </c>
      <c r="AI20">
        <f t="shared" si="6"/>
        <v>-128.85245416551692</v>
      </c>
      <c r="AJ20">
        <f t="shared" si="7"/>
        <v>-6.2297141943553243</v>
      </c>
      <c r="AK20">
        <f t="shared" si="28"/>
        <v>3.0177663944414297</v>
      </c>
      <c r="AL20">
        <f t="shared" si="8"/>
        <v>-132.06440196543082</v>
      </c>
      <c r="AN20">
        <f t="shared" si="9"/>
        <v>0</v>
      </c>
      <c r="AO20">
        <f t="shared" si="10"/>
        <v>0</v>
      </c>
      <c r="AP20">
        <f t="shared" si="11"/>
        <v>-13.733881420509299</v>
      </c>
      <c r="AQ20">
        <f t="shared" si="12"/>
        <v>-29.366851371777376</v>
      </c>
      <c r="AR20">
        <f t="shared" si="13"/>
        <v>-43.100732792286671</v>
      </c>
      <c r="AS20">
        <f t="shared" si="14"/>
        <v>-2.0838194243341062</v>
      </c>
      <c r="AT20">
        <f t="shared" si="15"/>
        <v>1.0094331833934973</v>
      </c>
      <c r="AU20">
        <f t="shared" si="16"/>
        <v>-44.175119033227283</v>
      </c>
      <c r="AW20">
        <v>17</v>
      </c>
      <c r="AX20">
        <f>IF(Z20&gt;0, (R20*SUMPRODUCT(K20:$K$98, X20:$X$98)-K20*$AZ$3)/Z20, 0)</f>
        <v>862.23156909388194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2.238294E-3</v>
      </c>
      <c r="Q21" s="5">
        <f t="shared" si="30"/>
        <v>50</v>
      </c>
      <c r="R21">
        <f t="shared" si="0"/>
        <v>50000</v>
      </c>
      <c r="S21">
        <f t="shared" si="1"/>
        <v>876.74521595396845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708.03585243654823</v>
      </c>
      <c r="AC21">
        <f t="shared" si="27"/>
        <v>711.14296751312304</v>
      </c>
      <c r="AE21">
        <f t="shared" si="2"/>
        <v>0</v>
      </c>
      <c r="AF21">
        <f t="shared" si="3"/>
        <v>0</v>
      </c>
      <c r="AG21">
        <f t="shared" si="4"/>
        <v>-40.55585103702807</v>
      </c>
      <c r="AH21">
        <f t="shared" si="5"/>
        <v>-91.90062490747512</v>
      </c>
      <c r="AI21">
        <f t="shared" si="6"/>
        <v>-132.45647594450318</v>
      </c>
      <c r="AJ21">
        <f t="shared" si="7"/>
        <v>-3.1071150765748143</v>
      </c>
      <c r="AK21">
        <f t="shared" si="28"/>
        <v>1.1328573638984771</v>
      </c>
      <c r="AL21">
        <f t="shared" si="8"/>
        <v>-134.43073365717953</v>
      </c>
      <c r="AN21">
        <f t="shared" si="9"/>
        <v>0</v>
      </c>
      <c r="AO21">
        <f t="shared" si="10"/>
        <v>0</v>
      </c>
      <c r="AP21">
        <f t="shared" si="11"/>
        <v>-12.900154185929981</v>
      </c>
      <c r="AQ21">
        <f t="shared" si="12"/>
        <v>-29.232088608061471</v>
      </c>
      <c r="AR21">
        <f t="shared" si="13"/>
        <v>-42.132242793991445</v>
      </c>
      <c r="AS21">
        <f t="shared" si="14"/>
        <v>-0.98832258567689935</v>
      </c>
      <c r="AT21">
        <f t="shared" si="15"/>
        <v>0.36034343482556241</v>
      </c>
      <c r="AU21">
        <f t="shared" si="16"/>
        <v>-42.76022194484279</v>
      </c>
      <c r="AW21">
        <v>18</v>
      </c>
      <c r="AX21">
        <f>IF(Z21&gt;0, (R21*SUMPRODUCT(K21:$K$98, X21:$X$98)-K21*$AZ$3)/Z21, 0)</f>
        <v>876.74521595396845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2.3742030000000001E-3</v>
      </c>
      <c r="Q22" s="5">
        <f t="shared" si="30"/>
        <v>50</v>
      </c>
      <c r="R22">
        <f t="shared" si="0"/>
        <v>50000</v>
      </c>
      <c r="S22">
        <f t="shared" si="1"/>
        <v>903.32023662055292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711.14296751312304</v>
      </c>
      <c r="AC22">
        <f t="shared" si="27"/>
        <v>723.6318601265707</v>
      </c>
      <c r="AE22">
        <f t="shared" si="2"/>
        <v>0</v>
      </c>
      <c r="AF22">
        <f t="shared" si="3"/>
        <v>0</v>
      </c>
      <c r="AG22">
        <f t="shared" si="4"/>
        <v>-40.054004703458126</v>
      </c>
      <c r="AH22">
        <f t="shared" si="5"/>
        <v>-96.287823199665155</v>
      </c>
      <c r="AI22">
        <f t="shared" si="6"/>
        <v>-136.34182790312329</v>
      </c>
      <c r="AJ22">
        <f t="shared" si="7"/>
        <v>-12.488892613447661</v>
      </c>
      <c r="AK22">
        <f t="shared" si="28"/>
        <v>14.934002317775585</v>
      </c>
      <c r="AL22">
        <f t="shared" si="8"/>
        <v>-133.89671819879536</v>
      </c>
      <c r="AN22">
        <f t="shared" si="9"/>
        <v>0</v>
      </c>
      <c r="AO22">
        <f t="shared" si="10"/>
        <v>0</v>
      </c>
      <c r="AP22">
        <f t="shared" si="11"/>
        <v>-11.895915088050405</v>
      </c>
      <c r="AQ22">
        <f t="shared" si="12"/>
        <v>-28.597184657980875</v>
      </c>
      <c r="AR22">
        <f t="shared" si="13"/>
        <v>-40.493099746031284</v>
      </c>
      <c r="AS22">
        <f t="shared" si="14"/>
        <v>-3.7091623465187871</v>
      </c>
      <c r="AT22">
        <f t="shared" si="15"/>
        <v>4.4353523402284987</v>
      </c>
      <c r="AU22">
        <f t="shared" si="16"/>
        <v>-39.766909752321567</v>
      </c>
      <c r="AW22">
        <v>19</v>
      </c>
      <c r="AX22">
        <f>IF(Z22&gt;0, (R22*SUMPRODUCT(K22:$K$98, X22:$X$98)-K22*$AZ$3)/Z22, 0)</f>
        <v>903.32023662055292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2.5221050000000002E-3</v>
      </c>
      <c r="Q23" s="5">
        <f t="shared" si="30"/>
        <v>50</v>
      </c>
      <c r="R23">
        <f t="shared" si="0"/>
        <v>50000</v>
      </c>
      <c r="S23">
        <f t="shared" si="1"/>
        <v>958.21372992258489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723.6318601265707</v>
      </c>
      <c r="AC23">
        <f t="shared" si="27"/>
        <v>757.993902664026</v>
      </c>
      <c r="AE23">
        <f t="shared" si="2"/>
        <v>0</v>
      </c>
      <c r="AF23">
        <f t="shared" si="3"/>
        <v>0</v>
      </c>
      <c r="AG23">
        <f t="shared" si="4"/>
        <v>-39.552444250890936</v>
      </c>
      <c r="AH23">
        <f t="shared" si="5"/>
        <v>-101.02040553261527</v>
      </c>
      <c r="AI23">
        <f t="shared" si="6"/>
        <v>-140.5728497835062</v>
      </c>
      <c r="AJ23">
        <f t="shared" si="7"/>
        <v>-34.362042537455295</v>
      </c>
      <c r="AK23">
        <f t="shared" si="28"/>
        <v>50.654230208859957</v>
      </c>
      <c r="AL23">
        <f t="shared" si="8"/>
        <v>-124.28066211210154</v>
      </c>
      <c r="AN23">
        <f t="shared" si="9"/>
        <v>0</v>
      </c>
      <c r="AO23">
        <f t="shared" si="10"/>
        <v>0</v>
      </c>
      <c r="AP23">
        <f t="shared" si="11"/>
        <v>-10.488351062720318</v>
      </c>
      <c r="AQ23">
        <f t="shared" si="12"/>
        <v>-26.788166895667295</v>
      </c>
      <c r="AR23">
        <f t="shared" si="13"/>
        <v>-37.276517958387608</v>
      </c>
      <c r="AS23">
        <f t="shared" si="14"/>
        <v>-9.1119821338688016</v>
      </c>
      <c r="AT23">
        <f t="shared" si="15"/>
        <v>13.432276040194624</v>
      </c>
      <c r="AU23">
        <f t="shared" si="16"/>
        <v>-32.956224052061785</v>
      </c>
      <c r="AW23">
        <v>20</v>
      </c>
      <c r="AX23">
        <f>IF(Z23&gt;0, (R23*SUMPRODUCT(K23:$K$98, X23:$X$98)-K23*$AZ$3)/Z23, 0)</f>
        <v>958.21372992258489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2.679E-3</v>
      </c>
      <c r="Q24" s="5">
        <f t="shared" si="30"/>
        <v>50</v>
      </c>
      <c r="R24">
        <f t="shared" si="0"/>
        <v>50000</v>
      </c>
      <c r="S24">
        <f t="shared" si="1"/>
        <v>1008.1946198875592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757.993902664026</v>
      </c>
      <c r="AC24">
        <f t="shared" si="27"/>
        <v>787.41933147856969</v>
      </c>
      <c r="AE24">
        <f t="shared" si="2"/>
        <v>0</v>
      </c>
      <c r="AF24">
        <f t="shared" si="3"/>
        <v>0</v>
      </c>
      <c r="AG24">
        <f t="shared" si="4"/>
        <v>-39.050958810233887</v>
      </c>
      <c r="AH24">
        <f t="shared" si="5"/>
        <v>-105.96099814813682</v>
      </c>
      <c r="AI24">
        <f t="shared" si="6"/>
        <v>-145.01195695837072</v>
      </c>
      <c r="AJ24">
        <f t="shared" si="7"/>
        <v>-29.425428814543693</v>
      </c>
      <c r="AK24">
        <f t="shared" si="28"/>
        <v>53.059573186481828</v>
      </c>
      <c r="AL24">
        <f t="shared" ref="AL24:AL69" si="39">SUM(AI24:AK24)</f>
        <v>-121.37781258643258</v>
      </c>
      <c r="AN24">
        <f t="shared" si="9"/>
        <v>0</v>
      </c>
      <c r="AO24">
        <f t="shared" si="10"/>
        <v>0</v>
      </c>
      <c r="AP24">
        <f t="shared" si="11"/>
        <v>-9.2458654103536464</v>
      </c>
      <c r="AQ24">
        <f t="shared" si="12"/>
        <v>-25.087761158060474</v>
      </c>
      <c r="AR24">
        <f t="shared" si="13"/>
        <v>-34.333626568414118</v>
      </c>
      <c r="AS24">
        <f t="shared" si="14"/>
        <v>-6.9668853915544506</v>
      </c>
      <c r="AT24">
        <f t="shared" si="15"/>
        <v>12.562602490683428</v>
      </c>
      <c r="AU24">
        <f t="shared" si="16"/>
        <v>-28.737909469285142</v>
      </c>
      <c r="AW24">
        <v>21</v>
      </c>
      <c r="AX24">
        <f>IF(Z24&gt;0, (R24*SUMPRODUCT(K24:$K$98, X24:$X$98)-K24*$AZ$3)/Z24, 0)</f>
        <v>1008.1946198875592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4.0439999999999999E-3</v>
      </c>
      <c r="Q25" s="5">
        <f t="shared" si="30"/>
        <v>50</v>
      </c>
      <c r="R25">
        <f t="shared" si="0"/>
        <v>50000</v>
      </c>
      <c r="S25">
        <f t="shared" si="1"/>
        <v>1055.1544807985915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787.41933147856969</v>
      </c>
      <c r="AC25">
        <f t="shared" si="27"/>
        <v>812.52228077605469</v>
      </c>
      <c r="AE25">
        <f t="shared" si="2"/>
        <v>0</v>
      </c>
      <c r="AF25">
        <f t="shared" si="3"/>
        <v>0</v>
      </c>
      <c r="AG25">
        <f t="shared" si="4"/>
        <v>-38.502527144702967</v>
      </c>
      <c r="AH25">
        <f t="shared" si="5"/>
        <v>-157.92207742858585</v>
      </c>
      <c r="AI25">
        <f t="shared" si="6"/>
        <v>-196.42460457328883</v>
      </c>
      <c r="AJ25">
        <f t="shared" si="7"/>
        <v>-25.102949297484997</v>
      </c>
      <c r="AK25">
        <f t="shared" si="28"/>
        <v>55.119353203499884</v>
      </c>
      <c r="AL25">
        <f t="shared" si="39"/>
        <v>-166.40820066727395</v>
      </c>
      <c r="AN25">
        <f t="shared" si="9"/>
        <v>0</v>
      </c>
      <c r="AO25">
        <f t="shared" si="10"/>
        <v>0</v>
      </c>
      <c r="AP25">
        <f t="shared" si="11"/>
        <v>-8.1393004254737864</v>
      </c>
      <c r="AQ25">
        <f t="shared" si="12"/>
        <v>-33.384178320955492</v>
      </c>
      <c r="AR25">
        <f t="shared" si="13"/>
        <v>-41.523478746429276</v>
      </c>
      <c r="AS25">
        <f t="shared" si="14"/>
        <v>-5.3066762378940666</v>
      </c>
      <c r="AT25">
        <f t="shared" si="15"/>
        <v>11.652039703653784</v>
      </c>
      <c r="AU25">
        <f t="shared" si="16"/>
        <v>-35.178115280669566</v>
      </c>
      <c r="AW25">
        <v>22</v>
      </c>
      <c r="AX25">
        <f>IF(Z25&gt;0, (R25*SUMPRODUCT(K25:$K$98, X25:$X$98)-K25*$AZ$3)/Z25, 0)</f>
        <v>1055.1544807985915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5.607E-3</v>
      </c>
      <c r="Q26" s="5">
        <f t="shared" si="30"/>
        <v>50</v>
      </c>
      <c r="R26">
        <f t="shared" si="0"/>
        <v>50000</v>
      </c>
      <c r="S26">
        <f t="shared" si="1"/>
        <v>1086.960499107545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812.52228077605469</v>
      </c>
      <c r="AC26">
        <f t="shared" si="27"/>
        <v>823.95123679040785</v>
      </c>
      <c r="AE26">
        <f t="shared" si="2"/>
        <v>0</v>
      </c>
      <c r="AF26">
        <f t="shared" si="3"/>
        <v>0</v>
      </c>
      <c r="AG26">
        <f t="shared" si="4"/>
        <v>-37.901618203555579</v>
      </c>
      <c r="AH26">
        <f t="shared" si="5"/>
        <v>-215.88366970034951</v>
      </c>
      <c r="AI26">
        <f t="shared" si="6"/>
        <v>-253.7852879039051</v>
      </c>
      <c r="AJ26">
        <f t="shared" si="7"/>
        <v>-11.428956014353162</v>
      </c>
      <c r="AK26">
        <f t="shared" si="28"/>
        <v>56.876559654323835</v>
      </c>
      <c r="AL26">
        <f t="shared" si="39"/>
        <v>-208.33768426393442</v>
      </c>
      <c r="AN26">
        <f t="shared" si="9"/>
        <v>0</v>
      </c>
      <c r="AO26">
        <f t="shared" si="10"/>
        <v>0</v>
      </c>
      <c r="AP26">
        <f t="shared" si="11"/>
        <v>-7.1538128247619781</v>
      </c>
      <c r="AQ26">
        <f t="shared" si="12"/>
        <v>-40.747372755028138</v>
      </c>
      <c r="AR26">
        <f t="shared" si="13"/>
        <v>-47.901185579790116</v>
      </c>
      <c r="AS26">
        <f t="shared" si="14"/>
        <v>-2.1571799829235303</v>
      </c>
      <c r="AT26">
        <f t="shared" si="15"/>
        <v>10.735274143130686</v>
      </c>
      <c r="AU26">
        <f t="shared" si="16"/>
        <v>-39.323091419582958</v>
      </c>
      <c r="AW26">
        <v>23</v>
      </c>
      <c r="AX26">
        <f>IF(Z26&gt;0, (R26*SUMPRODUCT(K26:$K$98, X26:$X$98)-K26*$AZ$3)/Z26, 0)</f>
        <v>1086.960499107545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7.2589999999999998E-3</v>
      </c>
      <c r="Q27" s="5">
        <f t="shared" si="30"/>
        <v>50</v>
      </c>
      <c r="R27">
        <f t="shared" si="0"/>
        <v>50000</v>
      </c>
      <c r="S27">
        <f t="shared" si="1"/>
        <v>1105.0623020143476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823.95123679040785</v>
      </c>
      <c r="AC27">
        <f t="shared" si="27"/>
        <v>823.21559112047635</v>
      </c>
      <c r="AE27">
        <f t="shared" si="2"/>
        <v>0</v>
      </c>
      <c r="AF27">
        <f t="shared" si="3"/>
        <v>0</v>
      </c>
      <c r="AG27">
        <f t="shared" si="4"/>
        <v>-37.247474174980418</v>
      </c>
      <c r="AH27">
        <f t="shared" si="5"/>
        <v>-275.12784653960995</v>
      </c>
      <c r="AI27">
        <f t="shared" si="6"/>
        <v>-312.37532071459037</v>
      </c>
      <c r="AJ27">
        <f t="shared" si="7"/>
        <v>0.73564566993150038</v>
      </c>
      <c r="AK27">
        <f t="shared" si="28"/>
        <v>57.676586575328557</v>
      </c>
      <c r="AL27">
        <f t="shared" si="39"/>
        <v>-253.96308846933033</v>
      </c>
      <c r="AN27">
        <f t="shared" si="9"/>
        <v>0</v>
      </c>
      <c r="AO27">
        <f t="shared" si="10"/>
        <v>0</v>
      </c>
      <c r="AP27">
        <f t="shared" si="11"/>
        <v>-6.2770939010887599</v>
      </c>
      <c r="AQ27">
        <f t="shared" si="12"/>
        <v>-46.365649370488562</v>
      </c>
      <c r="AR27">
        <f t="shared" si="13"/>
        <v>-52.642743271577324</v>
      </c>
      <c r="AS27">
        <f t="shared" si="14"/>
        <v>0.12397396200333909</v>
      </c>
      <c r="AT27">
        <f t="shared" si="15"/>
        <v>9.7198899481565473</v>
      </c>
      <c r="AU27">
        <f t="shared" si="16"/>
        <v>-42.798879361417441</v>
      </c>
      <c r="AW27">
        <v>24</v>
      </c>
      <c r="AX27">
        <f>IF(Z27&gt;0, (R27*SUMPRODUCT(K27:$K$98, X27:$X$98)-K27*$AZ$3)/Z27, 0)</f>
        <v>1105.0623020143476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9.0740000000000005E-3</v>
      </c>
      <c r="Q28" s="5">
        <f t="shared" si="30"/>
        <v>50</v>
      </c>
      <c r="R28">
        <f t="shared" si="0"/>
        <v>50000</v>
      </c>
      <c r="S28">
        <f t="shared" si="1"/>
        <v>1111.9883207687874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823.21559112047635</v>
      </c>
      <c r="AC28">
        <f t="shared" si="27"/>
        <v>812.57469807596726</v>
      </c>
      <c r="AE28">
        <f t="shared" si="2"/>
        <v>0</v>
      </c>
      <c r="AF28">
        <f t="shared" si="3"/>
        <v>0</v>
      </c>
      <c r="AG28">
        <f t="shared" si="4"/>
        <v>-36.537015852566839</v>
      </c>
      <c r="AH28">
        <f t="shared" si="5"/>
        <v>-337.98358066377233</v>
      </c>
      <c r="AI28">
        <f t="shared" si="6"/>
        <v>-374.5205965163392</v>
      </c>
      <c r="AJ28">
        <f t="shared" si="7"/>
        <v>10.640893044509085</v>
      </c>
      <c r="AK28">
        <f t="shared" si="28"/>
        <v>57.625091378433346</v>
      </c>
      <c r="AL28">
        <f t="shared" si="39"/>
        <v>-306.25461209339676</v>
      </c>
      <c r="AN28">
        <f t="shared" si="9"/>
        <v>0</v>
      </c>
      <c r="AO28">
        <f t="shared" si="10"/>
        <v>0</v>
      </c>
      <c r="AP28">
        <f t="shared" si="11"/>
        <v>-5.4976469750173145</v>
      </c>
      <c r="AQ28">
        <f t="shared" si="12"/>
        <v>-50.855669695070901</v>
      </c>
      <c r="AR28">
        <f t="shared" si="13"/>
        <v>-56.353316670088226</v>
      </c>
      <c r="AS28">
        <f t="shared" si="14"/>
        <v>1.6011125181565247</v>
      </c>
      <c r="AT28">
        <f t="shared" si="15"/>
        <v>8.6707247953717079</v>
      </c>
      <c r="AU28">
        <f t="shared" si="16"/>
        <v>-46.081479356559989</v>
      </c>
      <c r="AW28">
        <v>25</v>
      </c>
      <c r="AX28">
        <f>IF(Z28&gt;0, (R28*SUMPRODUCT(K28:$K$98, X28:$X$98)-K28*$AZ$3)/Z28, 0)</f>
        <v>1111.9883207687874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1.1021E-2</v>
      </c>
      <c r="Q29" s="5">
        <f t="shared" si="30"/>
        <v>50</v>
      </c>
      <c r="R29">
        <f t="shared" si="0"/>
        <v>50000</v>
      </c>
      <c r="S29">
        <f t="shared" si="1"/>
        <v>1109.3639328717816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812.57469807596726</v>
      </c>
      <c r="AC29">
        <f t="shared" si="27"/>
        <v>793.61613224337805</v>
      </c>
      <c r="AE29">
        <f t="shared" si="2"/>
        <v>0</v>
      </c>
      <c r="AF29">
        <f t="shared" si="3"/>
        <v>0</v>
      </c>
      <c r="AG29">
        <f t="shared" si="4"/>
        <v>-35.768971242330032</v>
      </c>
      <c r="AH29">
        <f t="shared" si="5"/>
        <v>-402.67445171113917</v>
      </c>
      <c r="AI29">
        <f t="shared" si="6"/>
        <v>-438.44342295346922</v>
      </c>
      <c r="AJ29">
        <f t="shared" si="7"/>
        <v>18.958565832589215</v>
      </c>
      <c r="AK29">
        <f t="shared" si="28"/>
        <v>56.880228865317711</v>
      </c>
      <c r="AL29">
        <f t="shared" si="39"/>
        <v>-362.60462825556232</v>
      </c>
      <c r="AN29">
        <f t="shared" si="9"/>
        <v>0</v>
      </c>
      <c r="AO29">
        <f t="shared" si="10"/>
        <v>0</v>
      </c>
      <c r="AP29">
        <f t="shared" si="11"/>
        <v>-4.8054294088888181</v>
      </c>
      <c r="AQ29">
        <f t="shared" si="12"/>
        <v>-54.09782795684449</v>
      </c>
      <c r="AR29">
        <f t="shared" si="13"/>
        <v>-58.90325736573331</v>
      </c>
      <c r="AS29">
        <f t="shared" si="14"/>
        <v>2.5470134207959485</v>
      </c>
      <c r="AT29">
        <f t="shared" si="15"/>
        <v>7.6416490349113841</v>
      </c>
      <c r="AU29">
        <f t="shared" si="16"/>
        <v>-48.71459491002598</v>
      </c>
      <c r="AW29">
        <v>26</v>
      </c>
      <c r="AX29">
        <f>IF(Z29&gt;0, (R29*SUMPRODUCT(K29:$K$98, X29:$X$98)-K29*$AZ$3)/Z29, 0)</f>
        <v>1109.3639328717816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1.3263E-2</v>
      </c>
      <c r="Q30" s="5">
        <f t="shared" si="30"/>
        <v>50</v>
      </c>
      <c r="R30">
        <f t="shared" si="0"/>
        <v>50000</v>
      </c>
      <c r="S30">
        <f t="shared" si="1"/>
        <v>1099.1220633476159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793.61613224337805</v>
      </c>
      <c r="AC30">
        <f t="shared" si="27"/>
        <v>767.9978613066063</v>
      </c>
      <c r="AE30">
        <f t="shared" si="2"/>
        <v>0</v>
      </c>
      <c r="AF30">
        <f t="shared" si="3"/>
        <v>0</v>
      </c>
      <c r="AG30">
        <f t="shared" si="4"/>
        <v>-34.936877664319709</v>
      </c>
      <c r="AH30">
        <f t="shared" si="5"/>
        <v>-474.40386558702323</v>
      </c>
      <c r="AI30">
        <f t="shared" si="6"/>
        <v>-509.34074325134293</v>
      </c>
      <c r="AJ30">
        <f t="shared" si="7"/>
        <v>25.618270936771751</v>
      </c>
      <c r="AK30">
        <f t="shared" si="28"/>
        <v>55.553129257036467</v>
      </c>
      <c r="AL30">
        <f t="shared" si="39"/>
        <v>-428.16934305753472</v>
      </c>
      <c r="AN30">
        <f t="shared" si="9"/>
        <v>0</v>
      </c>
      <c r="AO30">
        <f t="shared" si="10"/>
        <v>0</v>
      </c>
      <c r="AP30">
        <f t="shared" si="11"/>
        <v>-4.1907506290623546</v>
      </c>
      <c r="AQ30">
        <f t="shared" si="12"/>
        <v>-56.905723437582495</v>
      </c>
      <c r="AR30">
        <f t="shared" si="13"/>
        <v>-61.096474066644845</v>
      </c>
      <c r="AS30">
        <f t="shared" si="14"/>
        <v>3.0729645068829465</v>
      </c>
      <c r="AT30">
        <f t="shared" si="15"/>
        <v>6.663712585228275</v>
      </c>
      <c r="AU30">
        <f t="shared" si="16"/>
        <v>-51.359796974533623</v>
      </c>
      <c r="AW30">
        <v>27</v>
      </c>
      <c r="AX30">
        <f>IF(Z30&gt;0, (R30*SUMPRODUCT(K30:$K$98, X30:$X$98)-K30*$AZ$3)/Z30, 0)</f>
        <v>1099.1220633476159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1.5814999999999999E-2</v>
      </c>
      <c r="Q31" s="5">
        <f t="shared" si="30"/>
        <v>50</v>
      </c>
      <c r="R31">
        <f t="shared" si="0"/>
        <v>50000</v>
      </c>
      <c r="S31">
        <f t="shared" si="1"/>
        <v>1082.0048474785738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767.9978613066063</v>
      </c>
      <c r="AC31">
        <f t="shared" si="27"/>
        <v>736.52031377980325</v>
      </c>
      <c r="AE31">
        <f t="shared" si="2"/>
        <v>0</v>
      </c>
      <c r="AF31">
        <f t="shared" si="3"/>
        <v>0</v>
      </c>
      <c r="AG31">
        <f t="shared" si="4"/>
        <v>-34.034982167415293</v>
      </c>
      <c r="AH31">
        <f t="shared" si="5"/>
        <v>-552.52672026121616</v>
      </c>
      <c r="AI31">
        <f t="shared" si="6"/>
        <v>-586.56170242863141</v>
      </c>
      <c r="AJ31">
        <f t="shared" si="7"/>
        <v>31.47754752680305</v>
      </c>
      <c r="AK31">
        <f t="shared" si="28"/>
        <v>53.759850291462449</v>
      </c>
      <c r="AL31">
        <f t="shared" si="39"/>
        <v>-501.32430461036591</v>
      </c>
      <c r="AN31">
        <f t="shared" si="9"/>
        <v>0</v>
      </c>
      <c r="AO31">
        <f t="shared" si="10"/>
        <v>0</v>
      </c>
      <c r="AP31">
        <f t="shared" si="11"/>
        <v>-3.6451485728331332</v>
      </c>
      <c r="AQ31">
        <f t="shared" si="12"/>
        <v>-59.175643927340289</v>
      </c>
      <c r="AR31">
        <f t="shared" si="13"/>
        <v>-62.820792500173418</v>
      </c>
      <c r="AS31">
        <f t="shared" si="14"/>
        <v>3.3712471738405774</v>
      </c>
      <c r="AT31">
        <f t="shared" si="15"/>
        <v>5.7576830979879183</v>
      </c>
      <c r="AU31">
        <f t="shared" si="16"/>
        <v>-53.691862228344924</v>
      </c>
      <c r="AW31">
        <v>28</v>
      </c>
      <c r="AX31">
        <f>IF(Z31&gt;0, (R31*SUMPRODUCT(K31:$K$98, X31:$X$98)-K31*$AZ$3)/Z31, 0)</f>
        <v>1082.0048474785738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1.864E-2</v>
      </c>
      <c r="Q32" s="5">
        <f t="shared" si="30"/>
        <v>50</v>
      </c>
      <c r="R32">
        <f t="shared" si="0"/>
        <v>50000</v>
      </c>
      <c r="S32">
        <f t="shared" si="1"/>
        <v>1058.7473290477487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736.52031377980325</v>
      </c>
      <c r="AC32">
        <f t="shared" si="27"/>
        <v>700.04839834423001</v>
      </c>
      <c r="AE32">
        <f t="shared" si="2"/>
        <v>0</v>
      </c>
      <c r="AF32">
        <f t="shared" si="3"/>
        <v>0</v>
      </c>
      <c r="AG32">
        <f t="shared" si="4"/>
        <v>-33.06022027814052</v>
      </c>
      <c r="AH32">
        <f t="shared" si="5"/>
        <v>-634.41206760062107</v>
      </c>
      <c r="AI32">
        <f t="shared" si="6"/>
        <v>-667.47228787876156</v>
      </c>
      <c r="AJ32">
        <f t="shared" si="7"/>
        <v>36.471915435573237</v>
      </c>
      <c r="AK32">
        <f t="shared" si="28"/>
        <v>51.556421964586235</v>
      </c>
      <c r="AL32">
        <f t="shared" si="39"/>
        <v>-579.44395047860212</v>
      </c>
      <c r="AN32">
        <f t="shared" si="9"/>
        <v>0</v>
      </c>
      <c r="AO32">
        <f t="shared" si="10"/>
        <v>0</v>
      </c>
      <c r="AP32">
        <f t="shared" si="11"/>
        <v>-3.1613852836671357</v>
      </c>
      <c r="AQ32">
        <f t="shared" si="12"/>
        <v>-60.665686962151426</v>
      </c>
      <c r="AR32">
        <f t="shared" si="13"/>
        <v>-63.827072245818556</v>
      </c>
      <c r="AS32">
        <f t="shared" si="14"/>
        <v>3.4876288105500381</v>
      </c>
      <c r="AT32">
        <f t="shared" si="15"/>
        <v>4.9300855319813186</v>
      </c>
      <c r="AU32">
        <f t="shared" si="16"/>
        <v>-55.409357903287201</v>
      </c>
      <c r="AW32">
        <v>29</v>
      </c>
      <c r="AX32">
        <f>IF(Z32&gt;0, (R32*SUMPRODUCT(K32:$K$98, X32:$X$98)-K32*$AZ$3)/Z32, 0)</f>
        <v>1058.7473290477487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2.1847999999999999E-2</v>
      </c>
      <c r="Q33" s="5">
        <f t="shared" si="30"/>
        <v>50</v>
      </c>
      <c r="R33">
        <f t="shared" si="0"/>
        <v>50000</v>
      </c>
      <c r="S33">
        <f t="shared" si="1"/>
        <v>1030.4735461555042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700.04839834423001</v>
      </c>
      <c r="AC33">
        <f t="shared" si="27"/>
        <v>659.65389753544218</v>
      </c>
      <c r="AE33">
        <f t="shared" si="2"/>
        <v>0</v>
      </c>
      <c r="AF33">
        <f t="shared" si="3"/>
        <v>0</v>
      </c>
      <c r="AG33">
        <f t="shared" si="4"/>
        <v>-32.007318382722303</v>
      </c>
      <c r="AH33">
        <f t="shared" si="5"/>
        <v>-722.29969263681414</v>
      </c>
      <c r="AI33">
        <f t="shared" si="6"/>
        <v>-754.3070110195365</v>
      </c>
      <c r="AJ33">
        <f t="shared" si="7"/>
        <v>40.394500808787825</v>
      </c>
      <c r="AK33">
        <f t="shared" si="28"/>
        <v>49.003387884096107</v>
      </c>
      <c r="AL33">
        <f t="shared" si="39"/>
        <v>-664.90912232665255</v>
      </c>
      <c r="AN33">
        <f t="shared" si="9"/>
        <v>0</v>
      </c>
      <c r="AO33">
        <f t="shared" si="10"/>
        <v>0</v>
      </c>
      <c r="AP33">
        <f t="shared" si="11"/>
        <v>-2.7327691831722363</v>
      </c>
      <c r="AQ33">
        <f t="shared" si="12"/>
        <v>-61.669594354963905</v>
      </c>
      <c r="AR33">
        <f t="shared" si="13"/>
        <v>-64.402363538136143</v>
      </c>
      <c r="AS33">
        <f t="shared" si="14"/>
        <v>3.4488627150804905</v>
      </c>
      <c r="AT33">
        <f t="shared" si="15"/>
        <v>4.1838852814667993</v>
      </c>
      <c r="AU33">
        <f t="shared" si="16"/>
        <v>-56.769615541588855</v>
      </c>
      <c r="AW33">
        <v>30</v>
      </c>
      <c r="AX33">
        <f>IF(Z33&gt;0, (R33*SUMPRODUCT(K33:$K$98, X33:$X$98)-K33*$AZ$3)/Z33, 0)</f>
        <v>1030.4735461555042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2.5484E-2</v>
      </c>
      <c r="Q34" s="5">
        <f t="shared" si="30"/>
        <v>50</v>
      </c>
      <c r="R34">
        <f t="shared" si="0"/>
        <v>50000</v>
      </c>
      <c r="S34">
        <f t="shared" si="1"/>
        <v>997.81702488331621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659.65389753544218</v>
      </c>
      <c r="AC34">
        <f t="shared" si="27"/>
        <v>616.08357653169571</v>
      </c>
      <c r="AE34">
        <f t="shared" si="2"/>
        <v>0</v>
      </c>
      <c r="AF34">
        <f t="shared" si="3"/>
        <v>0</v>
      </c>
      <c r="AG34">
        <f t="shared" si="4"/>
        <v>-30.871570697229782</v>
      </c>
      <c r="AH34">
        <f t="shared" si="5"/>
        <v>-815.67450166529511</v>
      </c>
      <c r="AI34">
        <f t="shared" si="6"/>
        <v>-846.54607236252491</v>
      </c>
      <c r="AJ34">
        <f t="shared" si="7"/>
        <v>43.570321003746471</v>
      </c>
      <c r="AK34">
        <f t="shared" si="28"/>
        <v>46.175772827480955</v>
      </c>
      <c r="AL34">
        <f t="shared" si="39"/>
        <v>-756.79997853129748</v>
      </c>
      <c r="AN34">
        <f t="shared" si="9"/>
        <v>0</v>
      </c>
      <c r="AO34">
        <f t="shared" si="10"/>
        <v>0</v>
      </c>
      <c r="AP34">
        <f t="shared" si="11"/>
        <v>-2.3533925013183503</v>
      </c>
      <c r="AQ34">
        <f t="shared" si="12"/>
        <v>-62.180258807108267</v>
      </c>
      <c r="AR34">
        <f t="shared" si="13"/>
        <v>-64.533651308426613</v>
      </c>
      <c r="AS34">
        <f t="shared" si="14"/>
        <v>3.321439901321622</v>
      </c>
      <c r="AT34">
        <f t="shared" si="15"/>
        <v>3.5200579387599689</v>
      </c>
      <c r="AU34">
        <f t="shared" si="16"/>
        <v>-57.692153468345026</v>
      </c>
      <c r="AW34">
        <v>31</v>
      </c>
      <c r="AX34">
        <f>IF(Z34&gt;0, (R34*SUMPRODUCT(K34:$K$98, X34:$X$98)-K34*$AZ$3)/Z34, 0)</f>
        <v>997.81702488331621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2.9274999999999999E-2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961.02643045735226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616.08357653169571</v>
      </c>
      <c r="AC35">
        <f t="shared" si="27"/>
        <v>570.06338321674593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-29.659089758096087</v>
      </c>
      <c r="AH35">
        <f t="shared" ref="AH35:AH66" si="45">-X35*R35</f>
        <v>-903.76523216140185</v>
      </c>
      <c r="AI35">
        <f t="shared" ref="AI35:AI66" si="46">SUM(AE35:AH35)</f>
        <v>-933.42432191949797</v>
      </c>
      <c r="AJ35">
        <f t="shared" ref="AJ35:AJ66" si="47">AB35-AC35</f>
        <v>46.020193314949779</v>
      </c>
      <c r="AK35">
        <f t="shared" si="28"/>
        <v>43.125850357218702</v>
      </c>
      <c r="AL35">
        <f t="shared" si="39"/>
        <v>-844.27827824732947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-2.018716973954529</v>
      </c>
      <c r="AQ35">
        <f t="shared" ref="AQ35:AQ66" si="51">AH35*$K35</f>
        <v>-61.51389774651313</v>
      </c>
      <c r="AR35">
        <f t="shared" ref="AR35:AR66" si="52">AI35*$K35</f>
        <v>-63.532614720467656</v>
      </c>
      <c r="AS35">
        <f t="shared" ref="AS35:AS66" si="53">AJ35*$K35</f>
        <v>3.13231950633948</v>
      </c>
      <c r="AT35">
        <f t="shared" ref="AT35:AT66" si="54">AK35*$K35</f>
        <v>2.9353188800602279</v>
      </c>
      <c r="AU35">
        <f t="shared" ref="AU35:AU66" si="55">AL35*$K35</f>
        <v>-57.464976334067948</v>
      </c>
      <c r="AW35">
        <v>32</v>
      </c>
      <c r="AX35">
        <f>IF(Z35&gt;0, (R35*SUMPRODUCT(K35:$K$98, X35:$X$98)-K35*$AZ$3)/Z35, 0)</f>
        <v>961.02643045735226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3.3331E-2</v>
      </c>
      <c r="Q36" s="5">
        <f t="shared" si="30"/>
        <v>50</v>
      </c>
      <c r="R36">
        <f t="shared" si="40"/>
        <v>50000</v>
      </c>
      <c r="S36">
        <f t="shared" si="41"/>
        <v>921.58203552838461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570.06338321674593</v>
      </c>
      <c r="AC36">
        <f t="shared" si="27"/>
        <v>522.97811537394568</v>
      </c>
      <c r="AE36">
        <f t="shared" si="42"/>
        <v>0</v>
      </c>
      <c r="AF36">
        <f t="shared" si="43"/>
        <v>0</v>
      </c>
      <c r="AG36">
        <f t="shared" si="44"/>
        <v>-28.373931739788024</v>
      </c>
      <c r="AH36">
        <f t="shared" si="45"/>
        <v>-988.56712072710059</v>
      </c>
      <c r="AI36">
        <f t="shared" si="46"/>
        <v>-1016.9410524668887</v>
      </c>
      <c r="AJ36">
        <f t="shared" si="47"/>
        <v>47.085267842800249</v>
      </c>
      <c r="AK36">
        <f t="shared" ref="AK36:AK67" si="59">G36*SUM(AB36:AB36, AE36:AF36)</f>
        <v>39.904436825172219</v>
      </c>
      <c r="AL36">
        <f t="shared" si="39"/>
        <v>-929.95134779891623</v>
      </c>
      <c r="AN36">
        <f t="shared" si="48"/>
        <v>0</v>
      </c>
      <c r="AO36">
        <f t="shared" si="49"/>
        <v>0</v>
      </c>
      <c r="AP36">
        <f t="shared" si="50"/>
        <v>-1.7243249542465222</v>
      </c>
      <c r="AQ36">
        <f t="shared" si="51"/>
        <v>-60.076656659712846</v>
      </c>
      <c r="AR36">
        <f t="shared" si="52"/>
        <v>-61.800981613959372</v>
      </c>
      <c r="AS36">
        <f t="shared" si="53"/>
        <v>2.8614399676189657</v>
      </c>
      <c r="AT36">
        <f t="shared" si="54"/>
        <v>2.4250504594789857</v>
      </c>
      <c r="AU36">
        <f t="shared" si="55"/>
        <v>-56.514491186861427</v>
      </c>
      <c r="AW36">
        <v>33</v>
      </c>
      <c r="AX36">
        <f>IF(Z36&gt;0, (R36*SUMPRODUCT(K36:$K$98, X36:$X$98)-K36*$AZ$3)/Z36, 0)</f>
        <v>921.58203552838461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40"/>
        <v>50000</v>
      </c>
      <c r="S37">
        <f t="shared" si="41"/>
        <v>880.50686541746052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522.97811537394568</v>
      </c>
      <c r="AC37">
        <f t="shared" si="27"/>
        <v>475.78416398540514</v>
      </c>
      <c r="AE37">
        <f t="shared" si="42"/>
        <v>0</v>
      </c>
      <c r="AF37">
        <f t="shared" si="43"/>
        <v>0</v>
      </c>
      <c r="AG37">
        <f t="shared" si="44"/>
        <v>-27.017629428694416</v>
      </c>
      <c r="AH37">
        <f t="shared" si="45"/>
        <v>-1072.5629936957271</v>
      </c>
      <c r="AI37">
        <f t="shared" si="46"/>
        <v>-1099.5806231244214</v>
      </c>
      <c r="AJ37">
        <f t="shared" si="47"/>
        <v>47.19395138854054</v>
      </c>
      <c r="AK37">
        <f t="shared" si="59"/>
        <v>36.608468076176202</v>
      </c>
      <c r="AL37">
        <f t="shared" si="39"/>
        <v>-1015.7782036597048</v>
      </c>
      <c r="AN37">
        <f t="shared" si="48"/>
        <v>0</v>
      </c>
      <c r="AO37">
        <f t="shared" si="49"/>
        <v>0</v>
      </c>
      <c r="AP37">
        <f t="shared" si="50"/>
        <v>-1.465982586704093</v>
      </c>
      <c r="AQ37">
        <f t="shared" si="51"/>
        <v>-58.197506781672125</v>
      </c>
      <c r="AR37">
        <f t="shared" si="52"/>
        <v>-59.663489368376219</v>
      </c>
      <c r="AS37">
        <f t="shared" si="53"/>
        <v>2.5607543073294408</v>
      </c>
      <c r="AT37">
        <f t="shared" si="54"/>
        <v>1.9863836265586232</v>
      </c>
      <c r="AU37">
        <f t="shared" si="55"/>
        <v>-55.116351434488159</v>
      </c>
      <c r="AW37">
        <v>34</v>
      </c>
      <c r="AX37">
        <f>IF(Z37&gt;0, (R37*SUMPRODUCT(K37:$K$98, X37:$X$98)-K37*$AZ$3)/Z37, 0)</f>
        <v>880.50686541746052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40"/>
        <v>50000</v>
      </c>
      <c r="S38">
        <f t="shared" si="41"/>
        <v>838.66422482653536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475.78416398540514</v>
      </c>
      <c r="AC38">
        <f t="shared" si="27"/>
        <v>429.0890726244225</v>
      </c>
      <c r="AE38">
        <f t="shared" si="42"/>
        <v>0</v>
      </c>
      <c r="AF38">
        <f t="shared" si="43"/>
        <v>0</v>
      </c>
      <c r="AG38">
        <f t="shared" si="44"/>
        <v>-25.581696459818165</v>
      </c>
      <c r="AH38">
        <f t="shared" si="45"/>
        <v>-1165.7566745893066</v>
      </c>
      <c r="AI38">
        <f t="shared" si="46"/>
        <v>-1191.3383710491248</v>
      </c>
      <c r="AJ38">
        <f t="shared" si="47"/>
        <v>46.695091360982644</v>
      </c>
      <c r="AK38">
        <f t="shared" si="59"/>
        <v>33.304891478978362</v>
      </c>
      <c r="AL38">
        <f t="shared" si="39"/>
        <v>-1111.3383882091639</v>
      </c>
      <c r="AN38">
        <f t="shared" si="48"/>
        <v>0</v>
      </c>
      <c r="AO38">
        <f t="shared" si="49"/>
        <v>0</v>
      </c>
      <c r="AP38">
        <f t="shared" si="50"/>
        <v>-1.2393469144517355</v>
      </c>
      <c r="AQ38">
        <f t="shared" si="51"/>
        <v>-56.476979152775179</v>
      </c>
      <c r="AR38">
        <f t="shared" si="52"/>
        <v>-57.716326067226916</v>
      </c>
      <c r="AS38">
        <f t="shared" si="53"/>
        <v>2.2622196885642776</v>
      </c>
      <c r="AT38">
        <f t="shared" si="54"/>
        <v>1.613509665219252</v>
      </c>
      <c r="AU38">
        <f t="shared" si="55"/>
        <v>-53.840596713443389</v>
      </c>
      <c r="AW38">
        <v>35</v>
      </c>
      <c r="AX38">
        <f>IF(Z38&gt;0, (R38*SUMPRODUCT(K38:$K$98, X38:$X$98)-K38*$AZ$3)/Z38, 0)</f>
        <v>838.66422482653536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40"/>
        <v>50000</v>
      </c>
      <c r="S39">
        <f t="shared" si="41"/>
        <v>795.1451719314249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429.0890726244225</v>
      </c>
      <c r="AC39">
        <f t="shared" si="27"/>
        <v>382.88210724012009</v>
      </c>
      <c r="AE39">
        <f t="shared" si="42"/>
        <v>0</v>
      </c>
      <c r="AF39">
        <f t="shared" si="43"/>
        <v>0</v>
      </c>
      <c r="AG39">
        <f t="shared" si="44"/>
        <v>-24.076239204854325</v>
      </c>
      <c r="AH39">
        <f t="shared" si="45"/>
        <v>-1249.6402903656576</v>
      </c>
      <c r="AI39">
        <f t="shared" si="46"/>
        <v>-1273.716529570512</v>
      </c>
      <c r="AJ39">
        <f t="shared" si="47"/>
        <v>46.206965384302407</v>
      </c>
      <c r="AK39">
        <f t="shared" si="59"/>
        <v>30.036235083709578</v>
      </c>
      <c r="AL39">
        <f t="shared" si="39"/>
        <v>-1197.4733291025</v>
      </c>
      <c r="AN39">
        <f t="shared" si="48"/>
        <v>0</v>
      </c>
      <c r="AO39">
        <f t="shared" si="49"/>
        <v>0</v>
      </c>
      <c r="AP39">
        <f t="shared" si="50"/>
        <v>-1.0414398106099689</v>
      </c>
      <c r="AQ39">
        <f t="shared" si="51"/>
        <v>-54.054336985761452</v>
      </c>
      <c r="AR39">
        <f t="shared" si="52"/>
        <v>-55.095776796371425</v>
      </c>
      <c r="AS39">
        <f t="shared" si="53"/>
        <v>1.9987246707943835</v>
      </c>
      <c r="AT39">
        <f t="shared" si="54"/>
        <v>1.2992448991247789</v>
      </c>
      <c r="AU39">
        <f t="shared" si="55"/>
        <v>-51.797807226452257</v>
      </c>
      <c r="AW39">
        <v>36</v>
      </c>
      <c r="AX39">
        <f>IF(Z39&gt;0, (R39*SUMPRODUCT(K39:$K$98, X39:$X$98)-K39*$AZ$3)/Z39, 0)</f>
        <v>795.1451719314249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40"/>
        <v>50000</v>
      </c>
      <c r="S40">
        <f t="shared" si="41"/>
        <v>750.35011599355312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382.88210724012009</v>
      </c>
      <c r="AC40">
        <f t="shared" si="27"/>
        <v>337.99742540478087</v>
      </c>
      <c r="AE40">
        <f t="shared" si="42"/>
        <v>0</v>
      </c>
      <c r="AF40">
        <f t="shared" si="43"/>
        <v>0</v>
      </c>
      <c r="AG40">
        <f t="shared" si="44"/>
        <v>-22.522647641443484</v>
      </c>
      <c r="AH40">
        <f t="shared" si="45"/>
        <v>-1312.8291713622966</v>
      </c>
      <c r="AI40">
        <f t="shared" si="46"/>
        <v>-1335.35181900374</v>
      </c>
      <c r="AJ40">
        <f t="shared" si="47"/>
        <v>44.884681835339222</v>
      </c>
      <c r="AK40">
        <f t="shared" si="59"/>
        <v>26.801747506808407</v>
      </c>
      <c r="AL40">
        <f t="shared" si="39"/>
        <v>-1263.6653896615924</v>
      </c>
      <c r="AN40">
        <f t="shared" si="48"/>
        <v>0</v>
      </c>
      <c r="AO40">
        <f t="shared" si="49"/>
        <v>0</v>
      </c>
      <c r="AP40">
        <f t="shared" si="50"/>
        <v>-0.86985516295618637</v>
      </c>
      <c r="AQ40">
        <f t="shared" si="51"/>
        <v>-50.70324106512534</v>
      </c>
      <c r="AR40">
        <f t="shared" si="52"/>
        <v>-51.573096228081525</v>
      </c>
      <c r="AS40">
        <f t="shared" si="53"/>
        <v>1.7335072169878021</v>
      </c>
      <c r="AT40">
        <f t="shared" si="54"/>
        <v>1.0351197965796177</v>
      </c>
      <c r="AU40">
        <f t="shared" si="55"/>
        <v>-48.8044692145141</v>
      </c>
      <c r="AW40">
        <v>37</v>
      </c>
      <c r="AX40">
        <f>IF(Z40&gt;0, (R40*SUMPRODUCT(K40:$K$98, X40:$X$98)-K40*$AZ$3)/Z40, 0)</f>
        <v>750.35011599355312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40"/>
        <v>50000</v>
      </c>
      <c r="S41">
        <f t="shared" si="41"/>
        <v>705.9269946714071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337.99742540478087</v>
      </c>
      <c r="AC41">
        <f t="shared" si="27"/>
        <v>295.48137643824663</v>
      </c>
      <c r="AE41">
        <f t="shared" si="42"/>
        <v>0</v>
      </c>
      <c r="AF41">
        <f t="shared" si="43"/>
        <v>0</v>
      </c>
      <c r="AG41">
        <f t="shared" si="44"/>
        <v>-20.928607254620321</v>
      </c>
      <c r="AH41">
        <f t="shared" si="45"/>
        <v>-1368.8139104087277</v>
      </c>
      <c r="AI41">
        <f t="shared" si="46"/>
        <v>-1389.7425176633481</v>
      </c>
      <c r="AJ41">
        <f t="shared" si="47"/>
        <v>42.516048966534242</v>
      </c>
      <c r="AK41">
        <f t="shared" si="59"/>
        <v>23.659819778334665</v>
      </c>
      <c r="AL41">
        <f t="shared" si="39"/>
        <v>-1323.5666489184791</v>
      </c>
      <c r="AN41">
        <f t="shared" si="48"/>
        <v>0</v>
      </c>
      <c r="AO41">
        <f t="shared" si="49"/>
        <v>0</v>
      </c>
      <c r="AP41">
        <f t="shared" si="50"/>
        <v>-0.72168853910532338</v>
      </c>
      <c r="AQ41">
        <f t="shared" si="51"/>
        <v>-47.20129243630555</v>
      </c>
      <c r="AR41">
        <f t="shared" si="52"/>
        <v>-47.922980975410873</v>
      </c>
      <c r="AS41">
        <f t="shared" si="53"/>
        <v>1.4660958989717128</v>
      </c>
      <c r="AT41">
        <f t="shared" si="54"/>
        <v>0.81586990302720686</v>
      </c>
      <c r="AU41">
        <f t="shared" si="55"/>
        <v>-45.641015173411958</v>
      </c>
      <c r="AW41">
        <v>38</v>
      </c>
      <c r="AX41">
        <f>IF(Z41&gt;0, (R41*SUMPRODUCT(K41:$K$98, X41:$X$98)-K41*$AZ$3)/Z41, 0)</f>
        <v>705.9269946714071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40"/>
        <v>50000</v>
      </c>
      <c r="S42">
        <f t="shared" si="41"/>
        <v>661.86532542508905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295.48137643824663</v>
      </c>
      <c r="AC42">
        <f t="shared" si="27"/>
        <v>255.59007694711184</v>
      </c>
      <c r="AE42">
        <f t="shared" si="42"/>
        <v>0</v>
      </c>
      <c r="AF42">
        <f t="shared" si="43"/>
        <v>0</v>
      </c>
      <c r="AG42">
        <f t="shared" si="44"/>
        <v>-19.308314480967617</v>
      </c>
      <c r="AH42">
        <f t="shared" si="45"/>
        <v>-1411.0067011065019</v>
      </c>
      <c r="AI42">
        <f t="shared" si="46"/>
        <v>-1430.3150155874694</v>
      </c>
      <c r="AJ42">
        <f t="shared" si="47"/>
        <v>39.891299491134788</v>
      </c>
      <c r="AK42">
        <f t="shared" si="59"/>
        <v>20.683696350677266</v>
      </c>
      <c r="AL42">
        <f t="shared" si="39"/>
        <v>-1369.7400197456573</v>
      </c>
      <c r="AN42">
        <f t="shared" si="48"/>
        <v>0</v>
      </c>
      <c r="AO42">
        <f t="shared" si="49"/>
        <v>0</v>
      </c>
      <c r="AP42">
        <f t="shared" si="50"/>
        <v>-0.59447804679266891</v>
      </c>
      <c r="AQ42">
        <f t="shared" si="51"/>
        <v>-43.443072595072223</v>
      </c>
      <c r="AR42">
        <f t="shared" si="52"/>
        <v>-44.03755064186489</v>
      </c>
      <c r="AS42">
        <f t="shared" si="53"/>
        <v>1.2282015516624611</v>
      </c>
      <c r="AT42">
        <f t="shared" si="54"/>
        <v>0.63682427687427401</v>
      </c>
      <c r="AU42">
        <f t="shared" si="55"/>
        <v>-42.172524813328153</v>
      </c>
      <c r="AW42">
        <v>39</v>
      </c>
      <c r="AX42">
        <f>IF(Z42&gt;0, (R42*SUMPRODUCT(K42:$K$98, X42:$X$98)-K42*$AZ$3)/Z42, 0)</f>
        <v>661.86532542508905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40"/>
        <v>50000</v>
      </c>
      <c r="S43">
        <f t="shared" si="41"/>
        <v>618.74954220279585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255.59007694711184</v>
      </c>
      <c r="AC43">
        <f t="shared" si="27"/>
        <v>218.67378376737054</v>
      </c>
      <c r="AE43">
        <f t="shared" si="42"/>
        <v>0</v>
      </c>
      <c r="AF43">
        <f t="shared" si="43"/>
        <v>0</v>
      </c>
      <c r="AG43">
        <f t="shared" si="44"/>
        <v>-17.670621863320907</v>
      </c>
      <c r="AH43">
        <f t="shared" si="45"/>
        <v>-1444.6094728370351</v>
      </c>
      <c r="AI43">
        <f t="shared" si="46"/>
        <v>-1462.2800947003561</v>
      </c>
      <c r="AJ43">
        <f t="shared" si="47"/>
        <v>36.916293179741302</v>
      </c>
      <c r="AK43">
        <f t="shared" si="59"/>
        <v>17.89130538629783</v>
      </c>
      <c r="AL43">
        <f t="shared" si="39"/>
        <v>-1407.472496134317</v>
      </c>
      <c r="AN43">
        <f t="shared" si="48"/>
        <v>0</v>
      </c>
      <c r="AO43">
        <f t="shared" si="49"/>
        <v>0</v>
      </c>
      <c r="AP43">
        <f t="shared" si="50"/>
        <v>-0.48576393555340031</v>
      </c>
      <c r="AQ43">
        <f t="shared" si="51"/>
        <v>-39.71219509369098</v>
      </c>
      <c r="AR43">
        <f t="shared" si="52"/>
        <v>-40.197959029244387</v>
      </c>
      <c r="AS43">
        <f t="shared" si="53"/>
        <v>1.01482585048448</v>
      </c>
      <c r="AT43">
        <f t="shared" si="54"/>
        <v>0.49183050737312645</v>
      </c>
      <c r="AU43">
        <f t="shared" si="55"/>
        <v>-38.691302671386779</v>
      </c>
      <c r="AW43">
        <v>40</v>
      </c>
      <c r="AX43">
        <f>IF(Z43&gt;0, (R43*SUMPRODUCT(K43:$K$98, X43:$X$98)-K43*$AZ$3)/Z43, 0)</f>
        <v>618.74954220279585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40"/>
        <v>50000</v>
      </c>
      <c r="S44">
        <f t="shared" si="41"/>
        <v>576.70705527490998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218.67378376737054</v>
      </c>
      <c r="AC44">
        <f t="shared" si="27"/>
        <v>184.78907029451076</v>
      </c>
      <c r="AE44">
        <f t="shared" si="42"/>
        <v>0</v>
      </c>
      <c r="AF44">
        <f t="shared" si="43"/>
        <v>0</v>
      </c>
      <c r="AG44">
        <f t="shared" si="44"/>
        <v>-16.021051641758035</v>
      </c>
      <c r="AH44">
        <f t="shared" si="45"/>
        <v>-1472.8640029296607</v>
      </c>
      <c r="AI44">
        <f t="shared" si="46"/>
        <v>-1488.8850545714188</v>
      </c>
      <c r="AJ44">
        <f t="shared" si="47"/>
        <v>33.884713472859772</v>
      </c>
      <c r="AK44">
        <f t="shared" si="59"/>
        <v>15.30716486371594</v>
      </c>
      <c r="AL44">
        <f t="shared" si="39"/>
        <v>-1439.6931762348429</v>
      </c>
      <c r="AN44">
        <f t="shared" si="48"/>
        <v>0</v>
      </c>
      <c r="AO44">
        <f t="shared" si="49"/>
        <v>0</v>
      </c>
      <c r="AP44">
        <f t="shared" si="50"/>
        <v>-0.39322980929067392</v>
      </c>
      <c r="AQ44">
        <f t="shared" si="51"/>
        <v>-36.150812314563808</v>
      </c>
      <c r="AR44">
        <f t="shared" si="52"/>
        <v>-36.544042123854481</v>
      </c>
      <c r="AS44">
        <f t="shared" si="53"/>
        <v>0.83168569172277163</v>
      </c>
      <c r="AT44">
        <f t="shared" si="54"/>
        <v>0.37570776592786864</v>
      </c>
      <c r="AU44">
        <f t="shared" si="55"/>
        <v>-35.336648666203835</v>
      </c>
      <c r="AW44">
        <v>41</v>
      </c>
      <c r="AX44">
        <f>IF(Z44&gt;0, (R44*SUMPRODUCT(K44:$K$98, X44:$X$98)-K44*$AZ$3)/Z44, 0)</f>
        <v>576.70705527490998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40"/>
        <v>50000</v>
      </c>
      <c r="S45">
        <f t="shared" si="41"/>
        <v>534.94000176354166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184.78907029451076</v>
      </c>
      <c r="AC45">
        <f t="shared" si="27"/>
        <v>153.84136656997487</v>
      </c>
      <c r="AE45">
        <f t="shared" si="42"/>
        <v>0</v>
      </c>
      <c r="AF45">
        <f t="shared" si="43"/>
        <v>0</v>
      </c>
      <c r="AG45">
        <f t="shared" si="44"/>
        <v>-14.379310395820522</v>
      </c>
      <c r="AH45">
        <f t="shared" si="45"/>
        <v>-1481.5307295199327</v>
      </c>
      <c r="AI45">
        <f t="shared" si="46"/>
        <v>-1495.9100399157533</v>
      </c>
      <c r="AJ45">
        <f t="shared" si="47"/>
        <v>30.947703724535899</v>
      </c>
      <c r="AK45">
        <f t="shared" si="59"/>
        <v>12.935234920615756</v>
      </c>
      <c r="AL45">
        <f t="shared" si="39"/>
        <v>-1452.0271012706016</v>
      </c>
      <c r="AN45">
        <f t="shared" si="48"/>
        <v>0</v>
      </c>
      <c r="AO45">
        <f t="shared" si="49"/>
        <v>0</v>
      </c>
      <c r="AP45">
        <f t="shared" si="50"/>
        <v>-0.31511962304769764</v>
      </c>
      <c r="AQ45">
        <f t="shared" si="51"/>
        <v>-32.467440521737302</v>
      </c>
      <c r="AR45">
        <f t="shared" si="52"/>
        <v>-32.782560144785002</v>
      </c>
      <c r="AS45">
        <f t="shared" si="53"/>
        <v>0.67821254729309932</v>
      </c>
      <c r="AT45">
        <f t="shared" si="54"/>
        <v>0.28347300670292375</v>
      </c>
      <c r="AU45">
        <f t="shared" si="55"/>
        <v>-31.820874590788979</v>
      </c>
      <c r="AW45">
        <v>42</v>
      </c>
      <c r="AX45">
        <f>IF(Z45&gt;0, (R45*SUMPRODUCT(K45:$K$98, X45:$X$98)-K45*$AZ$3)/Z45, 0)</f>
        <v>534.94000176354166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40"/>
        <v>50000</v>
      </c>
      <c r="S46">
        <f t="shared" si="41"/>
        <v>493.55736682973389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153.84136656997487</v>
      </c>
      <c r="AC46">
        <f t="shared" si="27"/>
        <v>126.01955871790534</v>
      </c>
      <c r="AE46">
        <f t="shared" si="42"/>
        <v>0</v>
      </c>
      <c r="AF46">
        <f t="shared" si="43"/>
        <v>0</v>
      </c>
      <c r="AG46">
        <f t="shared" si="44"/>
        <v>-12.766455045273311</v>
      </c>
      <c r="AH46">
        <f t="shared" si="45"/>
        <v>-1469.0622465890037</v>
      </c>
      <c r="AI46">
        <f t="shared" si="46"/>
        <v>-1481.828701634277</v>
      </c>
      <c r="AJ46">
        <f t="shared" si="47"/>
        <v>27.821807852069526</v>
      </c>
      <c r="AK46">
        <f t="shared" si="59"/>
        <v>10.768895659898241</v>
      </c>
      <c r="AL46">
        <f t="shared" si="39"/>
        <v>-1443.2379981223094</v>
      </c>
      <c r="AN46">
        <f t="shared" si="48"/>
        <v>0</v>
      </c>
      <c r="AO46">
        <f t="shared" si="49"/>
        <v>0</v>
      </c>
      <c r="AP46">
        <f t="shared" si="50"/>
        <v>-0.24979842011477904</v>
      </c>
      <c r="AQ46">
        <f t="shared" si="51"/>
        <v>-28.744818114882165</v>
      </c>
      <c r="AR46">
        <f t="shared" si="52"/>
        <v>-28.994616534996943</v>
      </c>
      <c r="AS46">
        <f t="shared" si="53"/>
        <v>0.5443831996852605</v>
      </c>
      <c r="AT46">
        <f t="shared" si="54"/>
        <v>0.21071261463607743</v>
      </c>
      <c r="AU46">
        <f t="shared" si="55"/>
        <v>-28.239520720675607</v>
      </c>
      <c r="AW46">
        <v>43</v>
      </c>
      <c r="AX46">
        <f>IF(Z46&gt;0, (R46*SUMPRODUCT(K46:$K$98, X46:$X$98)-K46*$AZ$3)/Z46, 0)</f>
        <v>493.55736682973389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40"/>
        <v>50000</v>
      </c>
      <c r="S47">
        <f t="shared" si="41"/>
        <v>452.97586083102601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126.01955871790534</v>
      </c>
      <c r="AC47">
        <f t="shared" si="27"/>
        <v>101.42262691522652</v>
      </c>
      <c r="AE47">
        <f t="shared" si="42"/>
        <v>0</v>
      </c>
      <c r="AF47">
        <f t="shared" si="43"/>
        <v>0</v>
      </c>
      <c r="AG47">
        <f t="shared" si="44"/>
        <v>-11.195146991846027</v>
      </c>
      <c r="AH47">
        <f t="shared" si="45"/>
        <v>-1443.6435029745514</v>
      </c>
      <c r="AI47">
        <f t="shared" si="46"/>
        <v>-1454.8386499663975</v>
      </c>
      <c r="AJ47">
        <f t="shared" si="47"/>
        <v>24.596931802678824</v>
      </c>
      <c r="AK47">
        <f t="shared" si="59"/>
        <v>8.8213691102533751</v>
      </c>
      <c r="AL47">
        <f t="shared" si="39"/>
        <v>-1421.4203490534653</v>
      </c>
      <c r="AN47">
        <f t="shared" si="48"/>
        <v>0</v>
      </c>
      <c r="AO47">
        <f t="shared" si="49"/>
        <v>0</v>
      </c>
      <c r="AP47">
        <f t="shared" si="50"/>
        <v>-0.19558301854342136</v>
      </c>
      <c r="AQ47">
        <f t="shared" si="51"/>
        <v>-25.2209420937494</v>
      </c>
      <c r="AR47">
        <f t="shared" si="52"/>
        <v>-25.416525112292824</v>
      </c>
      <c r="AS47">
        <f t="shared" si="53"/>
        <v>0.42971674890722755</v>
      </c>
      <c r="AT47">
        <f t="shared" si="54"/>
        <v>0.15411231308759749</v>
      </c>
      <c r="AU47">
        <f t="shared" si="55"/>
        <v>-24.832696050298001</v>
      </c>
      <c r="AW47">
        <v>44</v>
      </c>
      <c r="AX47">
        <f>IF(Z47&gt;0, (R47*SUMPRODUCT(K47:$K$98, X47:$X$98)-K47*$AZ$3)/Z47, 0)</f>
        <v>452.97586083102601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40"/>
        <v>50000</v>
      </c>
      <c r="S48">
        <f t="shared" si="41"/>
        <v>412.75728465875113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101.42262691522652</v>
      </c>
      <c r="AC48">
        <f t="shared" si="27"/>
        <v>79.905154743087238</v>
      </c>
      <c r="AE48">
        <f t="shared" si="42"/>
        <v>0</v>
      </c>
      <c r="AF48">
        <f t="shared" si="43"/>
        <v>0</v>
      </c>
      <c r="AG48">
        <f t="shared" si="44"/>
        <v>-9.6794360406199953</v>
      </c>
      <c r="AH48">
        <f t="shared" si="45"/>
        <v>-1403.7594813075734</v>
      </c>
      <c r="AI48">
        <f t="shared" si="46"/>
        <v>-1413.4389173481934</v>
      </c>
      <c r="AJ48">
        <f t="shared" si="47"/>
        <v>21.517472172139279</v>
      </c>
      <c r="AK48">
        <f t="shared" si="59"/>
        <v>7.0995838840658569</v>
      </c>
      <c r="AL48">
        <f t="shared" si="39"/>
        <v>-1384.8218612919882</v>
      </c>
      <c r="AN48">
        <f t="shared" si="48"/>
        <v>0</v>
      </c>
      <c r="AO48">
        <f t="shared" si="49"/>
        <v>0</v>
      </c>
      <c r="AP48">
        <f t="shared" si="50"/>
        <v>-0.15098485148466748</v>
      </c>
      <c r="AQ48">
        <f t="shared" si="51"/>
        <v>-21.896566692106791</v>
      </c>
      <c r="AR48">
        <f t="shared" si="52"/>
        <v>-22.047551543591457</v>
      </c>
      <c r="AS48">
        <f t="shared" si="53"/>
        <v>0.33564066404304876</v>
      </c>
      <c r="AT48">
        <f t="shared" si="54"/>
        <v>0.11074298273579603</v>
      </c>
      <c r="AU48">
        <f t="shared" si="55"/>
        <v>-21.601167896812612</v>
      </c>
      <c r="AW48">
        <v>45</v>
      </c>
      <c r="AX48">
        <f>IF(Z48&gt;0, (R48*SUMPRODUCT(K48:$K$98, X48:$X$98)-K48*$AZ$3)/Z48, 0)</f>
        <v>412.75728465875113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40"/>
        <v>50000</v>
      </c>
      <c r="S49">
        <f t="shared" si="41"/>
        <v>372.39380262525287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79.905154743087238</v>
      </c>
      <c r="AC49">
        <f t="shared" si="27"/>
        <v>61.315257623846612</v>
      </c>
      <c r="AE49">
        <f t="shared" si="42"/>
        <v>0</v>
      </c>
      <c r="AF49">
        <f t="shared" si="43"/>
        <v>0</v>
      </c>
      <c r="AG49">
        <f t="shared" si="44"/>
        <v>-8.2325829795762395</v>
      </c>
      <c r="AH49">
        <f t="shared" si="45"/>
        <v>-1350.0587006375549</v>
      </c>
      <c r="AI49">
        <f t="shared" si="46"/>
        <v>-1358.2912836171311</v>
      </c>
      <c r="AJ49">
        <f t="shared" si="47"/>
        <v>18.589897119240625</v>
      </c>
      <c r="AK49">
        <f t="shared" si="59"/>
        <v>5.5933608320161072</v>
      </c>
      <c r="AL49">
        <f t="shared" si="39"/>
        <v>-1334.1080256658743</v>
      </c>
      <c r="AN49">
        <f t="shared" si="48"/>
        <v>0</v>
      </c>
      <c r="AO49">
        <f t="shared" si="49"/>
        <v>0</v>
      </c>
      <c r="AP49">
        <f t="shared" si="50"/>
        <v>-0.1146572221779409</v>
      </c>
      <c r="AQ49">
        <f t="shared" si="51"/>
        <v>-18.802601902256214</v>
      </c>
      <c r="AR49">
        <f t="shared" si="52"/>
        <v>-18.917259124434153</v>
      </c>
      <c r="AS49">
        <f t="shared" si="53"/>
        <v>0.25890610146945037</v>
      </c>
      <c r="AT49">
        <f t="shared" si="54"/>
        <v>7.7900121654270182E-2</v>
      </c>
      <c r="AU49">
        <f t="shared" si="55"/>
        <v>-18.580452901310434</v>
      </c>
      <c r="AW49">
        <v>46</v>
      </c>
      <c r="AX49">
        <f>IF(Z49&gt;0, (R49*SUMPRODUCT(K49:$K$98, X49:$X$98)-K49*$AZ$3)/Z49, 0)</f>
        <v>372.39380262525287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40"/>
        <v>50000</v>
      </c>
      <c r="S50">
        <f t="shared" si="41"/>
        <v>330.98353719369698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61.315257623846612</v>
      </c>
      <c r="AC50">
        <f t="shared" si="27"/>
        <v>45.465039268792367</v>
      </c>
      <c r="AE50">
        <f t="shared" si="42"/>
        <v>0</v>
      </c>
      <c r="AF50">
        <f t="shared" si="43"/>
        <v>0</v>
      </c>
      <c r="AG50">
        <f t="shared" si="44"/>
        <v>-6.8681723046221306</v>
      </c>
      <c r="AH50">
        <f t="shared" si="45"/>
        <v>-1282.0848451583468</v>
      </c>
      <c r="AI50">
        <f t="shared" si="46"/>
        <v>-1288.9530174629688</v>
      </c>
      <c r="AJ50">
        <f t="shared" si="47"/>
        <v>15.850218355054245</v>
      </c>
      <c r="AK50">
        <f t="shared" si="59"/>
        <v>4.2920680336692634</v>
      </c>
      <c r="AL50">
        <f t="shared" si="39"/>
        <v>-1268.8107310742453</v>
      </c>
      <c r="AN50">
        <f t="shared" si="48"/>
        <v>0</v>
      </c>
      <c r="AO50">
        <f t="shared" si="49"/>
        <v>0</v>
      </c>
      <c r="AP50">
        <f t="shared" si="50"/>
        <v>-8.5406014977432332E-2</v>
      </c>
      <c r="AQ50">
        <f t="shared" si="51"/>
        <v>-15.942779626283277</v>
      </c>
      <c r="AR50">
        <f t="shared" si="52"/>
        <v>-16.028185641260709</v>
      </c>
      <c r="AS50">
        <f t="shared" si="53"/>
        <v>0.19709813996895831</v>
      </c>
      <c r="AT50">
        <f t="shared" si="54"/>
        <v>5.3372048706614869E-2</v>
      </c>
      <c r="AU50">
        <f t="shared" si="55"/>
        <v>-15.777715452585136</v>
      </c>
      <c r="AW50">
        <v>47</v>
      </c>
      <c r="AX50">
        <f>IF(Z50&gt;0, (R50*SUMPRODUCT(K50:$K$98, X50:$X$98)-K50*$AZ$3)/Z50, 0)</f>
        <v>330.98353719369698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40"/>
        <v>50000</v>
      </c>
      <c r="S51">
        <f t="shared" si="41"/>
        <v>287.06733794514685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45.465039268792367</v>
      </c>
      <c r="AC51">
        <f t="shared" si="27"/>
        <v>32.158316381082273</v>
      </c>
      <c r="AE51">
        <f t="shared" si="42"/>
        <v>0</v>
      </c>
      <c r="AF51">
        <f t="shared" si="43"/>
        <v>0</v>
      </c>
      <c r="AG51">
        <f t="shared" si="44"/>
        <v>-5.6011799550715722</v>
      </c>
      <c r="AH51">
        <f t="shared" si="45"/>
        <v>-1198.3106265043371</v>
      </c>
      <c r="AI51">
        <f t="shared" si="46"/>
        <v>-1203.9118064594086</v>
      </c>
      <c r="AJ51">
        <f t="shared" si="47"/>
        <v>13.306722887710094</v>
      </c>
      <c r="AK51">
        <f t="shared" si="59"/>
        <v>3.1825527488154659</v>
      </c>
      <c r="AL51">
        <f t="shared" si="39"/>
        <v>-1187.4225308228831</v>
      </c>
      <c r="AN51">
        <f t="shared" si="48"/>
        <v>0</v>
      </c>
      <c r="AO51">
        <f t="shared" si="49"/>
        <v>0</v>
      </c>
      <c r="AP51">
        <f t="shared" si="50"/>
        <v>-6.2188313550446829E-2</v>
      </c>
      <c r="AQ51">
        <f t="shared" si="51"/>
        <v>-13.304503259962098</v>
      </c>
      <c r="AR51">
        <f t="shared" si="52"/>
        <v>-13.366691573512545</v>
      </c>
      <c r="AS51">
        <f t="shared" si="53"/>
        <v>0.14774077282065265</v>
      </c>
      <c r="AT51">
        <f t="shared" si="54"/>
        <v>3.5334981168560514E-2</v>
      </c>
      <c r="AU51">
        <f t="shared" si="55"/>
        <v>-13.183615819523332</v>
      </c>
      <c r="AW51">
        <v>48</v>
      </c>
      <c r="AX51">
        <f>IF(Z51&gt;0, (R51*SUMPRODUCT(K51:$K$98, X51:$X$98)-K51*$AZ$3)/Z51, 0)</f>
        <v>287.06733794514685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40"/>
        <v>50000</v>
      </c>
      <c r="S52">
        <f t="shared" si="41"/>
        <v>238.66834780181591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32.158316381082273</v>
      </c>
      <c r="AC52">
        <f t="shared" si="27"/>
        <v>21.207435209131944</v>
      </c>
      <c r="AE52">
        <f t="shared" si="42"/>
        <v>0</v>
      </c>
      <c r="AF52">
        <f t="shared" si="43"/>
        <v>0</v>
      </c>
      <c r="AG52">
        <f t="shared" si="44"/>
        <v>-4.4428671427226822</v>
      </c>
      <c r="AH52">
        <f t="shared" si="45"/>
        <v>-1102.3010127981754</v>
      </c>
      <c r="AI52">
        <f t="shared" si="46"/>
        <v>-1106.7438799408981</v>
      </c>
      <c r="AJ52">
        <f t="shared" si="47"/>
        <v>10.950881171950329</v>
      </c>
      <c r="AK52">
        <f t="shared" si="59"/>
        <v>2.2510821466757593</v>
      </c>
      <c r="AL52">
        <f t="shared" si="39"/>
        <v>-1093.5419166222719</v>
      </c>
      <c r="AN52">
        <f t="shared" si="48"/>
        <v>0</v>
      </c>
      <c r="AO52">
        <f t="shared" si="49"/>
        <v>0</v>
      </c>
      <c r="AP52">
        <f t="shared" si="50"/>
        <v>-4.4042763111465655E-2</v>
      </c>
      <c r="AQ52">
        <f t="shared" si="51"/>
        <v>-10.927264044732889</v>
      </c>
      <c r="AR52">
        <f t="shared" si="52"/>
        <v>-10.971306807844355</v>
      </c>
      <c r="AS52">
        <f t="shared" si="53"/>
        <v>0.10855761602235303</v>
      </c>
      <c r="AT52">
        <f t="shared" si="54"/>
        <v>2.2315292027781097E-2</v>
      </c>
      <c r="AU52">
        <f t="shared" si="55"/>
        <v>-10.840433899794219</v>
      </c>
      <c r="AW52">
        <v>49</v>
      </c>
      <c r="AX52">
        <f>IF(Z52&gt;0, (R52*SUMPRODUCT(K52:$K$98, X52:$X$98)-K52*$AZ$3)/Z52, 0)</f>
        <v>238.66834780181591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40"/>
        <v>50000</v>
      </c>
      <c r="S53">
        <f t="shared" si="41"/>
        <v>181.56485029325952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21.207435209131944</v>
      </c>
      <c r="AC53">
        <f t="shared" si="27"/>
        <v>12.381619457266702</v>
      </c>
      <c r="AE53">
        <f t="shared" si="42"/>
        <v>0</v>
      </c>
      <c r="AF53">
        <f t="shared" si="43"/>
        <v>0</v>
      </c>
      <c r="AG53">
        <f t="shared" si="44"/>
        <v>-3.4096961601510936</v>
      </c>
      <c r="AH53">
        <f t="shared" si="45"/>
        <v>-988.74231114436191</v>
      </c>
      <c r="AI53">
        <f t="shared" si="46"/>
        <v>-992.15200730451295</v>
      </c>
      <c r="AJ53">
        <f t="shared" si="47"/>
        <v>8.8258157518652425</v>
      </c>
      <c r="AK53">
        <f t="shared" si="59"/>
        <v>1.4845204646392363</v>
      </c>
      <c r="AL53">
        <f t="shared" si="39"/>
        <v>-981.84167108800852</v>
      </c>
      <c r="AN53">
        <f t="shared" si="48"/>
        <v>0</v>
      </c>
      <c r="AO53">
        <f t="shared" si="49"/>
        <v>0</v>
      </c>
      <c r="AP53">
        <f t="shared" si="50"/>
        <v>-3.0179281000845319E-2</v>
      </c>
      <c r="AQ53">
        <f t="shared" si="51"/>
        <v>-8.7513756780394942</v>
      </c>
      <c r="AR53">
        <f t="shared" si="52"/>
        <v>-8.7815549590403386</v>
      </c>
      <c r="AS53">
        <f t="shared" si="53"/>
        <v>7.8117451270328153E-2</v>
      </c>
      <c r="AT53">
        <f t="shared" si="54"/>
        <v>1.313951688055034E-2</v>
      </c>
      <c r="AU53">
        <f t="shared" si="55"/>
        <v>-8.6902979908894604</v>
      </c>
      <c r="AW53">
        <v>50</v>
      </c>
      <c r="AX53">
        <f>IF(Z53&gt;0, (R53*SUMPRODUCT(K53:$K$98, X53:$X$98)-K53*$AZ$3)/Z53, 0)</f>
        <v>181.56485029325952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40"/>
        <v>50000</v>
      </c>
      <c r="S54">
        <f t="shared" si="41"/>
        <v>109.43181617099765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12.381619457266702</v>
      </c>
      <c r="AC54">
        <f t="shared" si="27"/>
        <v>5.5065368978590339</v>
      </c>
      <c r="AE54">
        <f t="shared" si="42"/>
        <v>0</v>
      </c>
      <c r="AF54">
        <f t="shared" si="43"/>
        <v>0</v>
      </c>
      <c r="AG54">
        <f t="shared" si="44"/>
        <v>-2.5159670608292495</v>
      </c>
      <c r="AH54">
        <f t="shared" si="45"/>
        <v>-859.63213772033282</v>
      </c>
      <c r="AI54">
        <f t="shared" si="46"/>
        <v>-862.14810478116203</v>
      </c>
      <c r="AJ54">
        <f t="shared" si="47"/>
        <v>6.8750825594076677</v>
      </c>
      <c r="AK54">
        <f t="shared" si="59"/>
        <v>0.86671336200866922</v>
      </c>
      <c r="AL54">
        <f t="shared" si="39"/>
        <v>-854.40630885974565</v>
      </c>
      <c r="AN54">
        <f t="shared" si="48"/>
        <v>0</v>
      </c>
      <c r="AO54">
        <f t="shared" si="49"/>
        <v>0</v>
      </c>
      <c r="AP54">
        <f t="shared" si="50"/>
        <v>-1.9882918696955132E-2</v>
      </c>
      <c r="AQ54">
        <f t="shared" si="51"/>
        <v>-6.7934100448634975</v>
      </c>
      <c r="AR54">
        <f t="shared" si="52"/>
        <v>-6.8132929635604524</v>
      </c>
      <c r="AS54">
        <f t="shared" si="53"/>
        <v>5.43316761541792E-2</v>
      </c>
      <c r="AT54">
        <f t="shared" si="54"/>
        <v>6.849370796095865E-3</v>
      </c>
      <c r="AU54">
        <f t="shared" si="55"/>
        <v>-6.7521119166101773</v>
      </c>
      <c r="AW54">
        <v>51</v>
      </c>
      <c r="AX54">
        <f>IF(Z54&gt;0, (R54*SUMPRODUCT(K54:$K$98, X54:$X$98)-K54*$AZ$3)/Z54, 0)</f>
        <v>109.43181617099765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40"/>
        <v>50000</v>
      </c>
      <c r="S55">
        <f t="shared" si="41"/>
        <v>10.967933455643241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5.5065368978590339</v>
      </c>
      <c r="AC55">
        <f t="shared" si="27"/>
        <v>0.38838856605966576</v>
      </c>
      <c r="AE55">
        <f t="shared" si="42"/>
        <v>0</v>
      </c>
      <c r="AF55">
        <f t="shared" si="43"/>
        <v>0</v>
      </c>
      <c r="AG55">
        <f t="shared" si="44"/>
        <v>-1.7705640156844287</v>
      </c>
      <c r="AH55">
        <f t="shared" si="45"/>
        <v>-720.24337453652834</v>
      </c>
      <c r="AI55">
        <f t="shared" si="46"/>
        <v>-722.01393855221272</v>
      </c>
      <c r="AJ55">
        <f t="shared" si="47"/>
        <v>5.1181483317993681</v>
      </c>
      <c r="AK55">
        <f t="shared" si="59"/>
        <v>0.38545758285013243</v>
      </c>
      <c r="AL55">
        <f t="shared" si="39"/>
        <v>-716.51033263756324</v>
      </c>
      <c r="AN55">
        <f t="shared" si="48"/>
        <v>0</v>
      </c>
      <c r="AO55">
        <f t="shared" si="49"/>
        <v>0</v>
      </c>
      <c r="AP55">
        <f t="shared" si="50"/>
        <v>-1.2493059158506188E-2</v>
      </c>
      <c r="AQ55">
        <f t="shared" si="51"/>
        <v>-5.0820207611237924</v>
      </c>
      <c r="AR55">
        <f t="shared" si="52"/>
        <v>-5.0945138202822982</v>
      </c>
      <c r="AS55">
        <f t="shared" si="53"/>
        <v>3.6113537451771899E-2</v>
      </c>
      <c r="AT55">
        <f t="shared" si="54"/>
        <v>2.7197798797351075E-3</v>
      </c>
      <c r="AU55">
        <f t="shared" si="55"/>
        <v>-5.055680502950791</v>
      </c>
      <c r="AW55">
        <v>52</v>
      </c>
      <c r="AX55">
        <f>IF(Z55&gt;0, (R55*SUMPRODUCT(K55:$K$98, X55:$X$98)-K55*$AZ$3)/Z55, 0)</f>
        <v>10.967933455643241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40"/>
        <v>50000</v>
      </c>
      <c r="S56">
        <f t="shared" si="41"/>
        <v>-135.68840314354676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0.38838856605966576</v>
      </c>
      <c r="AC56">
        <f t="shared" si="27"/>
        <v>-3.1978628083997247</v>
      </c>
      <c r="AE56">
        <f t="shared" si="42"/>
        <v>0</v>
      </c>
      <c r="AF56">
        <f t="shared" si="43"/>
        <v>0</v>
      </c>
      <c r="AG56">
        <f t="shared" si="44"/>
        <v>-1.1783847161266459</v>
      </c>
      <c r="AH56">
        <f t="shared" si="45"/>
        <v>-574.47365940093835</v>
      </c>
      <c r="AI56">
        <f t="shared" si="46"/>
        <v>-575.65204411706497</v>
      </c>
      <c r="AJ56">
        <f t="shared" si="47"/>
        <v>3.5862513744593905</v>
      </c>
      <c r="AK56">
        <f t="shared" si="59"/>
        <v>2.7187199624176605E-2</v>
      </c>
      <c r="AL56">
        <f t="shared" si="39"/>
        <v>-572.03860554298137</v>
      </c>
      <c r="AN56">
        <f t="shared" si="48"/>
        <v>0</v>
      </c>
      <c r="AO56">
        <f t="shared" si="49"/>
        <v>0</v>
      </c>
      <c r="AP56">
        <f t="shared" si="50"/>
        <v>-7.4237996236343959E-3</v>
      </c>
      <c r="AQ56">
        <f t="shared" si="51"/>
        <v>-3.6191723111166074</v>
      </c>
      <c r="AR56">
        <f t="shared" si="52"/>
        <v>-3.6265961107402416</v>
      </c>
      <c r="AS56">
        <f t="shared" si="53"/>
        <v>2.259331035069926E-2</v>
      </c>
      <c r="AT56">
        <f t="shared" si="54"/>
        <v>1.7127880188488775E-4</v>
      </c>
      <c r="AU56">
        <f t="shared" si="55"/>
        <v>-3.6038315215876575</v>
      </c>
      <c r="AW56">
        <v>53</v>
      </c>
      <c r="AX56">
        <f>IF(Z56&gt;0, (R56*SUMPRODUCT(K56:$K$98, X56:$X$98)-K56*$AZ$3)/Z56, 0)</f>
        <v>-135.68840314354676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40"/>
        <v>50000</v>
      </c>
      <c r="S57">
        <f t="shared" si="41"/>
        <v>-373.31024140308023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-3.1978628083997247</v>
      </c>
      <c r="AC57">
        <f t="shared" si="27"/>
        <v>-5.4815267385659725</v>
      </c>
      <c r="AE57">
        <f t="shared" si="42"/>
        <v>0</v>
      </c>
      <c r="AF57">
        <f t="shared" si="43"/>
        <v>0</v>
      </c>
      <c r="AG57">
        <f t="shared" si="44"/>
        <v>-0.73417845676611326</v>
      </c>
      <c r="AH57">
        <f t="shared" si="45"/>
        <v>-432.4224121992662</v>
      </c>
      <c r="AI57">
        <f t="shared" si="46"/>
        <v>-433.15659065603234</v>
      </c>
      <c r="AJ57">
        <f t="shared" si="47"/>
        <v>2.2836639301662478</v>
      </c>
      <c r="AK57">
        <f t="shared" si="59"/>
        <v>-0.22385039658798075</v>
      </c>
      <c r="AL57">
        <f t="shared" si="39"/>
        <v>-431.09677712245406</v>
      </c>
      <c r="AN57">
        <f t="shared" si="48"/>
        <v>0</v>
      </c>
      <c r="AO57">
        <f t="shared" si="49"/>
        <v>0</v>
      </c>
      <c r="AP57">
        <f t="shared" si="50"/>
        <v>-4.1297404195624349E-3</v>
      </c>
      <c r="AQ57">
        <f t="shared" si="51"/>
        <v>-2.4323681763286831</v>
      </c>
      <c r="AR57">
        <f t="shared" si="52"/>
        <v>-2.4364979167482455</v>
      </c>
      <c r="AS57">
        <f t="shared" si="53"/>
        <v>1.284556792723866E-2</v>
      </c>
      <c r="AT57">
        <f t="shared" si="54"/>
        <v>-1.2591543952357683E-3</v>
      </c>
      <c r="AU57">
        <f t="shared" si="55"/>
        <v>-2.4249115032162427</v>
      </c>
      <c r="AW57">
        <v>54</v>
      </c>
      <c r="AX57">
        <f>IF(Z57&gt;0, (R57*SUMPRODUCT(K57:$K$98, X57:$X$98)-K57*$AZ$3)/Z57, 0)</f>
        <v>-373.31024140308023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40"/>
        <v>50000</v>
      </c>
      <c r="S58">
        <f t="shared" si="41"/>
        <v>-793.82181449057418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-5.4815267385659725</v>
      </c>
      <c r="AC58">
        <f t="shared" si="27"/>
        <v>-6.7214767176175503</v>
      </c>
      <c r="AE58">
        <f t="shared" si="42"/>
        <v>0</v>
      </c>
      <c r="AF58">
        <f t="shared" si="43"/>
        <v>0</v>
      </c>
      <c r="AG58">
        <f t="shared" si="44"/>
        <v>-0.42336180455880884</v>
      </c>
      <c r="AH58">
        <f t="shared" si="45"/>
        <v>-303.47486763964321</v>
      </c>
      <c r="AI58">
        <f t="shared" si="46"/>
        <v>-303.898229444202</v>
      </c>
      <c r="AJ58">
        <f t="shared" si="47"/>
        <v>1.2399499790515778</v>
      </c>
      <c r="AK58">
        <f t="shared" si="59"/>
        <v>-0.38370687169961809</v>
      </c>
      <c r="AL58">
        <f t="shared" si="39"/>
        <v>-303.04198633685007</v>
      </c>
      <c r="AN58">
        <f t="shared" si="48"/>
        <v>0</v>
      </c>
      <c r="AO58">
        <f t="shared" si="49"/>
        <v>0</v>
      </c>
      <c r="AP58">
        <f t="shared" si="50"/>
        <v>-2.1262521640351955E-3</v>
      </c>
      <c r="AQ58">
        <f t="shared" si="51"/>
        <v>-1.5241433853994564</v>
      </c>
      <c r="AR58">
        <f t="shared" si="52"/>
        <v>-1.5262696375634914</v>
      </c>
      <c r="AS58">
        <f t="shared" si="53"/>
        <v>6.2274071441123261E-3</v>
      </c>
      <c r="AT58">
        <f t="shared" si="54"/>
        <v>-1.927092991198638E-3</v>
      </c>
      <c r="AU58">
        <f t="shared" si="55"/>
        <v>-1.5219693234105778</v>
      </c>
      <c r="AW58">
        <v>55</v>
      </c>
      <c r="AX58">
        <f>IF(Z58&gt;0, (R58*SUMPRODUCT(K58:$K$98, X58:$X$98)-K58*$AZ$3)/Z58, 0)</f>
        <v>-793.82181449057418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40"/>
        <v>50000</v>
      </c>
      <c r="S59">
        <f t="shared" si="41"/>
        <v>-1613.3988805540553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-6.7214767176175503</v>
      </c>
      <c r="AC59">
        <f t="shared" si="27"/>
        <v>-7.1809609983053058</v>
      </c>
      <c r="AE59">
        <f t="shared" si="42"/>
        <v>0</v>
      </c>
      <c r="AF59">
        <f t="shared" si="43"/>
        <v>0</v>
      </c>
      <c r="AG59">
        <f t="shared" si="44"/>
        <v>-0.2225414026517516</v>
      </c>
      <c r="AH59">
        <f t="shared" si="45"/>
        <v>-196.5867838614692</v>
      </c>
      <c r="AI59">
        <f t="shared" si="46"/>
        <v>-196.80932526412096</v>
      </c>
      <c r="AJ59">
        <f t="shared" si="47"/>
        <v>0.45948428068775549</v>
      </c>
      <c r="AK59">
        <f t="shared" si="59"/>
        <v>-0.47050337023322858</v>
      </c>
      <c r="AL59">
        <f t="shared" si="39"/>
        <v>-196.82034435366643</v>
      </c>
      <c r="AN59">
        <f t="shared" si="48"/>
        <v>0</v>
      </c>
      <c r="AO59">
        <f t="shared" si="49"/>
        <v>0</v>
      </c>
      <c r="AP59">
        <f t="shared" si="50"/>
        <v>-9.9792038284070793E-4</v>
      </c>
      <c r="AQ59">
        <f t="shared" si="51"/>
        <v>-0.88153465501183104</v>
      </c>
      <c r="AR59">
        <f t="shared" si="52"/>
        <v>-0.88253257539467178</v>
      </c>
      <c r="AS59">
        <f t="shared" si="53"/>
        <v>2.0604198761645723E-3</v>
      </c>
      <c r="AT59">
        <f t="shared" si="54"/>
        <v>-2.1098316886486615E-3</v>
      </c>
      <c r="AU59">
        <f t="shared" si="55"/>
        <v>-0.88258198720715586</v>
      </c>
      <c r="AW59">
        <v>56</v>
      </c>
      <c r="AX59">
        <f>IF(Z59&gt;0, (R59*SUMPRODUCT(K59:$K$98, X59:$X$98)-K59*$AZ$3)/Z59, 0)</f>
        <v>-1613.3988805540553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40"/>
        <v>50000</v>
      </c>
      <c r="S60">
        <f t="shared" si="41"/>
        <v>-3412.1823592223227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-7.1809609983053058</v>
      </c>
      <c r="AC60">
        <f t="shared" si="27"/>
        <v>-7.111907166967403</v>
      </c>
      <c r="AE60">
        <f t="shared" si="42"/>
        <v>0</v>
      </c>
      <c r="AF60">
        <f t="shared" si="43"/>
        <v>0</v>
      </c>
      <c r="AG60">
        <f t="shared" si="44"/>
        <v>-0.10421346836498345</v>
      </c>
      <c r="AH60">
        <f t="shared" si="45"/>
        <v>-116.10252026025061</v>
      </c>
      <c r="AI60">
        <f t="shared" si="46"/>
        <v>-116.2067337286156</v>
      </c>
      <c r="AJ60">
        <f t="shared" si="47"/>
        <v>-6.9053831337902771E-2</v>
      </c>
      <c r="AK60">
        <f t="shared" si="59"/>
        <v>-0.50266726988137145</v>
      </c>
      <c r="AL60">
        <f t="shared" si="39"/>
        <v>-116.77845482983487</v>
      </c>
      <c r="AN60">
        <f t="shared" si="48"/>
        <v>0</v>
      </c>
      <c r="AO60">
        <f t="shared" si="49"/>
        <v>0</v>
      </c>
      <c r="AP60">
        <f t="shared" si="50"/>
        <v>-4.1724476807116905E-4</v>
      </c>
      <c r="AQ60">
        <f t="shared" si="51"/>
        <v>-0.46484557033267077</v>
      </c>
      <c r="AR60">
        <f t="shared" si="52"/>
        <v>-0.46526281510074197</v>
      </c>
      <c r="AS60">
        <f t="shared" si="53"/>
        <v>-2.7647433957480726E-4</v>
      </c>
      <c r="AT60">
        <f t="shared" si="54"/>
        <v>-2.0125545356965906E-3</v>
      </c>
      <c r="AU60">
        <f t="shared" si="55"/>
        <v>-0.46755184397601335</v>
      </c>
      <c r="AW60">
        <v>57</v>
      </c>
      <c r="AX60">
        <f>IF(Z60&gt;0, (R60*SUMPRODUCT(K60:$K$98, X60:$X$98)-K60*$AZ$3)/Z60, 0)</f>
        <v>-3412.1823592223227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40"/>
        <v>50000</v>
      </c>
      <c r="S61">
        <f t="shared" si="41"/>
        <v>-7993.6504424970262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-7.111907166967403</v>
      </c>
      <c r="AC61">
        <f t="shared" si="27"/>
        <v>-6.7280130173449546</v>
      </c>
      <c r="AE61">
        <f t="shared" si="42"/>
        <v>0</v>
      </c>
      <c r="AF61">
        <f t="shared" si="43"/>
        <v>0</v>
      </c>
      <c r="AG61">
        <f t="shared" si="44"/>
        <v>-4.208348279514762E-2</v>
      </c>
      <c r="AH61">
        <f t="shared" si="45"/>
        <v>-61.087850886186004</v>
      </c>
      <c r="AI61">
        <f t="shared" si="46"/>
        <v>-61.129934368981154</v>
      </c>
      <c r="AJ61">
        <f t="shared" si="47"/>
        <v>-0.38389414962244839</v>
      </c>
      <c r="AK61">
        <f t="shared" si="59"/>
        <v>-0.49783350168771828</v>
      </c>
      <c r="AL61">
        <f t="shared" si="39"/>
        <v>-62.011662020291318</v>
      </c>
      <c r="AN61">
        <f t="shared" si="48"/>
        <v>0</v>
      </c>
      <c r="AO61">
        <f t="shared" si="49"/>
        <v>0</v>
      </c>
      <c r="AP61">
        <f t="shared" si="50"/>
        <v>-1.5043909128794597E-4</v>
      </c>
      <c r="AQ61">
        <f t="shared" si="51"/>
        <v>-0.21837548048924812</v>
      </c>
      <c r="AR61">
        <f t="shared" si="52"/>
        <v>-0.21852591958053608</v>
      </c>
      <c r="AS61">
        <f t="shared" si="53"/>
        <v>-1.3723362037568573E-3</v>
      </c>
      <c r="AT61">
        <f t="shared" si="54"/>
        <v>-1.7796440463628159E-3</v>
      </c>
      <c r="AU61">
        <f t="shared" si="55"/>
        <v>-0.22167789983065572</v>
      </c>
      <c r="AW61">
        <v>58</v>
      </c>
      <c r="AX61">
        <f>IF(Z61&gt;0, (R61*SUMPRODUCT(K61:$K$98, X61:$X$98)-K61*$AZ$3)/Z61, 0)</f>
        <v>-7993.6504424970262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40"/>
        <v>50000</v>
      </c>
      <c r="S62">
        <f t="shared" si="41"/>
        <v>-22206.093228554018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-6.7280130173449546</v>
      </c>
      <c r="AC62">
        <f t="shared" si="27"/>
        <v>-6.1885851764457032</v>
      </c>
      <c r="AE62">
        <f t="shared" si="42"/>
        <v>0</v>
      </c>
      <c r="AF62">
        <f t="shared" si="43"/>
        <v>0</v>
      </c>
      <c r="AG62">
        <f t="shared" si="44"/>
        <v>-1.3934430322232511E-2</v>
      </c>
      <c r="AH62">
        <f t="shared" si="45"/>
        <v>-27.728217644963632</v>
      </c>
      <c r="AI62">
        <f t="shared" si="46"/>
        <v>-27.742152075285865</v>
      </c>
      <c r="AJ62">
        <f t="shared" si="47"/>
        <v>-0.53942784089925144</v>
      </c>
      <c r="AK62">
        <f t="shared" si="59"/>
        <v>-0.47096091121414685</v>
      </c>
      <c r="AL62">
        <f t="shared" si="39"/>
        <v>-28.752540827399262</v>
      </c>
      <c r="AN62">
        <f t="shared" si="48"/>
        <v>0</v>
      </c>
      <c r="AO62">
        <f t="shared" si="49"/>
        <v>0</v>
      </c>
      <c r="AP62">
        <f t="shared" si="50"/>
        <v>-4.4475436850640131E-5</v>
      </c>
      <c r="AQ62">
        <f t="shared" si="51"/>
        <v>-8.8501974198526387E-2</v>
      </c>
      <c r="AR62">
        <f t="shared" si="52"/>
        <v>-8.8546449635377028E-2</v>
      </c>
      <c r="AS62">
        <f t="shared" si="53"/>
        <v>-1.7217272840435744E-3</v>
      </c>
      <c r="AT62">
        <f t="shared" si="54"/>
        <v>-1.5031968858034246E-3</v>
      </c>
      <c r="AU62">
        <f t="shared" si="55"/>
        <v>-9.177137380522403E-2</v>
      </c>
      <c r="AW62">
        <v>59</v>
      </c>
      <c r="AX62">
        <f>IF(Z62&gt;0, (R62*SUMPRODUCT(K62:$K$98, X62:$X$98)-K62*$AZ$3)/Z62, 0)</f>
        <v>-22206.093228554018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40"/>
        <v>50000</v>
      </c>
      <c r="S63">
        <f t="shared" si="41"/>
        <v>-79564.101944503695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-6.1885851764457032</v>
      </c>
      <c r="AC63">
        <f t="shared" si="27"/>
        <v>-5.600477042261641</v>
      </c>
      <c r="AE63">
        <f t="shared" si="42"/>
        <v>0</v>
      </c>
      <c r="AF63">
        <f t="shared" si="43"/>
        <v>0</v>
      </c>
      <c r="AG63">
        <f t="shared" si="44"/>
        <v>-3.5194748042075541E-3</v>
      </c>
      <c r="AH63">
        <f t="shared" si="45"/>
        <v>-10.275611214802632</v>
      </c>
      <c r="AI63">
        <f t="shared" si="46"/>
        <v>-10.27913068960684</v>
      </c>
      <c r="AJ63">
        <f t="shared" si="47"/>
        <v>-0.58810813418406216</v>
      </c>
      <c r="AK63">
        <f t="shared" si="59"/>
        <v>-0.43320096235119926</v>
      </c>
      <c r="AL63">
        <f t="shared" si="39"/>
        <v>-11.300439786142102</v>
      </c>
      <c r="AN63">
        <f t="shared" si="48"/>
        <v>0</v>
      </c>
      <c r="AO63">
        <f t="shared" si="49"/>
        <v>0</v>
      </c>
      <c r="AP63">
        <f t="shared" si="50"/>
        <v>-1.0029766952779981E-5</v>
      </c>
      <c r="AQ63">
        <f t="shared" si="51"/>
        <v>-2.9283342406267992E-2</v>
      </c>
      <c r="AR63">
        <f t="shared" si="52"/>
        <v>-2.9293372173220769E-2</v>
      </c>
      <c r="AS63">
        <f t="shared" si="53"/>
        <v>-1.6759851560376575E-3</v>
      </c>
      <c r="AT63">
        <f t="shared" si="54"/>
        <v>-1.2345321213574772E-3</v>
      </c>
      <c r="AU63">
        <f t="shared" si="55"/>
        <v>-3.2203889450615905E-2</v>
      </c>
      <c r="AW63">
        <v>60</v>
      </c>
      <c r="AX63">
        <f>IF(Z63&gt;0, (R63*SUMPRODUCT(K63:$K$98, X63:$X$98)-K63*$AZ$3)/Z63, 0)</f>
        <v>-79564.101944503695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40"/>
        <v>50000</v>
      </c>
      <c r="S64">
        <f t="shared" si="41"/>
        <v>-418734.86568933551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-5.600477042261641</v>
      </c>
      <c r="AC64">
        <f t="shared" si="27"/>
        <v>-5.0256442164691704</v>
      </c>
      <c r="AE64">
        <f t="shared" si="42"/>
        <v>0</v>
      </c>
      <c r="AF64">
        <f t="shared" si="43"/>
        <v>0</v>
      </c>
      <c r="AG64">
        <f t="shared" si="44"/>
        <v>-6.000986099158217E-4</v>
      </c>
      <c r="AH64">
        <f t="shared" si="45"/>
        <v>-2.8841814462496571</v>
      </c>
      <c r="AI64">
        <f t="shared" si="46"/>
        <v>-2.8847815448595728</v>
      </c>
      <c r="AJ64">
        <f t="shared" si="47"/>
        <v>-0.57483282579247064</v>
      </c>
      <c r="AK64">
        <f t="shared" si="59"/>
        <v>-0.39203339295831491</v>
      </c>
      <c r="AL64">
        <f t="shared" si="39"/>
        <v>-3.8516477636103583</v>
      </c>
      <c r="AN64">
        <f t="shared" si="48"/>
        <v>0</v>
      </c>
      <c r="AO64">
        <f t="shared" si="49"/>
        <v>0</v>
      </c>
      <c r="AP64">
        <f t="shared" si="50"/>
        <v>-1.5269245567719726E-6</v>
      </c>
      <c r="AQ64">
        <f t="shared" si="51"/>
        <v>-7.3386730175603338E-3</v>
      </c>
      <c r="AR64">
        <f t="shared" si="52"/>
        <v>-7.3401999421171052E-3</v>
      </c>
      <c r="AS64">
        <f t="shared" si="53"/>
        <v>-1.4626368787360982E-3</v>
      </c>
      <c r="AT64">
        <f t="shared" si="54"/>
        <v>-9.9751175038825107E-4</v>
      </c>
      <c r="AU64">
        <f t="shared" si="55"/>
        <v>-9.8003485712414538E-3</v>
      </c>
      <c r="AW64">
        <v>61</v>
      </c>
      <c r="AX64">
        <f>IF(Z64&gt;0, (R64*SUMPRODUCT(K64:$K$98, X64:$X$98)-K64*$AZ$3)/Z64, 0)</f>
        <v>-418734.86568933551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40"/>
        <v>50000</v>
      </c>
      <c r="S65">
        <f t="shared" si="41"/>
        <v>-2228112.0270016319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-5.0256442164691704</v>
      </c>
      <c r="AC65">
        <f t="shared" si="27"/>
        <v>-4.4935934535949995</v>
      </c>
      <c r="AE65">
        <f t="shared" si="42"/>
        <v>0</v>
      </c>
      <c r="AF65">
        <f t="shared" si="43"/>
        <v>0</v>
      </c>
      <c r="AG65">
        <f t="shared" si="44"/>
        <v>-1.0083858888464473E-4</v>
      </c>
      <c r="AH65">
        <f t="shared" si="45"/>
        <v>-0.49325903493201873</v>
      </c>
      <c r="AI65">
        <f t="shared" si="46"/>
        <v>-0.49335987352090338</v>
      </c>
      <c r="AJ65">
        <f t="shared" si="47"/>
        <v>-0.53205076287417086</v>
      </c>
      <c r="AK65">
        <f t="shared" si="59"/>
        <v>-0.35179509515284196</v>
      </c>
      <c r="AL65">
        <f t="shared" si="39"/>
        <v>-1.3772057315479163</v>
      </c>
      <c r="AN65">
        <f t="shared" si="48"/>
        <v>0</v>
      </c>
      <c r="AO65">
        <f t="shared" si="49"/>
        <v>0</v>
      </c>
      <c r="AP65">
        <f t="shared" si="50"/>
        <v>-2.290887148348891E-7</v>
      </c>
      <c r="AQ65">
        <f t="shared" si="51"/>
        <v>-1.1206035273117652E-3</v>
      </c>
      <c r="AR65">
        <f t="shared" si="52"/>
        <v>-1.1208326160266002E-3</v>
      </c>
      <c r="AS65">
        <f t="shared" si="53"/>
        <v>-1.208731963050373E-3</v>
      </c>
      <c r="AT65">
        <f t="shared" si="54"/>
        <v>-7.9922068649707512E-4</v>
      </c>
      <c r="AU65">
        <f t="shared" si="55"/>
        <v>-3.1287852655740482E-3</v>
      </c>
      <c r="AW65">
        <v>62</v>
      </c>
      <c r="AX65">
        <f>IF(Z65&gt;0, (R65*SUMPRODUCT(K65:$K$98, X65:$X$98)-K65*$AZ$3)/Z65, 0)</f>
        <v>-2228112.0270016319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40"/>
        <v>50000</v>
      </c>
      <c r="S66">
        <f t="shared" si="41"/>
        <v>-12033044.643930903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-4.4935934535949995</v>
      </c>
      <c r="AC66">
        <f t="shared" si="27"/>
        <v>-4.0131163465046926</v>
      </c>
      <c r="AE66">
        <f t="shared" si="42"/>
        <v>0</v>
      </c>
      <c r="AF66">
        <f t="shared" si="43"/>
        <v>0</v>
      </c>
      <c r="AG66">
        <f t="shared" si="44"/>
        <v>-1.6675398725994027E-5</v>
      </c>
      <c r="AH66">
        <f t="shared" si="45"/>
        <v>-8.3154804269804247E-2</v>
      </c>
      <c r="AI66">
        <f t="shared" si="46"/>
        <v>-8.3171479668530238E-2</v>
      </c>
      <c r="AJ66">
        <f t="shared" si="47"/>
        <v>-0.48047710709030689</v>
      </c>
      <c r="AK66">
        <f t="shared" si="59"/>
        <v>-0.31455154175165001</v>
      </c>
      <c r="AL66">
        <f t="shared" si="39"/>
        <v>-0.87820012851048712</v>
      </c>
      <c r="AN66">
        <f t="shared" si="48"/>
        <v>0</v>
      </c>
      <c r="AO66">
        <f t="shared" si="49"/>
        <v>0</v>
      </c>
      <c r="AP66">
        <f t="shared" si="50"/>
        <v>-3.3824792474140907E-8</v>
      </c>
      <c r="AQ66">
        <f t="shared" si="51"/>
        <v>-1.6867326796026996E-4</v>
      </c>
      <c r="AR66">
        <f t="shared" si="52"/>
        <v>-1.6870709275274408E-4</v>
      </c>
      <c r="AS66">
        <f t="shared" si="53"/>
        <v>-9.7461168413149387E-4</v>
      </c>
      <c r="AT66">
        <f t="shared" si="54"/>
        <v>-6.380441509674544E-4</v>
      </c>
      <c r="AU66">
        <f t="shared" si="55"/>
        <v>-1.7813629278516923E-3</v>
      </c>
      <c r="AW66">
        <v>63</v>
      </c>
      <c r="AX66">
        <f>IF(Z66&gt;0, (R66*SUMPRODUCT(K66:$K$98, X66:$X$98)-K66*$AZ$3)/Z66, 0)</f>
        <v>-12033044.643930903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-66148570.910189986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-4.0131163465046926</v>
      </c>
      <c r="AC67">
        <f t="shared" si="27"/>
        <v>-3.5832870638640655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-2.7085143447234105E-6</v>
      </c>
      <c r="AH67">
        <f t="shared" ref="AH67:AH98" si="66">-X67*R67</f>
        <v>-1.3800130394010676E-2</v>
      </c>
      <c r="AI67">
        <f t="shared" ref="AI67:AI98" si="67">SUM(AE67:AH67)</f>
        <v>-1.3802838908355399E-2</v>
      </c>
      <c r="AJ67">
        <f t="shared" ref="AJ67:AJ98" si="68">AB67-AC67</f>
        <v>-0.42982928264062714</v>
      </c>
      <c r="AK67">
        <f t="shared" si="59"/>
        <v>-0.28091814425532852</v>
      </c>
      <c r="AL67">
        <f t="shared" si="39"/>
        <v>-0.72455026580431103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-4.9053729393787541E-9</v>
      </c>
      <c r="AQ67">
        <f t="shared" ref="AQ67:AQ98" si="72">AH67*$K67</f>
        <v>-2.4993327551156506E-5</v>
      </c>
      <c r="AR67">
        <f t="shared" ref="AR67:AR98" si="73">AI67*$K67</f>
        <v>-2.4998232924095884E-5</v>
      </c>
      <c r="AS67">
        <f t="shared" ref="AS67:AS98" si="74">AJ67*$K67</f>
        <v>-7.7846105401861124E-4</v>
      </c>
      <c r="AT67">
        <f t="shared" ref="AT67:AT98" si="75">AK67*$K67</f>
        <v>-5.087690473912944E-4</v>
      </c>
      <c r="AU67">
        <f t="shared" ref="AU67:AU98" si="76">AL67*$K67</f>
        <v>-1.3122283343340016E-3</v>
      </c>
      <c r="AW67">
        <v>64</v>
      </c>
      <c r="AX67">
        <f>IF(Z67&gt;0, (R67*SUMPRODUCT(K67:$K$98, X67:$X$98)-K67*$AZ$3)/Z67, 0)</f>
        <v>-66148570.910189986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1"/>
        <v>50000</v>
      </c>
      <c r="S68">
        <f t="shared" si="62"/>
        <v>-371053505.12604946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-3.5832870638640655</v>
      </c>
      <c r="AC68">
        <f t="shared" ref="AC68:AC98" si="80">S68*Z68</f>
        <v>-3.1993853108446642</v>
      </c>
      <c r="AE68">
        <f t="shared" si="63"/>
        <v>0</v>
      </c>
      <c r="AF68">
        <f t="shared" si="64"/>
        <v>0</v>
      </c>
      <c r="AG68">
        <f t="shared" si="65"/>
        <v>-4.3112182834087642E-7</v>
      </c>
      <c r="AH68">
        <f t="shared" si="66"/>
        <v>-2.2503073729352998E-3</v>
      </c>
      <c r="AI68">
        <f t="shared" si="67"/>
        <v>-2.2507384947636406E-3</v>
      </c>
      <c r="AJ68">
        <f t="shared" si="68"/>
        <v>-0.38390175301940133</v>
      </c>
      <c r="AK68">
        <f t="shared" ref="AK68:AK98" si="81">G68*SUM(AB68:AB68, AE68:AF68)</f>
        <v>-0.2508300944704846</v>
      </c>
      <c r="AL68">
        <f t="shared" si="39"/>
        <v>-0.63698258598464963</v>
      </c>
      <c r="AN68">
        <f t="shared" si="69"/>
        <v>0</v>
      </c>
      <c r="AO68">
        <f t="shared" si="70"/>
        <v>0</v>
      </c>
      <c r="AP68">
        <f t="shared" si="71"/>
        <v>-6.9714462074766419E-10</v>
      </c>
      <c r="AQ68">
        <f t="shared" si="72"/>
        <v>-3.6388546738817696E-6</v>
      </c>
      <c r="AR68">
        <f t="shared" si="73"/>
        <v>-3.6395518185025169E-6</v>
      </c>
      <c r="AS68">
        <f t="shared" si="74"/>
        <v>-6.2078750000443535E-4</v>
      </c>
      <c r="AT68">
        <f t="shared" si="75"/>
        <v>-4.0560426215177821E-4</v>
      </c>
      <c r="AU68">
        <f t="shared" si="76"/>
        <v>-1.0300313139747161E-3</v>
      </c>
      <c r="AW68">
        <v>65</v>
      </c>
      <c r="AX68">
        <f>IF(Z68&gt;0, (R68*SUMPRODUCT(K68:$K$98, X68:$X$98)-K68*$AZ$3)/Z68, 0)</f>
        <v>-371053505.12604946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0.83405797299999995</v>
      </c>
      <c r="Q69" s="5">
        <f t="shared" ref="Q69:Q98" si="82">$C$8</f>
        <v>50</v>
      </c>
      <c r="R69">
        <f t="shared" si="61"/>
        <v>50000</v>
      </c>
      <c r="S69">
        <f t="shared" si="62"/>
        <v>-2124495545.6664538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-3.1993853108446642</v>
      </c>
      <c r="AC69">
        <f t="shared" si="80"/>
        <v>-2.8565972118895582</v>
      </c>
      <c r="AE69">
        <f t="shared" si="63"/>
        <v>0</v>
      </c>
      <c r="AF69">
        <f t="shared" si="64"/>
        <v>0</v>
      </c>
      <c r="AG69">
        <f t="shared" si="65"/>
        <v>-6.7230011795422344E-8</v>
      </c>
      <c r="AH69">
        <f t="shared" si="66"/>
        <v>-3.5958059826204534E-4</v>
      </c>
      <c r="AI69">
        <f t="shared" si="67"/>
        <v>-3.5964782827384078E-4</v>
      </c>
      <c r="AJ69">
        <f t="shared" si="68"/>
        <v>-0.34278809895510598</v>
      </c>
      <c r="AK69">
        <f t="shared" si="81"/>
        <v>-0.22395697175912652</v>
      </c>
      <c r="AL69">
        <f t="shared" si="39"/>
        <v>-0.56710471854250633</v>
      </c>
      <c r="AN69">
        <f t="shared" si="69"/>
        <v>0</v>
      </c>
      <c r="AO69">
        <f t="shared" si="70"/>
        <v>0</v>
      </c>
      <c r="AP69">
        <f t="shared" si="71"/>
        <v>-9.7066201135300929E-11</v>
      </c>
      <c r="AQ69">
        <f t="shared" si="72"/>
        <v>-5.1915984756129504E-7</v>
      </c>
      <c r="AR69">
        <f t="shared" si="73"/>
        <v>-5.1925691376243037E-7</v>
      </c>
      <c r="AS69">
        <f t="shared" si="74"/>
        <v>-4.9491495942633921E-4</v>
      </c>
      <c r="AT69">
        <f t="shared" si="75"/>
        <v>-3.2334744388523904E-4</v>
      </c>
      <c r="AU69">
        <f t="shared" si="76"/>
        <v>-8.1878166022534063E-4</v>
      </c>
      <c r="AW69">
        <v>66</v>
      </c>
      <c r="AX69">
        <f>IF(Z69&gt;0, (R69*SUMPRODUCT(K69:$K$98, X69:$X$98)-K69*$AZ$3)/Z69, 0)</f>
        <v>-2124495545.6664538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0.83754713300000005</v>
      </c>
      <c r="Q70" s="5">
        <f t="shared" si="82"/>
        <v>50</v>
      </c>
      <c r="R70">
        <f t="shared" si="61"/>
        <v>50000</v>
      </c>
      <c r="S70">
        <f t="shared" si="62"/>
        <v>-12442346269.28376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-2.8565972118895582</v>
      </c>
      <c r="AC70">
        <f t="shared" si="80"/>
        <v>-2.5505336794335314</v>
      </c>
      <c r="AE70">
        <f t="shared" si="63"/>
        <v>0</v>
      </c>
      <c r="AF70">
        <f t="shared" si="64"/>
        <v>0</v>
      </c>
      <c r="AG70">
        <f t="shared" si="65"/>
        <v>-1.0249408046655947E-8</v>
      </c>
      <c r="AH70">
        <f t="shared" si="66"/>
        <v>-5.6308303630812167E-5</v>
      </c>
      <c r="AI70">
        <f t="shared" si="67"/>
        <v>-5.631855303885882E-5</v>
      </c>
      <c r="AJ70">
        <f t="shared" si="68"/>
        <v>-0.3060635324560268</v>
      </c>
      <c r="AK70">
        <f t="shared" si="81"/>
        <v>-0.19996180483226908</v>
      </c>
      <c r="AL70">
        <f t="shared" ref="AL70:AL98" si="89">SUM(AI70:AK70)</f>
        <v>-0.50608165584133469</v>
      </c>
      <c r="AN70">
        <f t="shared" si="69"/>
        <v>0</v>
      </c>
      <c r="AO70">
        <f t="shared" si="70"/>
        <v>0</v>
      </c>
      <c r="AP70">
        <f t="shared" si="71"/>
        <v>-1.321251843917435E-11</v>
      </c>
      <c r="AQ70">
        <f t="shared" si="72"/>
        <v>-7.2587070064350578E-8</v>
      </c>
      <c r="AR70">
        <f t="shared" si="73"/>
        <v>-7.2600282582789735E-8</v>
      </c>
      <c r="AS70">
        <f t="shared" si="74"/>
        <v>-3.9454669457261743E-4</v>
      </c>
      <c r="AT70">
        <f t="shared" si="75"/>
        <v>-2.5777088993338864E-4</v>
      </c>
      <c r="AU70">
        <f t="shared" si="76"/>
        <v>-6.5239018478858882E-4</v>
      </c>
      <c r="AW70">
        <v>67</v>
      </c>
      <c r="AX70">
        <f>IF(Z70&gt;0, (R70*SUMPRODUCT(K70:$K$98, X70:$X$98)-K70*$AZ$3)/Z70, 0)</f>
        <v>-12442346269.28376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0.841203123</v>
      </c>
      <c r="Q71" s="5">
        <f t="shared" si="82"/>
        <v>50</v>
      </c>
      <c r="R71">
        <f t="shared" si="61"/>
        <v>50000</v>
      </c>
      <c r="S71">
        <f t="shared" si="62"/>
        <v>-74660424832.800079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-2.5505336794335314</v>
      </c>
      <c r="AC71">
        <f t="shared" si="80"/>
        <v>-2.2772622773635711</v>
      </c>
      <c r="AE71">
        <f t="shared" si="63"/>
        <v>0</v>
      </c>
      <c r="AF71">
        <f t="shared" si="64"/>
        <v>0</v>
      </c>
      <c r="AG71">
        <f t="shared" si="65"/>
        <v>-1.5250799084410754E-9</v>
      </c>
      <c r="AH71">
        <f t="shared" si="66"/>
        <v>-8.6218340577483116E-6</v>
      </c>
      <c r="AI71">
        <f t="shared" si="67"/>
        <v>-8.6233591376567527E-6</v>
      </c>
      <c r="AJ71">
        <f t="shared" si="68"/>
        <v>-0.27327140206996026</v>
      </c>
      <c r="AK71">
        <f t="shared" si="81"/>
        <v>-0.17853735756034722</v>
      </c>
      <c r="AL71">
        <f t="shared" si="89"/>
        <v>-0.45181738298944513</v>
      </c>
      <c r="AN71">
        <f t="shared" si="69"/>
        <v>0</v>
      </c>
      <c r="AO71">
        <f t="shared" si="70"/>
        <v>0</v>
      </c>
      <c r="AP71">
        <f t="shared" si="71"/>
        <v>-1.7553406080839804E-12</v>
      </c>
      <c r="AQ71">
        <f t="shared" si="72"/>
        <v>-9.9235819408290601E-9</v>
      </c>
      <c r="AR71">
        <f t="shared" si="73"/>
        <v>-9.9253372814371434E-9</v>
      </c>
      <c r="AS71">
        <f t="shared" si="74"/>
        <v>-3.1453065929625646E-4</v>
      </c>
      <c r="AT71">
        <f t="shared" si="75"/>
        <v>-2.0549341188687983E-4</v>
      </c>
      <c r="AU71">
        <f t="shared" si="76"/>
        <v>-5.2003399652041777E-4</v>
      </c>
      <c r="AW71">
        <v>68</v>
      </c>
      <c r="AX71">
        <f>IF(Z71&gt;0, (R71*SUMPRODUCT(K71:$K$98, X71:$X$98)-K71*$AZ$3)/Z71, 0)</f>
        <v>-74660424832.800079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0.84498057100000001</v>
      </c>
      <c r="Q72" s="5">
        <f t="shared" si="82"/>
        <v>50</v>
      </c>
      <c r="R72">
        <f t="shared" si="61"/>
        <v>50000</v>
      </c>
      <c r="S72">
        <f t="shared" si="62"/>
        <v>-459670089349.59894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-2.2772622773635711</v>
      </c>
      <c r="AC72">
        <f t="shared" si="80"/>
        <v>-2.0332698992005187</v>
      </c>
      <c r="AE72">
        <f t="shared" si="63"/>
        <v>0</v>
      </c>
      <c r="AF72">
        <f t="shared" si="64"/>
        <v>0</v>
      </c>
      <c r="AG72">
        <f t="shared" si="65"/>
        <v>-2.2116621750149697E-10</v>
      </c>
      <c r="AH72">
        <f t="shared" si="66"/>
        <v>-1.2886628918551679E-6</v>
      </c>
      <c r="AI72">
        <f t="shared" si="67"/>
        <v>-1.2888840580726693E-6</v>
      </c>
      <c r="AJ72">
        <f t="shared" si="68"/>
        <v>-0.24399237816305241</v>
      </c>
      <c r="AK72">
        <f t="shared" si="81"/>
        <v>-0.15940835941545001</v>
      </c>
      <c r="AL72">
        <f t="shared" si="89"/>
        <v>-0.40340202646256051</v>
      </c>
      <c r="AN72">
        <f t="shared" si="69"/>
        <v>0</v>
      </c>
      <c r="AO72">
        <f t="shared" si="70"/>
        <v>0</v>
      </c>
      <c r="AP72">
        <f t="shared" si="71"/>
        <v>-2.2728436846861742E-13</v>
      </c>
      <c r="AQ72">
        <f t="shared" si="72"/>
        <v>-1.3243113476056153E-9</v>
      </c>
      <c r="AR72">
        <f t="shared" si="73"/>
        <v>-1.3245386319740839E-9</v>
      </c>
      <c r="AS72">
        <f t="shared" si="74"/>
        <v>-2.5074197229769094E-4</v>
      </c>
      <c r="AT72">
        <f t="shared" si="75"/>
        <v>-1.6381809440726953E-4</v>
      </c>
      <c r="AU72">
        <f t="shared" si="76"/>
        <v>-4.1456139124359251E-4</v>
      </c>
      <c r="AW72">
        <v>69</v>
      </c>
      <c r="AX72">
        <f>IF(Z72&gt;0, (R72*SUMPRODUCT(K72:$K$98, X72:$X$98)-K72*$AZ$3)/Z72, 0)</f>
        <v>-459670089349.59894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0.84903369399999995</v>
      </c>
      <c r="Q73" s="5">
        <f t="shared" si="82"/>
        <v>50</v>
      </c>
      <c r="R73">
        <f t="shared" si="61"/>
        <v>50000</v>
      </c>
      <c r="S73">
        <f t="shared" si="62"/>
        <v>-2911473915590.2314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-2.0332698992005187</v>
      </c>
      <c r="AC73">
        <f t="shared" si="80"/>
        <v>-1.8154195540189066</v>
      </c>
      <c r="AE73">
        <f t="shared" si="63"/>
        <v>0</v>
      </c>
      <c r="AF73">
        <f t="shared" si="64"/>
        <v>0</v>
      </c>
      <c r="AG73">
        <f t="shared" si="65"/>
        <v>-3.1176984693178574E-11</v>
      </c>
      <c r="AH73">
        <f t="shared" si="66"/>
        <v>-1.877775706333034E-7</v>
      </c>
      <c r="AI73">
        <f t="shared" si="67"/>
        <v>-1.8780874761799658E-7</v>
      </c>
      <c r="AJ73">
        <f t="shared" si="68"/>
        <v>-0.21785034518161206</v>
      </c>
      <c r="AK73">
        <f t="shared" si="81"/>
        <v>-0.14232889294403633</v>
      </c>
      <c r="AL73">
        <f t="shared" si="89"/>
        <v>-0.360179425934396</v>
      </c>
      <c r="AN73">
        <f t="shared" si="69"/>
        <v>0</v>
      </c>
      <c r="AO73">
        <f t="shared" si="70"/>
        <v>0</v>
      </c>
      <c r="AP73">
        <f t="shared" si="71"/>
        <v>-2.860664092371774E-14</v>
      </c>
      <c r="AQ73">
        <f t="shared" si="72"/>
        <v>-1.7229650620479229E-10</v>
      </c>
      <c r="AR73">
        <f t="shared" si="73"/>
        <v>-1.7232511284571601E-10</v>
      </c>
      <c r="AS73">
        <f t="shared" si="74"/>
        <v>-1.9988997207551874E-4</v>
      </c>
      <c r="AT73">
        <f t="shared" si="75"/>
        <v>-1.3059478245217067E-4</v>
      </c>
      <c r="AU73">
        <f t="shared" si="76"/>
        <v>-3.3048492685280222E-4</v>
      </c>
      <c r="AW73">
        <v>70</v>
      </c>
      <c r="AX73">
        <f>IF(Z73&gt;0, (R73*SUMPRODUCT(K73:$K$98, X73:$X$98)-K73*$AZ$3)/Z73, 0)</f>
        <v>-2911473915590.2314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0.853201969</v>
      </c>
      <c r="Q74" s="5">
        <f t="shared" si="82"/>
        <v>50</v>
      </c>
      <c r="R74">
        <f t="shared" si="61"/>
        <v>50000</v>
      </c>
      <c r="S74">
        <f t="shared" si="62"/>
        <v>-19002687853156.609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-1.8154195540189066</v>
      </c>
      <c r="AC74">
        <f t="shared" si="80"/>
        <v>-1.6209103162394856</v>
      </c>
      <c r="AE74">
        <f t="shared" si="63"/>
        <v>0</v>
      </c>
      <c r="AF74">
        <f t="shared" si="64"/>
        <v>0</v>
      </c>
      <c r="AG74">
        <f t="shared" si="65"/>
        <v>-4.2649501185439664E-12</v>
      </c>
      <c r="AH74">
        <f t="shared" si="66"/>
        <v>-2.6600264727702818E-8</v>
      </c>
      <c r="AI74">
        <f t="shared" si="67"/>
        <v>-2.6604529677821362E-8</v>
      </c>
      <c r="AJ74">
        <f t="shared" si="68"/>
        <v>-0.19450923777942108</v>
      </c>
      <c r="AK74">
        <f t="shared" si="81"/>
        <v>-0.12707936878132348</v>
      </c>
      <c r="AL74">
        <f t="shared" si="89"/>
        <v>-0.32158863316527425</v>
      </c>
      <c r="AN74">
        <f t="shared" si="69"/>
        <v>0</v>
      </c>
      <c r="AO74">
        <f t="shared" si="70"/>
        <v>0</v>
      </c>
      <c r="AP74">
        <f t="shared" si="71"/>
        <v>-3.4940465641862559E-15</v>
      </c>
      <c r="AQ74">
        <f t="shared" si="72"/>
        <v>-2.1792180680885674E-11</v>
      </c>
      <c r="AR74">
        <f t="shared" si="73"/>
        <v>-2.1795674727449859E-11</v>
      </c>
      <c r="AS74">
        <f t="shared" si="74"/>
        <v>-1.5935106274998927E-4</v>
      </c>
      <c r="AT74">
        <f t="shared" si="75"/>
        <v>-1.0410936107757533E-4</v>
      </c>
      <c r="AU74">
        <f t="shared" si="76"/>
        <v>-2.6346044562323935E-4</v>
      </c>
      <c r="AW74">
        <v>71</v>
      </c>
      <c r="AX74">
        <f>IF(Z74&gt;0, (R74*SUMPRODUCT(K74:$K$98, X74:$X$98)-K74*$AZ$3)/Z74, 0)</f>
        <v>-19002687853156.609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0.85761682500000003</v>
      </c>
      <c r="Q75" s="5">
        <f t="shared" si="82"/>
        <v>50</v>
      </c>
      <c r="R75">
        <f t="shared" si="61"/>
        <v>50000</v>
      </c>
      <c r="S75">
        <f t="shared" si="62"/>
        <v>-128163458712935.69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-1.6209103162394856</v>
      </c>
      <c r="AC75">
        <f t="shared" si="80"/>
        <v>-1.4472413538043869</v>
      </c>
      <c r="AE75">
        <f t="shared" si="63"/>
        <v>0</v>
      </c>
      <c r="AF75">
        <f t="shared" si="64"/>
        <v>0</v>
      </c>
      <c r="AG75">
        <f t="shared" si="65"/>
        <v>-5.6460763790947662E-13</v>
      </c>
      <c r="AH75">
        <f t="shared" si="66"/>
        <v>-3.6576929794490506E-9</v>
      </c>
      <c r="AI75">
        <f t="shared" si="67"/>
        <v>-3.6582575870869602E-9</v>
      </c>
      <c r="AJ75">
        <f t="shared" si="68"/>
        <v>-0.17366896243509866</v>
      </c>
      <c r="AK75">
        <f t="shared" si="81"/>
        <v>-0.11346372213676401</v>
      </c>
      <c r="AL75">
        <f t="shared" si="89"/>
        <v>-0.28713268823012028</v>
      </c>
      <c r="AN75">
        <f t="shared" si="69"/>
        <v>0</v>
      </c>
      <c r="AO75">
        <f t="shared" si="70"/>
        <v>0</v>
      </c>
      <c r="AP75">
        <f t="shared" si="71"/>
        <v>-4.1299373014715875E-16</v>
      </c>
      <c r="AQ75">
        <f t="shared" si="72"/>
        <v>-2.6754938578389069E-12</v>
      </c>
      <c r="AR75">
        <f t="shared" si="73"/>
        <v>-2.675906851569054E-12</v>
      </c>
      <c r="AS75">
        <f t="shared" si="74"/>
        <v>-1.2703369170212624E-4</v>
      </c>
      <c r="AT75">
        <f t="shared" si="75"/>
        <v>-8.2995345254532199E-5</v>
      </c>
      <c r="AU75">
        <f t="shared" si="76"/>
        <v>-2.1002903963256533E-4</v>
      </c>
      <c r="AW75">
        <v>72</v>
      </c>
      <c r="AX75">
        <f>IF(Z75&gt;0, (R75*SUMPRODUCT(K75:$K$98, X75:$X$98)-K75*$AZ$3)/Z75, 0)</f>
        <v>-128163458712935.69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0.86229046899999995</v>
      </c>
      <c r="Q76" s="5">
        <f t="shared" si="82"/>
        <v>50</v>
      </c>
      <c r="R76">
        <f t="shared" si="61"/>
        <v>50000</v>
      </c>
      <c r="S76">
        <f t="shared" si="62"/>
        <v>-896030693005436.75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-1.4472413538043869</v>
      </c>
      <c r="AC76">
        <f t="shared" si="80"/>
        <v>-1.2921797801848387</v>
      </c>
      <c r="AE76">
        <f t="shared" si="63"/>
        <v>0</v>
      </c>
      <c r="AF76">
        <f t="shared" si="64"/>
        <v>0</v>
      </c>
      <c r="AG76">
        <f t="shared" si="65"/>
        <v>-7.2105776636437061E-14</v>
      </c>
      <c r="AH76">
        <f t="shared" si="66"/>
        <v>-4.8685578489394475E-10</v>
      </c>
      <c r="AI76">
        <f t="shared" si="67"/>
        <v>-4.8692789067058116E-10</v>
      </c>
      <c r="AJ76">
        <f t="shared" si="68"/>
        <v>-0.1550615736195482</v>
      </c>
      <c r="AK76">
        <f t="shared" si="81"/>
        <v>-0.1013068947663071</v>
      </c>
      <c r="AL76">
        <f t="shared" si="89"/>
        <v>-0.2563684688727832</v>
      </c>
      <c r="AN76">
        <f t="shared" si="69"/>
        <v>0</v>
      </c>
      <c r="AO76">
        <f t="shared" si="70"/>
        <v>0</v>
      </c>
      <c r="AP76">
        <f t="shared" si="71"/>
        <v>-4.7092174627709096E-17</v>
      </c>
      <c r="AQ76">
        <f t="shared" si="72"/>
        <v>-3.179647832702258E-13</v>
      </c>
      <c r="AR76">
        <f t="shared" si="73"/>
        <v>-3.1801187544485353E-13</v>
      </c>
      <c r="AS76">
        <f t="shared" si="74"/>
        <v>-1.0127048127859891E-4</v>
      </c>
      <c r="AT76">
        <f t="shared" si="75"/>
        <v>-6.6163381103020855E-5</v>
      </c>
      <c r="AU76">
        <f t="shared" si="76"/>
        <v>-1.6743386269963163E-4</v>
      </c>
      <c r="AW76">
        <v>73</v>
      </c>
      <c r="AX76">
        <f>IF(Z76&gt;0, (R76*SUMPRODUCT(K76:$K$98, X76:$X$98)-K76*$AZ$3)/Z76, 0)</f>
        <v>-896030693005436.75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0.86705037500000004</v>
      </c>
      <c r="Q77" s="5">
        <f t="shared" si="82"/>
        <v>50</v>
      </c>
      <c r="R77">
        <f t="shared" si="61"/>
        <v>50000</v>
      </c>
      <c r="S77">
        <f t="shared" si="62"/>
        <v>-6506952782241780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-1.2921797801848387</v>
      </c>
      <c r="AC77">
        <f t="shared" si="80"/>
        <v>-1.1537319465938853</v>
      </c>
      <c r="AE77">
        <f t="shared" si="63"/>
        <v>0</v>
      </c>
      <c r="AF77">
        <f t="shared" si="64"/>
        <v>0</v>
      </c>
      <c r="AG77">
        <f t="shared" si="65"/>
        <v>-8.8653781977837016E-15</v>
      </c>
      <c r="AH77">
        <f t="shared" si="66"/>
        <v>-6.2519340672288989E-11</v>
      </c>
      <c r="AI77">
        <f t="shared" si="67"/>
        <v>-6.2528206050486776E-11</v>
      </c>
      <c r="AJ77">
        <f t="shared" si="68"/>
        <v>-0.13844783359095336</v>
      </c>
      <c r="AK77">
        <f t="shared" si="81"/>
        <v>-9.0452584612938716E-2</v>
      </c>
      <c r="AL77">
        <f t="shared" si="89"/>
        <v>-0.22890041826642027</v>
      </c>
      <c r="AN77">
        <f t="shared" si="69"/>
        <v>0</v>
      </c>
      <c r="AO77">
        <f t="shared" si="70"/>
        <v>0</v>
      </c>
      <c r="AP77">
        <f t="shared" si="71"/>
        <v>-5.1696117954565626E-18</v>
      </c>
      <c r="AQ77">
        <f t="shared" si="72"/>
        <v>-3.6456506848679156E-14</v>
      </c>
      <c r="AR77">
        <f t="shared" si="73"/>
        <v>-3.6461676460474611E-14</v>
      </c>
      <c r="AS77">
        <f t="shared" si="74"/>
        <v>-8.0732207653151956E-5</v>
      </c>
      <c r="AT77">
        <f t="shared" si="75"/>
        <v>-5.2745042333499035E-5</v>
      </c>
      <c r="AU77">
        <f t="shared" si="76"/>
        <v>-1.3347725002311266E-4</v>
      </c>
      <c r="AW77">
        <v>74</v>
      </c>
      <c r="AX77">
        <f>IF(Z77&gt;0, (R77*SUMPRODUCT(K77:$K$98, X77:$X$98)-K77*$AZ$3)/Z77, 0)</f>
        <v>-6506952782241780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0.87202471800000003</v>
      </c>
      <c r="Q78" s="5">
        <f t="shared" si="82"/>
        <v>50</v>
      </c>
      <c r="R78">
        <f t="shared" si="61"/>
        <v>50000</v>
      </c>
      <c r="S78">
        <f t="shared" si="62"/>
        <v>-4.92457332702872E+16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-1.1537319465938853</v>
      </c>
      <c r="AC78">
        <f t="shared" si="80"/>
        <v>-1.0301178094588583</v>
      </c>
      <c r="AE78">
        <f t="shared" si="63"/>
        <v>0</v>
      </c>
      <c r="AF78">
        <f t="shared" si="64"/>
        <v>0</v>
      </c>
      <c r="AG78">
        <f t="shared" si="65"/>
        <v>-1.0458954929201835E-15</v>
      </c>
      <c r="AH78">
        <f t="shared" si="66"/>
        <v>-7.730828922885681E-12</v>
      </c>
      <c r="AI78">
        <f t="shared" si="67"/>
        <v>-7.7318748183786012E-12</v>
      </c>
      <c r="AJ78">
        <f t="shared" si="68"/>
        <v>-0.123614137135027</v>
      </c>
      <c r="AK78">
        <f t="shared" si="81"/>
        <v>-8.0761236261571986E-2</v>
      </c>
      <c r="AL78">
        <f t="shared" si="89"/>
        <v>-0.20437537340433087</v>
      </c>
      <c r="AN78">
        <f t="shared" si="69"/>
        <v>0</v>
      </c>
      <c r="AO78">
        <f t="shared" si="70"/>
        <v>0</v>
      </c>
      <c r="AP78">
        <f t="shared" si="71"/>
        <v>-5.4454143696385179E-19</v>
      </c>
      <c r="AQ78">
        <f t="shared" si="72"/>
        <v>-4.0250261322343599E-15</v>
      </c>
      <c r="AR78">
        <f t="shared" si="73"/>
        <v>-4.0255706736713235E-15</v>
      </c>
      <c r="AS78">
        <f t="shared" si="74"/>
        <v>-6.4359221662399087E-5</v>
      </c>
      <c r="AT78">
        <f t="shared" si="75"/>
        <v>-4.2048024819445003E-5</v>
      </c>
      <c r="AU78">
        <f t="shared" si="76"/>
        <v>-1.0640724648586966E-4</v>
      </c>
      <c r="AW78">
        <v>75</v>
      </c>
      <c r="AX78">
        <f>IF(Z78&gt;0, (R78*SUMPRODUCT(K78:$K$98, X78:$X$98)-K78*$AZ$3)/Z78, 0)</f>
        <v>-4.92457332702872E+16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0.87703262900000001</v>
      </c>
      <c r="Q79" s="5">
        <f t="shared" si="82"/>
        <v>50</v>
      </c>
      <c r="R79">
        <f t="shared" si="61"/>
        <v>50000</v>
      </c>
      <c r="S79">
        <f t="shared" si="62"/>
        <v>-3.8922216491710451E+17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-1.0301178094588583</v>
      </c>
      <c r="AC79">
        <f t="shared" si="80"/>
        <v>-0.91974804415969835</v>
      </c>
      <c r="AE79">
        <f t="shared" si="63"/>
        <v>0</v>
      </c>
      <c r="AF79">
        <f t="shared" si="64"/>
        <v>0</v>
      </c>
      <c r="AG79">
        <f t="shared" si="65"/>
        <v>-1.1815206417594227E-16</v>
      </c>
      <c r="AH79">
        <f t="shared" si="66"/>
        <v>-9.172844738150394E-13</v>
      </c>
      <c r="AI79">
        <f t="shared" si="67"/>
        <v>-9.1740262587921525E-13</v>
      </c>
      <c r="AJ79">
        <f t="shared" si="68"/>
        <v>-0.11036976529915998</v>
      </c>
      <c r="AK79">
        <f t="shared" si="81"/>
        <v>-7.2108246662120096E-2</v>
      </c>
      <c r="AL79">
        <f t="shared" si="89"/>
        <v>-0.18247801196219748</v>
      </c>
      <c r="AN79">
        <f t="shared" si="69"/>
        <v>0</v>
      </c>
      <c r="AO79">
        <f t="shared" si="70"/>
        <v>0</v>
      </c>
      <c r="AP79">
        <f t="shared" si="71"/>
        <v>-5.492447726282908E-20</v>
      </c>
      <c r="AQ79">
        <f t="shared" si="72"/>
        <v>-4.2641125719628986E-16</v>
      </c>
      <c r="AR79">
        <f t="shared" si="73"/>
        <v>-4.2646618167355269E-16</v>
      </c>
      <c r="AS79">
        <f t="shared" si="74"/>
        <v>-5.1306777473226905E-5</v>
      </c>
      <c r="AT79">
        <f t="shared" si="75"/>
        <v>-3.3520427949175951E-5</v>
      </c>
      <c r="AU79">
        <f t="shared" si="76"/>
        <v>-8.482720542282932E-5</v>
      </c>
      <c r="AW79">
        <v>76</v>
      </c>
      <c r="AX79">
        <f>IF(Z79&gt;0, (R79*SUMPRODUCT(K79:$K$98, X79:$X$98)-K79*$AZ$3)/Z79, 0)</f>
        <v>-3.8922216491710451E+17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0.88195855000000001</v>
      </c>
      <c r="Q80" s="5">
        <f t="shared" si="82"/>
        <v>50</v>
      </c>
      <c r="R80">
        <f t="shared" si="61"/>
        <v>50000</v>
      </c>
      <c r="S80">
        <f t="shared" si="62"/>
        <v>-3.2165413376491889E+18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-0.91974804415969835</v>
      </c>
      <c r="AC80">
        <f t="shared" si="80"/>
        <v>-0.82120361085687388</v>
      </c>
      <c r="AE80">
        <f t="shared" si="63"/>
        <v>0</v>
      </c>
      <c r="AF80">
        <f t="shared" si="64"/>
        <v>0</v>
      </c>
      <c r="AG80">
        <f t="shared" si="65"/>
        <v>-1.2765320334061849E-17</v>
      </c>
      <c r="AH80">
        <f t="shared" si="66"/>
        <v>-1.04205223200121E-13</v>
      </c>
      <c r="AI80">
        <f t="shared" si="67"/>
        <v>-1.0421798852045506E-13</v>
      </c>
      <c r="AJ80">
        <f t="shared" si="68"/>
        <v>-9.8544433302824475E-2</v>
      </c>
      <c r="AK80">
        <f t="shared" si="81"/>
        <v>-6.4382363091178896E-2</v>
      </c>
      <c r="AL80">
        <f t="shared" si="89"/>
        <v>-0.16292679639410759</v>
      </c>
      <c r="AN80">
        <f t="shared" si="69"/>
        <v>0</v>
      </c>
      <c r="AO80">
        <f t="shared" si="70"/>
        <v>0</v>
      </c>
      <c r="AP80">
        <f t="shared" si="71"/>
        <v>-5.2983215749715001E-21</v>
      </c>
      <c r="AQ80">
        <f t="shared" si="72"/>
        <v>-4.3250993148422057E-17</v>
      </c>
      <c r="AR80">
        <f t="shared" si="73"/>
        <v>-4.3256291469997032E-17</v>
      </c>
      <c r="AS80">
        <f t="shared" si="74"/>
        <v>-4.0901448878530368E-5</v>
      </c>
      <c r="AT80">
        <f t="shared" si="75"/>
        <v>-2.6722279933973272E-5</v>
      </c>
      <c r="AU80">
        <f t="shared" si="76"/>
        <v>-6.7623728812546906E-5</v>
      </c>
      <c r="AW80">
        <v>77</v>
      </c>
      <c r="AX80">
        <f>IF(Z80&gt;0, (R80*SUMPRODUCT(K80:$K$98, X80:$X$98)-K80*$AZ$3)/Z80, 0)</f>
        <v>-3.2165413376491889E+18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0.88700226900000001</v>
      </c>
      <c r="Q81" s="5">
        <f t="shared" si="82"/>
        <v>50</v>
      </c>
      <c r="R81">
        <f t="shared" si="61"/>
        <v>50000</v>
      </c>
      <c r="S81">
        <f t="shared" si="62"/>
        <v>-2.7883254133193961E+19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-0.82120361085687388</v>
      </c>
      <c r="AC81">
        <f t="shared" si="80"/>
        <v>-0.73321750969363741</v>
      </c>
      <c r="AE81">
        <f t="shared" si="63"/>
        <v>0</v>
      </c>
      <c r="AF81">
        <f t="shared" si="64"/>
        <v>0</v>
      </c>
      <c r="AG81">
        <f t="shared" si="65"/>
        <v>-1.3147990298965314E-18</v>
      </c>
      <c r="AH81">
        <f t="shared" si="66"/>
        <v>-1.1322868100824699E-14</v>
      </c>
      <c r="AI81">
        <f t="shared" si="67"/>
        <v>-1.1324182899854596E-14</v>
      </c>
      <c r="AJ81">
        <f t="shared" si="68"/>
        <v>-8.7986101163236463E-2</v>
      </c>
      <c r="AK81">
        <f t="shared" si="81"/>
        <v>-5.7484252759981175E-2</v>
      </c>
      <c r="AL81">
        <f t="shared" si="89"/>
        <v>-0.14547035392322896</v>
      </c>
      <c r="AN81">
        <f t="shared" si="69"/>
        <v>0</v>
      </c>
      <c r="AO81">
        <f t="shared" si="70"/>
        <v>0</v>
      </c>
      <c r="AP81">
        <f t="shared" si="71"/>
        <v>-4.8724562529500934E-22</v>
      </c>
      <c r="AQ81">
        <f t="shared" si="72"/>
        <v>-4.1960921954387274E-18</v>
      </c>
      <c r="AR81">
        <f t="shared" si="73"/>
        <v>-4.1965794410640227E-18</v>
      </c>
      <c r="AS81">
        <f t="shared" si="74"/>
        <v>-3.2606384628930579E-5</v>
      </c>
      <c r="AT81">
        <f t="shared" si="75"/>
        <v>-2.1302837957567985E-5</v>
      </c>
      <c r="AU81">
        <f t="shared" si="76"/>
        <v>-5.3909222586502759E-5</v>
      </c>
      <c r="AW81">
        <v>78</v>
      </c>
      <c r="AX81">
        <f>IF(Z81&gt;0, (R81*SUMPRODUCT(K81:$K$98, X81:$X$98)-K81*$AZ$3)/Z81, 0)</f>
        <v>-2.7883254133193961E+19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0.89213428500000003</v>
      </c>
      <c r="Q82" s="5">
        <f t="shared" si="82"/>
        <v>50</v>
      </c>
      <c r="R82">
        <f t="shared" si="61"/>
        <v>50000</v>
      </c>
      <c r="S82">
        <f t="shared" si="62"/>
        <v>-2.5438696911296443E+20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-0.73321750969363741</v>
      </c>
      <c r="AC82">
        <f t="shared" si="80"/>
        <v>-0.6546584907978904</v>
      </c>
      <c r="AE82">
        <f t="shared" si="63"/>
        <v>0</v>
      </c>
      <c r="AF82">
        <f t="shared" si="64"/>
        <v>0</v>
      </c>
      <c r="AG82">
        <f t="shared" si="65"/>
        <v>-1.2867374714213039E-19</v>
      </c>
      <c r="AH82">
        <f t="shared" si="66"/>
        <v>-1.1729772924554357E-15</v>
      </c>
      <c r="AI82">
        <f t="shared" si="67"/>
        <v>-1.1731059662025778E-15</v>
      </c>
      <c r="AJ82">
        <f t="shared" si="68"/>
        <v>-7.8559018895747013E-2</v>
      </c>
      <c r="AK82">
        <f t="shared" si="81"/>
        <v>-5.1325225678554624E-2</v>
      </c>
      <c r="AL82">
        <f t="shared" si="89"/>
        <v>-0.12988424457430281</v>
      </c>
      <c r="AN82">
        <f t="shared" si="69"/>
        <v>0</v>
      </c>
      <c r="AO82">
        <f t="shared" si="70"/>
        <v>0</v>
      </c>
      <c r="AP82">
        <f t="shared" si="71"/>
        <v>-4.2575572767962638E-23</v>
      </c>
      <c r="AQ82">
        <f t="shared" si="72"/>
        <v>-3.8811475673387591E-19</v>
      </c>
      <c r="AR82">
        <f t="shared" si="73"/>
        <v>-3.8815733230664389E-19</v>
      </c>
      <c r="AS82">
        <f t="shared" si="74"/>
        <v>-2.599361019525721E-5</v>
      </c>
      <c r="AT82">
        <f t="shared" si="75"/>
        <v>-1.6982491994234681E-5</v>
      </c>
      <c r="AU82">
        <f t="shared" si="76"/>
        <v>-4.2976102189492284E-5</v>
      </c>
      <c r="AW82">
        <v>79</v>
      </c>
      <c r="AX82">
        <f>IF(Z82&gt;0, (R82*SUMPRODUCT(K82:$K$98, X82:$X$98)-K82*$AZ$3)/Z82, 0)</f>
        <v>-2.5438696911296443E+20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0.89732143600000003</v>
      </c>
      <c r="Q83" s="5">
        <f t="shared" si="82"/>
        <v>50</v>
      </c>
      <c r="R83">
        <f t="shared" si="61"/>
        <v>50000</v>
      </c>
      <c r="S83">
        <f t="shared" si="62"/>
        <v>-2.4507417100494737E+21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-0.6546584907978904</v>
      </c>
      <c r="AC83">
        <f t="shared" si="80"/>
        <v>-0.58451650964097357</v>
      </c>
      <c r="AE83">
        <f t="shared" si="63"/>
        <v>0</v>
      </c>
      <c r="AF83">
        <f t="shared" si="64"/>
        <v>0</v>
      </c>
      <c r="AG83">
        <f t="shared" si="65"/>
        <v>-1.1925298109631752E-20</v>
      </c>
      <c r="AH83">
        <f t="shared" si="66"/>
        <v>-1.1546171156107733E-16</v>
      </c>
      <c r="AI83">
        <f t="shared" si="67"/>
        <v>-1.1547363685918695E-16</v>
      </c>
      <c r="AJ83">
        <f t="shared" si="68"/>
        <v>-7.0141981156916833E-2</v>
      </c>
      <c r="AK83">
        <f t="shared" si="81"/>
        <v>-4.5826094355852331E-2</v>
      </c>
      <c r="AL83">
        <f t="shared" si="89"/>
        <v>-0.11596807551276928</v>
      </c>
      <c r="AN83">
        <f t="shared" si="69"/>
        <v>0</v>
      </c>
      <c r="AO83">
        <f t="shared" si="70"/>
        <v>0</v>
      </c>
      <c r="AP83">
        <f t="shared" si="71"/>
        <v>-3.5230740585823961E-24</v>
      </c>
      <c r="AQ83">
        <f t="shared" si="72"/>
        <v>-3.4110691155956005E-20</v>
      </c>
      <c r="AR83">
        <f t="shared" si="73"/>
        <v>-3.4114214230014585E-20</v>
      </c>
      <c r="AS83">
        <f t="shared" si="74"/>
        <v>-2.0721946903106787E-5</v>
      </c>
      <c r="AT83">
        <f t="shared" si="75"/>
        <v>-1.3538338643363102E-5</v>
      </c>
      <c r="AU83">
        <f t="shared" si="76"/>
        <v>-3.426028554646992E-5</v>
      </c>
      <c r="AW83">
        <v>80</v>
      </c>
      <c r="AX83">
        <f>IF(Z83&gt;0, (R83*SUMPRODUCT(K83:$K$98, X83:$X$98)-K83*$AZ$3)/Z83, 0)</f>
        <v>-2.4507417100494737E+21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0.90253096600000005</v>
      </c>
      <c r="Q84" s="5">
        <f t="shared" si="82"/>
        <v>50</v>
      </c>
      <c r="R84">
        <f t="shared" si="61"/>
        <v>50000</v>
      </c>
      <c r="S84">
        <f t="shared" si="62"/>
        <v>-2.5016421710060329E+22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-0.58451650964097357</v>
      </c>
      <c r="AC84">
        <f t="shared" si="80"/>
        <v>-0.52188974075086925</v>
      </c>
      <c r="AE84">
        <f t="shared" si="63"/>
        <v>0</v>
      </c>
      <c r="AF84">
        <f t="shared" si="64"/>
        <v>0</v>
      </c>
      <c r="AG84">
        <f t="shared" si="65"/>
        <v>-1.0430943058115139E-21</v>
      </c>
      <c r="AH84">
        <f t="shared" si="66"/>
        <v>-1.076295082272392E-17</v>
      </c>
      <c r="AI84">
        <f t="shared" si="67"/>
        <v>-1.0763993917029732E-17</v>
      </c>
      <c r="AJ84">
        <f t="shared" si="68"/>
        <v>-6.2626768890104323E-2</v>
      </c>
      <c r="AK84">
        <f t="shared" si="81"/>
        <v>-4.0916155674868157E-2</v>
      </c>
      <c r="AL84">
        <f t="shared" si="89"/>
        <v>-0.10354292456497249</v>
      </c>
      <c r="AN84">
        <f t="shared" si="69"/>
        <v>0</v>
      </c>
      <c r="AO84">
        <f t="shared" si="70"/>
        <v>0</v>
      </c>
      <c r="AP84">
        <f t="shared" si="71"/>
        <v>-2.7514275412023312E-25</v>
      </c>
      <c r="AQ84">
        <f t="shared" si="72"/>
        <v>-2.8390030655195631E-21</v>
      </c>
      <c r="AR84">
        <f t="shared" si="73"/>
        <v>-2.8392782082736833E-21</v>
      </c>
      <c r="AS84">
        <f t="shared" si="74"/>
        <v>-1.6519409202094063E-5</v>
      </c>
      <c r="AT84">
        <f t="shared" si="75"/>
        <v>-1.0792680678701454E-5</v>
      </c>
      <c r="AU84">
        <f t="shared" si="76"/>
        <v>-2.7312089880795517E-5</v>
      </c>
      <c r="AW84">
        <v>81</v>
      </c>
      <c r="AX84">
        <f>IF(Z84&gt;0, (R84*SUMPRODUCT(K84:$K$98, X84:$X$98)-K84*$AZ$3)/Z84, 0)</f>
        <v>-2.5016421710060329E+22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0.90776816500000002</v>
      </c>
      <c r="Q85" s="5">
        <f t="shared" si="82"/>
        <v>50</v>
      </c>
      <c r="R85">
        <f t="shared" si="61"/>
        <v>50000</v>
      </c>
      <c r="S85">
        <f t="shared" si="62"/>
        <v>-2.7162340245178581E+23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-0.52188974075086925</v>
      </c>
      <c r="AC85">
        <f t="shared" si="80"/>
        <v>-0.46597298281327604</v>
      </c>
      <c r="AE85">
        <f t="shared" si="63"/>
        <v>0</v>
      </c>
      <c r="AF85">
        <f t="shared" si="64"/>
        <v>0</v>
      </c>
      <c r="AG85">
        <f t="shared" si="65"/>
        <v>-8.5775558844932002E-23</v>
      </c>
      <c r="AH85">
        <f t="shared" si="66"/>
        <v>-9.4688780390846679E-19</v>
      </c>
      <c r="AI85">
        <f t="shared" si="67"/>
        <v>-9.469735794673118E-19</v>
      </c>
      <c r="AJ85">
        <f t="shared" si="68"/>
        <v>-5.5916757937593209E-2</v>
      </c>
      <c r="AK85">
        <f t="shared" si="81"/>
        <v>-3.6532281852560848E-2</v>
      </c>
      <c r="AL85">
        <f t="shared" si="89"/>
        <v>-9.2449039790154064E-2</v>
      </c>
      <c r="AN85">
        <f t="shared" si="69"/>
        <v>0</v>
      </c>
      <c r="AO85">
        <f t="shared" si="70"/>
        <v>0</v>
      </c>
      <c r="AP85">
        <f t="shared" si="71"/>
        <v>-2.0201333534161244E-26</v>
      </c>
      <c r="AQ85">
        <f t="shared" si="72"/>
        <v>-2.230052080542591E-22</v>
      </c>
      <c r="AR85">
        <f t="shared" si="73"/>
        <v>-2.2302540938779327E-22</v>
      </c>
      <c r="AS85">
        <f t="shared" si="74"/>
        <v>-1.3169171876669387E-5</v>
      </c>
      <c r="AT85">
        <f t="shared" si="75"/>
        <v>-8.6038589594239881E-6</v>
      </c>
      <c r="AU85">
        <f t="shared" si="76"/>
        <v>-2.1773030836093376E-5</v>
      </c>
      <c r="AW85">
        <v>82</v>
      </c>
      <c r="AX85">
        <f>IF(Z85&gt;0, (R85*SUMPRODUCT(K85:$K$98, X85:$X$98)-K85*$AZ$3)/Z85, 0)</f>
        <v>-2.7162340245178581E+23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0.91304259499999996</v>
      </c>
      <c r="Q86" s="5">
        <f t="shared" si="82"/>
        <v>50</v>
      </c>
      <c r="R86">
        <f t="shared" si="61"/>
        <v>50000</v>
      </c>
      <c r="S86">
        <f t="shared" si="62"/>
        <v>-3.1513652915692419E+24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-0.46597298281327604</v>
      </c>
      <c r="AC86">
        <f t="shared" si="80"/>
        <v>-0.41604730608328216</v>
      </c>
      <c r="AE86">
        <f t="shared" si="63"/>
        <v>0</v>
      </c>
      <c r="AF86">
        <f t="shared" si="64"/>
        <v>0</v>
      </c>
      <c r="AG86">
        <f t="shared" si="65"/>
        <v>-6.6010644211307672E-24</v>
      </c>
      <c r="AH86">
        <f t="shared" si="66"/>
        <v>-7.8316738835351921E-20</v>
      </c>
      <c r="AI86">
        <f t="shared" si="67"/>
        <v>-7.8323339899773049E-20</v>
      </c>
      <c r="AJ86">
        <f t="shared" si="68"/>
        <v>-4.9925676729993873E-2</v>
      </c>
      <c r="AK86">
        <f t="shared" si="81"/>
        <v>-3.2618108796929328E-2</v>
      </c>
      <c r="AL86">
        <f t="shared" si="89"/>
        <v>-8.2543785526923208E-2</v>
      </c>
      <c r="AN86">
        <f t="shared" si="69"/>
        <v>0</v>
      </c>
      <c r="AO86">
        <f t="shared" si="70"/>
        <v>0</v>
      </c>
      <c r="AP86">
        <f t="shared" si="71"/>
        <v>-1.388073398507615E-27</v>
      </c>
      <c r="AQ86">
        <f t="shared" si="72"/>
        <v>-1.6468462493295628E-23</v>
      </c>
      <c r="AR86">
        <f t="shared" si="73"/>
        <v>-1.6469850566694135E-23</v>
      </c>
      <c r="AS86">
        <f t="shared" si="74"/>
        <v>-1.0498383192497903E-5</v>
      </c>
      <c r="AT86">
        <f t="shared" si="75"/>
        <v>-6.8589436857652964E-6</v>
      </c>
      <c r="AU86">
        <f t="shared" si="76"/>
        <v>-1.73573268782632E-5</v>
      </c>
      <c r="AW86">
        <v>83</v>
      </c>
      <c r="AX86">
        <f>IF(Z86&gt;0, (R86*SUMPRODUCT(K86:$K$98, X86:$X$98)-K86*$AZ$3)/Z86, 0)</f>
        <v>-3.1513652915692419E+24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0.91832435000000001</v>
      </c>
      <c r="Q87" s="5">
        <f t="shared" si="82"/>
        <v>50</v>
      </c>
      <c r="R87">
        <f t="shared" si="61"/>
        <v>50000</v>
      </c>
      <c r="S87">
        <f t="shared" si="62"/>
        <v>-3.9256274764577334E+25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-0.41604730608328216</v>
      </c>
      <c r="AC87">
        <f t="shared" si="80"/>
        <v>-0.3714708090029305</v>
      </c>
      <c r="AE87">
        <f t="shared" si="63"/>
        <v>0</v>
      </c>
      <c r="AF87">
        <f t="shared" si="64"/>
        <v>0</v>
      </c>
      <c r="AG87">
        <f t="shared" si="65"/>
        <v>-4.7313558307642198E-25</v>
      </c>
      <c r="AH87">
        <f t="shared" si="66"/>
        <v>-6.0619181938430376E-21</v>
      </c>
      <c r="AI87">
        <f t="shared" si="67"/>
        <v>-6.0623913294261139E-21</v>
      </c>
      <c r="AJ87">
        <f t="shared" si="68"/>
        <v>-4.4576497080351662E-2</v>
      </c>
      <c r="AK87">
        <f t="shared" si="81"/>
        <v>-2.9123311425829756E-2</v>
      </c>
      <c r="AL87">
        <f t="shared" si="89"/>
        <v>-7.3699808506181422E-2</v>
      </c>
      <c r="AN87">
        <f t="shared" si="69"/>
        <v>0</v>
      </c>
      <c r="AO87">
        <f t="shared" si="70"/>
        <v>0</v>
      </c>
      <c r="AP87">
        <f t="shared" si="71"/>
        <v>-8.8831306326555745E-29</v>
      </c>
      <c r="AQ87">
        <f t="shared" si="72"/>
        <v>-1.1381264298542825E-24</v>
      </c>
      <c r="AR87">
        <f t="shared" si="73"/>
        <v>-1.1382152611606089E-24</v>
      </c>
      <c r="AS87">
        <f t="shared" si="74"/>
        <v>-8.3692468052438622E-6</v>
      </c>
      <c r="AT87">
        <f t="shared" si="75"/>
        <v>-5.4679079127593232E-6</v>
      </c>
      <c r="AU87">
        <f t="shared" si="76"/>
        <v>-1.3837154718003186E-5</v>
      </c>
      <c r="AW87">
        <v>84</v>
      </c>
      <c r="AX87">
        <f>IF(Z87&gt;0, (R87*SUMPRODUCT(K87:$K$98, X87:$X$98)-K87*$AZ$3)/Z87, 0)</f>
        <v>-3.9256274764577334E+25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0.92358270799999997</v>
      </c>
      <c r="Q88" s="5">
        <f t="shared" si="82"/>
        <v>50</v>
      </c>
      <c r="R88">
        <f t="shared" si="61"/>
        <v>50000</v>
      </c>
      <c r="S88">
        <f t="shared" si="62"/>
        <v>-5.2772770870446608E+26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-0.3714708090029305</v>
      </c>
      <c r="AC88">
        <f t="shared" si="80"/>
        <v>-0.33167036518118792</v>
      </c>
      <c r="AE88">
        <f t="shared" si="63"/>
        <v>0</v>
      </c>
      <c r="AF88">
        <f t="shared" si="64"/>
        <v>0</v>
      </c>
      <c r="AG88">
        <f t="shared" si="65"/>
        <v>-3.1424384176776984E-26</v>
      </c>
      <c r="AH88">
        <f t="shared" si="66"/>
        <v>-4.3697984306888081E-22</v>
      </c>
      <c r="AI88">
        <f t="shared" si="67"/>
        <v>-4.3701126745305763E-22</v>
      </c>
      <c r="AJ88">
        <f t="shared" si="68"/>
        <v>-3.9800443821742582E-2</v>
      </c>
      <c r="AK88">
        <f t="shared" si="81"/>
        <v>-2.6002956630205139E-2</v>
      </c>
      <c r="AL88">
        <f t="shared" si="89"/>
        <v>-6.5803400451947713E-2</v>
      </c>
      <c r="AN88">
        <f t="shared" si="69"/>
        <v>0</v>
      </c>
      <c r="AO88">
        <f t="shared" si="70"/>
        <v>0</v>
      </c>
      <c r="AP88">
        <f t="shared" si="71"/>
        <v>-5.2677989384216978E-30</v>
      </c>
      <c r="AQ88">
        <f t="shared" si="72"/>
        <v>-7.325273076094455E-26</v>
      </c>
      <c r="AR88">
        <f t="shared" si="73"/>
        <v>-7.3257998559882974E-26</v>
      </c>
      <c r="AS88">
        <f t="shared" si="74"/>
        <v>-6.6719123128538484E-6</v>
      </c>
      <c r="AT88">
        <f t="shared" si="75"/>
        <v>-4.3589827110645115E-6</v>
      </c>
      <c r="AU88">
        <f t="shared" si="76"/>
        <v>-1.1030895023918358E-5</v>
      </c>
      <c r="AW88">
        <v>85</v>
      </c>
      <c r="AX88">
        <f>IF(Z88&gt;0, (R88*SUMPRODUCT(K88:$K$98, X88:$X$98)-K88*$AZ$3)/Z88, 0)</f>
        <v>-5.2772770870446608E+26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0.92968762000000005</v>
      </c>
      <c r="Q89" s="5">
        <f t="shared" si="82"/>
        <v>50</v>
      </c>
      <c r="R89">
        <f t="shared" si="61"/>
        <v>50000</v>
      </c>
      <c r="S89">
        <f t="shared" si="62"/>
        <v>-7.8124168570435612E+27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-0.33167036518118792</v>
      </c>
      <c r="AC89">
        <f t="shared" si="80"/>
        <v>-0.29613425462606063</v>
      </c>
      <c r="AE89">
        <f t="shared" si="63"/>
        <v>0</v>
      </c>
      <c r="AF89">
        <f t="shared" si="64"/>
        <v>0</v>
      </c>
      <c r="AG89">
        <f t="shared" si="65"/>
        <v>-1.895279399735757E-27</v>
      </c>
      <c r="AH89">
        <f t="shared" si="66"/>
        <v>-2.9214860935273457E-23</v>
      </c>
      <c r="AI89">
        <f t="shared" si="67"/>
        <v>-2.9216756214673191E-23</v>
      </c>
      <c r="AJ89">
        <f t="shared" si="68"/>
        <v>-3.5536110555127287E-2</v>
      </c>
      <c r="AK89">
        <f t="shared" si="81"/>
        <v>-2.3216925562683156E-2</v>
      </c>
      <c r="AL89">
        <f t="shared" si="89"/>
        <v>-5.8753036117810443E-2</v>
      </c>
      <c r="AN89">
        <f t="shared" si="69"/>
        <v>0</v>
      </c>
      <c r="AO89">
        <f t="shared" si="70"/>
        <v>0</v>
      </c>
      <c r="AP89">
        <f t="shared" si="71"/>
        <v>-2.8367276012293337E-31</v>
      </c>
      <c r="AQ89">
        <f t="shared" si="72"/>
        <v>-4.3726852300891026E-27</v>
      </c>
      <c r="AR89">
        <f t="shared" si="73"/>
        <v>-4.3729689028492255E-27</v>
      </c>
      <c r="AS89">
        <f t="shared" si="74"/>
        <v>-5.318807647364353E-6</v>
      </c>
      <c r="AT89">
        <f t="shared" si="75"/>
        <v>-3.4749543296113765E-6</v>
      </c>
      <c r="AU89">
        <f t="shared" si="76"/>
        <v>-8.7937619769757283E-6</v>
      </c>
      <c r="AW89">
        <v>86</v>
      </c>
      <c r="AX89">
        <f>IF(Z89&gt;0, (R89*SUMPRODUCT(K89:$K$98, X89:$X$98)-K89*$AZ$3)/Z89, 0)</f>
        <v>-7.8124168570435612E+27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0.93575936900000001</v>
      </c>
      <c r="Q90" s="5">
        <f t="shared" si="82"/>
        <v>50</v>
      </c>
      <c r="R90">
        <f t="shared" si="61"/>
        <v>50000</v>
      </c>
      <c r="S90">
        <f t="shared" si="62"/>
        <v>-1.2860049865181114E+29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-0.29613425462606063</v>
      </c>
      <c r="AC90">
        <f t="shared" si="80"/>
        <v>-0.26440558448755414</v>
      </c>
      <c r="AE90">
        <f t="shared" si="63"/>
        <v>0</v>
      </c>
      <c r="AF90">
        <f t="shared" si="64"/>
        <v>0</v>
      </c>
      <c r="AG90">
        <f t="shared" si="65"/>
        <v>-1.0280115056296884E-28</v>
      </c>
      <c r="AH90">
        <f t="shared" si="66"/>
        <v>-1.7735254551754309E-24</v>
      </c>
      <c r="AI90">
        <f t="shared" si="67"/>
        <v>-1.7736282563259938E-24</v>
      </c>
      <c r="AJ90">
        <f t="shared" si="68"/>
        <v>-3.1728670138506498E-2</v>
      </c>
      <c r="AK90">
        <f t="shared" si="81"/>
        <v>-2.0729397823824245E-2</v>
      </c>
      <c r="AL90">
        <f t="shared" si="89"/>
        <v>-5.245806796233074E-2</v>
      </c>
      <c r="AN90">
        <f t="shared" si="69"/>
        <v>0</v>
      </c>
      <c r="AO90">
        <f t="shared" si="70"/>
        <v>0</v>
      </c>
      <c r="AP90">
        <f t="shared" si="71"/>
        <v>-1.3738026345160328E-32</v>
      </c>
      <c r="AQ90">
        <f t="shared" si="72"/>
        <v>-2.3700843126350404E-28</v>
      </c>
      <c r="AR90">
        <f t="shared" si="73"/>
        <v>-2.370221692898492E-28</v>
      </c>
      <c r="AS90">
        <f t="shared" si="74"/>
        <v>-4.2401208923504076E-6</v>
      </c>
      <c r="AT90">
        <f t="shared" si="75"/>
        <v>-2.7702123163355995E-6</v>
      </c>
      <c r="AU90">
        <f t="shared" si="76"/>
        <v>-7.0103332086860067E-6</v>
      </c>
      <c r="AW90">
        <v>87</v>
      </c>
      <c r="AX90">
        <f>IF(Z90&gt;0, (R90*SUMPRODUCT(K90:$K$98, X90:$X$98)-K90*$AZ$3)/Z90, 0)</f>
        <v>-1.2860049865181114E+29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0.94179042899999998</v>
      </c>
      <c r="Q91" s="5">
        <f t="shared" si="82"/>
        <v>50</v>
      </c>
      <c r="R91">
        <f t="shared" si="61"/>
        <v>50000</v>
      </c>
      <c r="S91">
        <f t="shared" si="62"/>
        <v>-2.3817236165876675E+30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-0.26440558448755414</v>
      </c>
      <c r="AC91">
        <f t="shared" si="80"/>
        <v>-0.23607641472103044</v>
      </c>
      <c r="AE91">
        <f t="shared" si="63"/>
        <v>0</v>
      </c>
      <c r="AF91">
        <f t="shared" si="64"/>
        <v>0</v>
      </c>
      <c r="AG91">
        <f t="shared" si="65"/>
        <v>-4.9559993669471355E-30</v>
      </c>
      <c r="AH91">
        <f t="shared" si="66"/>
        <v>-9.6817139690392004E-26</v>
      </c>
      <c r="AI91">
        <f t="shared" si="67"/>
        <v>-9.682209568975895E-26</v>
      </c>
      <c r="AJ91">
        <f t="shared" si="68"/>
        <v>-2.8329169766523693E-2</v>
      </c>
      <c r="AK91">
        <f t="shared" si="81"/>
        <v>-1.850839091412879E-2</v>
      </c>
      <c r="AL91">
        <f t="shared" si="89"/>
        <v>-4.6837560680652479E-2</v>
      </c>
      <c r="AN91">
        <f t="shared" si="69"/>
        <v>0</v>
      </c>
      <c r="AO91">
        <f t="shared" si="70"/>
        <v>0</v>
      </c>
      <c r="AP91">
        <f t="shared" si="71"/>
        <v>-5.9134317543471177E-34</v>
      </c>
      <c r="AQ91">
        <f t="shared" si="72"/>
        <v>-1.1552090826090933E-29</v>
      </c>
      <c r="AR91">
        <f t="shared" si="73"/>
        <v>-1.1552682169266367E-29</v>
      </c>
      <c r="AS91">
        <f t="shared" si="74"/>
        <v>-3.380198415457918E-6</v>
      </c>
      <c r="AT91">
        <f t="shared" si="75"/>
        <v>-2.2083962980991704E-6</v>
      </c>
      <c r="AU91">
        <f t="shared" si="76"/>
        <v>-5.5885947135570876E-6</v>
      </c>
      <c r="AW91">
        <v>88</v>
      </c>
      <c r="AX91">
        <f>IF(Z91&gt;0, (R91*SUMPRODUCT(K91:$K$98, X91:$X$98)-K91*$AZ$3)/Z91, 0)</f>
        <v>-2.3817236165876675E+30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0.94777327099999997</v>
      </c>
      <c r="Q92" s="5">
        <f t="shared" si="82"/>
        <v>50</v>
      </c>
      <c r="R92">
        <f t="shared" si="61"/>
        <v>50000</v>
      </c>
      <c r="S92">
        <f t="shared" si="62"/>
        <v>-5.0360020625368461E+31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-0.23607641472103044</v>
      </c>
      <c r="AC92">
        <f t="shared" si="80"/>
        <v>-0.21078251314377716</v>
      </c>
      <c r="AE92">
        <f t="shared" si="63"/>
        <v>0</v>
      </c>
      <c r="AF92">
        <f t="shared" si="64"/>
        <v>0</v>
      </c>
      <c r="AG92">
        <f t="shared" si="65"/>
        <v>-2.0927564219224836E-31</v>
      </c>
      <c r="AH92">
        <f t="shared" si="66"/>
        <v>-4.6971637310854154E-27</v>
      </c>
      <c r="AI92">
        <f t="shared" si="67"/>
        <v>-4.6973730067276074E-27</v>
      </c>
      <c r="AJ92">
        <f t="shared" si="68"/>
        <v>-2.529390157725328E-2</v>
      </c>
      <c r="AK92">
        <f t="shared" si="81"/>
        <v>-1.6525349030472133E-2</v>
      </c>
      <c r="AL92">
        <f t="shared" si="89"/>
        <v>-4.1819250607725414E-2</v>
      </c>
      <c r="AN92">
        <f t="shared" si="69"/>
        <v>0</v>
      </c>
      <c r="AO92">
        <f t="shared" si="70"/>
        <v>0</v>
      </c>
      <c r="AP92">
        <f t="shared" si="71"/>
        <v>-2.2295078584893788E-35</v>
      </c>
      <c r="AQ92">
        <f t="shared" si="72"/>
        <v>-5.0041004970114603E-31</v>
      </c>
      <c r="AR92">
        <f t="shared" si="73"/>
        <v>-5.0043234477973084E-31</v>
      </c>
      <c r="AS92">
        <f t="shared" si="74"/>
        <v>-2.6946734817107107E-6</v>
      </c>
      <c r="AT92">
        <f t="shared" si="75"/>
        <v>-1.7605200080509968E-6</v>
      </c>
      <c r="AU92">
        <f t="shared" si="76"/>
        <v>-4.4551934897617076E-6</v>
      </c>
      <c r="AW92">
        <v>89</v>
      </c>
      <c r="AX92">
        <f>IF(Z92&gt;0, (R92*SUMPRODUCT(K92:$K$98, X92:$X$98)-K92*$AZ$3)/Z92, 0)</f>
        <v>-5.0360020625368461E+31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0.95370057100000005</v>
      </c>
      <c r="Q93" s="5">
        <f t="shared" si="82"/>
        <v>50</v>
      </c>
      <c r="R93">
        <f t="shared" si="61"/>
        <v>50000</v>
      </c>
      <c r="S93">
        <f t="shared" si="62"/>
        <v>-1.2387055490540427E+33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-0.21078251314377716</v>
      </c>
      <c r="AC93">
        <f t="shared" si="80"/>
        <v>-0.18819867244980104</v>
      </c>
      <c r="AE93">
        <f t="shared" si="63"/>
        <v>0</v>
      </c>
      <c r="AF93">
        <f t="shared" si="64"/>
        <v>0</v>
      </c>
      <c r="AG93">
        <f t="shared" si="65"/>
        <v>-7.5965863151869295E-33</v>
      </c>
      <c r="AH93">
        <f t="shared" si="66"/>
        <v>-1.9958629945513897E-28</v>
      </c>
      <c r="AI93">
        <f t="shared" si="67"/>
        <v>-1.9959389604145415E-28</v>
      </c>
      <c r="AJ93">
        <f t="shared" si="68"/>
        <v>-2.258384069397612E-2</v>
      </c>
      <c r="AK93">
        <f t="shared" si="81"/>
        <v>-1.4754775920064403E-2</v>
      </c>
      <c r="AL93">
        <f t="shared" si="89"/>
        <v>-3.7338616614040525E-2</v>
      </c>
      <c r="AN93">
        <f t="shared" si="69"/>
        <v>0</v>
      </c>
      <c r="AO93">
        <f t="shared" si="70"/>
        <v>0</v>
      </c>
      <c r="AP93">
        <f t="shared" si="71"/>
        <v>-7.2258805548372592E-37</v>
      </c>
      <c r="AQ93">
        <f t="shared" si="72"/>
        <v>-1.8984668907949175E-32</v>
      </c>
      <c r="AR93">
        <f t="shared" si="73"/>
        <v>-1.8985391496004661E-32</v>
      </c>
      <c r="AS93">
        <f t="shared" si="74"/>
        <v>-2.1481772016188679E-6</v>
      </c>
      <c r="AT93">
        <f t="shared" si="75"/>
        <v>-1.4034757717243274E-6</v>
      </c>
      <c r="AU93">
        <f t="shared" si="76"/>
        <v>-3.5516529733431955E-6</v>
      </c>
      <c r="AW93">
        <v>90</v>
      </c>
      <c r="AX93">
        <f>IF(Z93&gt;0, (R93*SUMPRODUCT(K93:$K$98, X93:$X$98)-K93*$AZ$3)/Z93, 0)</f>
        <v>-1.2387055490540427E+33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0.95959776100000005</v>
      </c>
      <c r="Q94" s="5">
        <f t="shared" si="82"/>
        <v>50</v>
      </c>
      <c r="R94">
        <f t="shared" si="61"/>
        <v>50000</v>
      </c>
      <c r="S94">
        <f t="shared" si="62"/>
        <v>-3.6378475196174887E+34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-0.18819867244980104</v>
      </c>
      <c r="AC94">
        <f t="shared" si="80"/>
        <v>-0.16803452897303664</v>
      </c>
      <c r="AE94">
        <f t="shared" si="63"/>
        <v>0</v>
      </c>
      <c r="AF94">
        <f t="shared" si="64"/>
        <v>0</v>
      </c>
      <c r="AG94">
        <f t="shared" si="65"/>
        <v>-2.3095323273844238E-34</v>
      </c>
      <c r="AH94">
        <f t="shared" si="66"/>
        <v>-7.2896672192966176E-30</v>
      </c>
      <c r="AI94">
        <f t="shared" si="67"/>
        <v>-7.2898981725293554E-30</v>
      </c>
      <c r="AJ94">
        <f t="shared" si="68"/>
        <v>-2.0164143476764401E-2</v>
      </c>
      <c r="AK94">
        <f t="shared" si="81"/>
        <v>-1.3173907071486074E-2</v>
      </c>
      <c r="AL94">
        <f t="shared" si="89"/>
        <v>-3.3338050548250474E-2</v>
      </c>
      <c r="AN94">
        <f t="shared" si="69"/>
        <v>0</v>
      </c>
      <c r="AO94">
        <f t="shared" si="70"/>
        <v>0</v>
      </c>
      <c r="AP94">
        <f t="shared" si="71"/>
        <v>-1.9614548894072765E-38</v>
      </c>
      <c r="AQ94">
        <f t="shared" si="72"/>
        <v>-6.1910167872100642E-34</v>
      </c>
      <c r="AR94">
        <f t="shared" si="73"/>
        <v>-6.1912129326990044E-34</v>
      </c>
      <c r="AS94">
        <f t="shared" si="74"/>
        <v>-1.712513713025246E-6</v>
      </c>
      <c r="AT94">
        <f t="shared" si="75"/>
        <v>-1.1188422925098273E-6</v>
      </c>
      <c r="AU94">
        <f t="shared" si="76"/>
        <v>-2.8313560055350733E-6</v>
      </c>
      <c r="AW94">
        <v>91</v>
      </c>
      <c r="AX94">
        <f>IF(Z94&gt;0, (R94*SUMPRODUCT(K94:$K$98, X94:$X$98)-K94*$AZ$3)/Z94, 0)</f>
        <v>-3.6378475196174887E+34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0.96549474700000004</v>
      </c>
      <c r="Q95" s="5">
        <f t="shared" si="82"/>
        <v>50</v>
      </c>
      <c r="R95">
        <f t="shared" si="61"/>
        <v>50000</v>
      </c>
      <c r="S95">
        <f t="shared" si="62"/>
        <v>-1.3254619907477031E+36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-0.16803452897303664</v>
      </c>
      <c r="AC95">
        <f t="shared" si="80"/>
        <v>-0.15003082944021126</v>
      </c>
      <c r="AE95">
        <f t="shared" si="63"/>
        <v>0</v>
      </c>
      <c r="AF95">
        <f t="shared" si="64"/>
        <v>0</v>
      </c>
      <c r="AG95">
        <f t="shared" si="65"/>
        <v>-5.6595673994234168E-36</v>
      </c>
      <c r="AH95">
        <f t="shared" si="66"/>
        <v>-2.2298413301163453E-31</v>
      </c>
      <c r="AI95">
        <f t="shared" si="67"/>
        <v>-2.2298979257903397E-31</v>
      </c>
      <c r="AJ95">
        <f t="shared" si="68"/>
        <v>-1.8003699532825379E-2</v>
      </c>
      <c r="AK95">
        <f t="shared" si="81"/>
        <v>-1.1762417028112565E-2</v>
      </c>
      <c r="AL95">
        <f t="shared" si="89"/>
        <v>-2.9766116560937944E-2</v>
      </c>
      <c r="AN95">
        <f t="shared" si="69"/>
        <v>0</v>
      </c>
      <c r="AO95">
        <f t="shared" si="70"/>
        <v>0</v>
      </c>
      <c r="AP95">
        <f t="shared" si="71"/>
        <v>-4.2916025279475319E-40</v>
      </c>
      <c r="AQ95">
        <f t="shared" si="72"/>
        <v>-1.690869993035885E-35</v>
      </c>
      <c r="AR95">
        <f t="shared" si="73"/>
        <v>-1.6909129090611644E-35</v>
      </c>
      <c r="AS95">
        <f t="shared" si="74"/>
        <v>-1.3652054472458926E-6</v>
      </c>
      <c r="AT95">
        <f t="shared" si="75"/>
        <v>-8.91934225533982E-7</v>
      </c>
      <c r="AU95">
        <f t="shared" si="76"/>
        <v>-2.2571396727798745E-6</v>
      </c>
      <c r="AW95">
        <v>92</v>
      </c>
      <c r="AX95">
        <f>IF(Z95&gt;0, (R95*SUMPRODUCT(K95:$K$98, X95:$X$98)-K95*$AZ$3)/Z95, 0)</f>
        <v>-1.3254619907477031E+36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0.97139193700000004</v>
      </c>
      <c r="Q96" s="5">
        <f t="shared" si="82"/>
        <v>50</v>
      </c>
      <c r="R96">
        <f t="shared" si="61"/>
        <v>50000</v>
      </c>
      <c r="S96">
        <f t="shared" si="62"/>
        <v>-6.3598677950775176E+37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-0.15003082944021126</v>
      </c>
      <c r="AC96">
        <f t="shared" si="80"/>
        <v>-0.13395609771447431</v>
      </c>
      <c r="AE96">
        <f t="shared" si="63"/>
        <v>0</v>
      </c>
      <c r="AF96">
        <f t="shared" si="64"/>
        <v>0</v>
      </c>
      <c r="AG96">
        <f t="shared" si="65"/>
        <v>-1.0531358672121705E-37</v>
      </c>
      <c r="AH96">
        <f t="shared" si="66"/>
        <v>-5.4976581387079657E-33</v>
      </c>
      <c r="AI96">
        <f t="shared" si="67"/>
        <v>-5.4977634522946867E-33</v>
      </c>
      <c r="AJ96">
        <f t="shared" si="68"/>
        <v>-1.6074731725736952E-2</v>
      </c>
      <c r="AK96">
        <f t="shared" si="81"/>
        <v>-1.050215806081479E-2</v>
      </c>
      <c r="AL96">
        <f t="shared" si="89"/>
        <v>-2.657688978655174E-2</v>
      </c>
      <c r="AN96">
        <f t="shared" si="69"/>
        <v>0</v>
      </c>
      <c r="AO96">
        <f t="shared" si="70"/>
        <v>0</v>
      </c>
      <c r="AP96">
        <f t="shared" si="71"/>
        <v>-7.1302151974113287E-42</v>
      </c>
      <c r="AQ96">
        <f t="shared" si="72"/>
        <v>-3.7221679396937938E-37</v>
      </c>
      <c r="AR96">
        <f t="shared" si="73"/>
        <v>-3.722239241845768E-37</v>
      </c>
      <c r="AS96">
        <f t="shared" si="74"/>
        <v>-1.0883334241437285E-6</v>
      </c>
      <c r="AT96">
        <f t="shared" si="75"/>
        <v>-7.1104450377390131E-7</v>
      </c>
      <c r="AU96">
        <f t="shared" si="76"/>
        <v>-1.7993779279176297E-6</v>
      </c>
      <c r="AW96">
        <v>93</v>
      </c>
      <c r="AX96">
        <f>IF(Z96&gt;0, (R96*SUMPRODUCT(K96:$K$98, X96:$X$98)-K96*$AZ$3)/Z96, 0)</f>
        <v>-6.3598677950775176E+37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0.97728912599999995</v>
      </c>
      <c r="Q97" s="5">
        <f t="shared" si="82"/>
        <v>50</v>
      </c>
      <c r="R97">
        <f t="shared" si="61"/>
        <v>50000</v>
      </c>
      <c r="S97">
        <f t="shared" si="62"/>
        <v>-4.4673980628413559E+39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-0.13395609771447431</v>
      </c>
      <c r="AC97">
        <f t="shared" si="80"/>
        <v>-0.11960365867363777</v>
      </c>
      <c r="AE97">
        <f t="shared" si="63"/>
        <v>0</v>
      </c>
      <c r="AF97">
        <f t="shared" si="64"/>
        <v>0</v>
      </c>
      <c r="AG97">
        <f t="shared" si="65"/>
        <v>-1.3386277313014661E-39</v>
      </c>
      <c r="AH97">
        <f t="shared" si="66"/>
        <v>-1.0292182312270339E-34</v>
      </c>
      <c r="AI97">
        <f t="shared" si="67"/>
        <v>-1.0292316175043469E-34</v>
      </c>
      <c r="AJ97">
        <f t="shared" si="68"/>
        <v>-1.4352439040836537E-2</v>
      </c>
      <c r="AK97">
        <f t="shared" si="81"/>
        <v>-9.3769268400132021E-3</v>
      </c>
      <c r="AL97">
        <f t="shared" si="89"/>
        <v>-2.3729365880849739E-2</v>
      </c>
      <c r="AN97">
        <f t="shared" si="69"/>
        <v>0</v>
      </c>
      <c r="AO97">
        <f t="shared" si="70"/>
        <v>0</v>
      </c>
      <c r="AP97">
        <f t="shared" si="71"/>
        <v>-8.0920774077839931E-44</v>
      </c>
      <c r="AQ97">
        <f t="shared" si="72"/>
        <v>-6.2216801593482435E-39</v>
      </c>
      <c r="AR97">
        <f t="shared" si="73"/>
        <v>-6.2217610801223215E-39</v>
      </c>
      <c r="AS97">
        <f t="shared" si="74"/>
        <v>-8.6761274246151651E-7</v>
      </c>
      <c r="AT97">
        <f t="shared" si="75"/>
        <v>-5.6684032507485736E-7</v>
      </c>
      <c r="AU97">
        <f t="shared" si="76"/>
        <v>-1.434453067536374E-6</v>
      </c>
      <c r="AW97">
        <v>94</v>
      </c>
      <c r="AX97">
        <f>IF(Z97&gt;0, (R97*SUMPRODUCT(K97:$K$98, X97:$X$98)-K97*$AZ$3)/Z97, 0)</f>
        <v>-4.4673980628413559E+39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-0.11960365867363777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-0.11960365867363777</v>
      </c>
      <c r="AK98">
        <f t="shared" si="81"/>
        <v>-8.3722561071546443E-3</v>
      </c>
      <c r="AL98">
        <f t="shared" si="89"/>
        <v>-0.12797591478079243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-7.2250691140928496E-41</v>
      </c>
      <c r="AR98">
        <f t="shared" si="73"/>
        <v>-7.2250691140928496E-41</v>
      </c>
      <c r="AS98">
        <f t="shared" si="74"/>
        <v>-6.4554519528386622E-6</v>
      </c>
      <c r="AT98">
        <f t="shared" si="75"/>
        <v>-4.5188163669870636E-7</v>
      </c>
      <c r="AU98">
        <f t="shared" si="76"/>
        <v>-6.9073335895373692E-6</v>
      </c>
      <c r="AW98">
        <v>95</v>
      </c>
    </row>
    <row r="100" spans="5:50" x14ac:dyDescent="0.3">
      <c r="AN100" s="6">
        <f t="shared" ref="AN100:AP100" si="94">SUM(AN3:AN98)</f>
        <v>4600.6568981530972</v>
      </c>
      <c r="AO100" s="6">
        <f t="shared" si="94"/>
        <v>-460.06568981530972</v>
      </c>
      <c r="AP100" s="6">
        <f t="shared" si="94"/>
        <v>-897.33337498992489</v>
      </c>
      <c r="AQ100" s="6">
        <f>SUM(AQ3:AQ98)</f>
        <v>-1978.5373544701561</v>
      </c>
      <c r="AR100" s="6">
        <f t="shared" ref="AR100:AU100" si="95">SUM(AR3:AR98)</f>
        <v>1264.7204788777062</v>
      </c>
      <c r="AS100" s="6">
        <f t="shared" si="95"/>
        <v>-484.8122443621105</v>
      </c>
      <c r="AT100" s="6">
        <f t="shared" si="95"/>
        <v>175.61281356235514</v>
      </c>
      <c r="AU100" s="6">
        <f t="shared" si="95"/>
        <v>955.52104807795217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'S.35.04.A'!C3*(1+C12)</f>
        <v>8573.9097719586171</v>
      </c>
      <c r="K3">
        <v>1</v>
      </c>
      <c r="L3" s="2">
        <v>0</v>
      </c>
      <c r="O3">
        <f>$C$3</f>
        <v>8573.9097719586171</v>
      </c>
      <c r="P3">
        <f>O3*C5</f>
        <v>857.39097719586175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8573.9097719586171</v>
      </c>
      <c r="AF3">
        <f t="shared" ref="AF3:AF34" si="3">-$Z3*P3</f>
        <v>-857.39097719586175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7316.5187947627555</v>
      </c>
      <c r="AJ3">
        <f t="shared" ref="AJ3:AJ34" si="7">AB3-AC3</f>
        <v>0</v>
      </c>
      <c r="AL3">
        <f t="shared" ref="AL3:AL23" si="8">SUM(AI3:AK3)</f>
        <v>7316.5187947627555</v>
      </c>
      <c r="AN3">
        <f t="shared" ref="AN3:AN34" si="9">AE3*$K3</f>
        <v>8573.9097719586171</v>
      </c>
      <c r="AO3">
        <f t="shared" ref="AO3:AO34" si="10">AF3*$K3</f>
        <v>-857.39097719586175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7316.5187947627555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7316.5187947627555</v>
      </c>
      <c r="AW3">
        <v>0</v>
      </c>
      <c r="AX3">
        <f>IF(Z3&gt;0, (R3*SUMPRODUCT(K3:$K$98, X3:$X$98)-K3*$AZ$3)/Z3, 0)</f>
        <v>0</v>
      </c>
      <c r="AZ3">
        <f>C6*SUMPRODUCT(X4:X89, K4:K89)/1</f>
        <v>4338.3152592153192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294.38216613613747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291.00183518759377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-291.00183518759377</v>
      </c>
      <c r="AK4">
        <f t="shared" ref="AK4:AK35" si="28">G4*SUM(AB4:AB4, AE4:AF4)</f>
        <v>0</v>
      </c>
      <c r="AL4">
        <f t="shared" si="8"/>
        <v>-365.14173518759378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-69.166806605093754</v>
      </c>
      <c r="AR4">
        <f t="shared" si="13"/>
        <v>-69.166806605093754</v>
      </c>
      <c r="AS4">
        <f t="shared" si="14"/>
        <v>-271.4822606470695</v>
      </c>
      <c r="AT4">
        <f t="shared" si="15"/>
        <v>0</v>
      </c>
      <c r="AU4">
        <f t="shared" si="16"/>
        <v>-340.64906725216326</v>
      </c>
      <c r="AW4">
        <v>1</v>
      </c>
      <c r="AX4">
        <f>IF(Z4&gt;0, (R4*SUMPRODUCT(K4:$K$98, X4:$X$98)-K4*$AZ$3)/Z4, 0)</f>
        <v>294.38216613613747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1.5387599999999999E-3</v>
      </c>
      <c r="Q5" s="5">
        <f t="shared" ref="Q5:Q36" si="30">$C$8</f>
        <v>50</v>
      </c>
      <c r="R5">
        <f t="shared" si="0"/>
        <v>50000</v>
      </c>
      <c r="S5">
        <f t="shared" si="1"/>
        <v>572.5248472749397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291.00183518759377</v>
      </c>
      <c r="AC5">
        <f t="shared" si="27"/>
        <v>559.42029126492253</v>
      </c>
      <c r="AE5">
        <f t="shared" si="2"/>
        <v>0</v>
      </c>
      <c r="AF5">
        <f t="shared" si="3"/>
        <v>0</v>
      </c>
      <c r="AG5">
        <f t="shared" si="4"/>
        <v>-48.855546962512527</v>
      </c>
      <c r="AH5">
        <f t="shared" si="5"/>
        <v>-76.054536487476</v>
      </c>
      <c r="AI5">
        <f t="shared" si="6"/>
        <v>-124.91008344998852</v>
      </c>
      <c r="AJ5">
        <f t="shared" si="7"/>
        <v>-268.41845607732876</v>
      </c>
      <c r="AK5">
        <f t="shared" si="28"/>
        <v>11.931075242691344</v>
      </c>
      <c r="AL5">
        <f t="shared" si="8"/>
        <v>-381.39746428462593</v>
      </c>
      <c r="AN5">
        <f t="shared" si="9"/>
        <v>0</v>
      </c>
      <c r="AO5">
        <f t="shared" si="10"/>
        <v>0</v>
      </c>
      <c r="AP5">
        <f t="shared" si="11"/>
        <v>-41.776769915412316</v>
      </c>
      <c r="AQ5">
        <f t="shared" si="12"/>
        <v>-65.03484393079475</v>
      </c>
      <c r="AR5">
        <f t="shared" si="13"/>
        <v>-106.81161384620705</v>
      </c>
      <c r="AS5">
        <f t="shared" si="14"/>
        <v>-229.52677388295638</v>
      </c>
      <c r="AT5">
        <f t="shared" si="15"/>
        <v>10.202358099477406</v>
      </c>
      <c r="AU5">
        <f t="shared" si="16"/>
        <v>-326.13602962968605</v>
      </c>
      <c r="AW5">
        <v>2</v>
      </c>
      <c r="AX5">
        <f>IF(Z5&gt;0, (R5*SUMPRODUCT(K5:$K$98, X5:$X$98)-K5*$AZ$3)/Z5, 0)</f>
        <v>572.5248472749397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1.6157089999999999E-3</v>
      </c>
      <c r="Q6" s="5">
        <f t="shared" si="30"/>
        <v>50</v>
      </c>
      <c r="R6">
        <f t="shared" si="0"/>
        <v>50000</v>
      </c>
      <c r="S6">
        <f t="shared" si="1"/>
        <v>887.89422571178352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559.42029126492253</v>
      </c>
      <c r="AC6">
        <f t="shared" si="27"/>
        <v>857.49370669900372</v>
      </c>
      <c r="AE6">
        <f t="shared" si="2"/>
        <v>0</v>
      </c>
      <c r="AF6">
        <f t="shared" si="3"/>
        <v>0</v>
      </c>
      <c r="AG6">
        <f t="shared" si="4"/>
        <v>-48.288055145960143</v>
      </c>
      <c r="AH6">
        <f t="shared" si="5"/>
        <v>-78.936346927254149</v>
      </c>
      <c r="AI6">
        <f t="shared" si="6"/>
        <v>-127.22440207321429</v>
      </c>
      <c r="AJ6">
        <f t="shared" si="7"/>
        <v>-298.0734154340812</v>
      </c>
      <c r="AK6">
        <f t="shared" si="28"/>
        <v>32.726087038997967</v>
      </c>
      <c r="AL6">
        <f t="shared" si="8"/>
        <v>-392.57173046829752</v>
      </c>
      <c r="AN6">
        <f t="shared" si="9"/>
        <v>0</v>
      </c>
      <c r="AO6">
        <f t="shared" si="10"/>
        <v>0</v>
      </c>
      <c r="AP6">
        <f t="shared" si="11"/>
        <v>-37.249890043405436</v>
      </c>
      <c r="AQ6">
        <f t="shared" si="12"/>
        <v>-60.892289709752738</v>
      </c>
      <c r="AR6">
        <f t="shared" si="13"/>
        <v>-98.142179753158175</v>
      </c>
      <c r="AS6">
        <f t="shared" si="14"/>
        <v>-229.93682218553266</v>
      </c>
      <c r="AT6">
        <f t="shared" si="15"/>
        <v>25.245231767334435</v>
      </c>
      <c r="AU6">
        <f t="shared" si="16"/>
        <v>-302.83377017135638</v>
      </c>
      <c r="AW6">
        <v>3</v>
      </c>
      <c r="AX6">
        <f>IF(Z6&gt;0, (R6*SUMPRODUCT(K6:$K$98, X6:$X$98)-K6*$AZ$3)/Z6, 0)</f>
        <v>887.89422571178352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1.70465E-3</v>
      </c>
      <c r="Q7" s="5">
        <f t="shared" si="30"/>
        <v>50</v>
      </c>
      <c r="R7">
        <f t="shared" si="0"/>
        <v>50000</v>
      </c>
      <c r="S7">
        <f t="shared" si="1"/>
        <v>1150.7570186103505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857.49370669900372</v>
      </c>
      <c r="AC7">
        <f t="shared" si="27"/>
        <v>1098.3483301784609</v>
      </c>
      <c r="AE7">
        <f t="shared" si="2"/>
        <v>0</v>
      </c>
      <c r="AF7">
        <f t="shared" si="3"/>
        <v>0</v>
      </c>
      <c r="AG7">
        <f t="shared" si="4"/>
        <v>-47.722860361295986</v>
      </c>
      <c r="AH7">
        <f t="shared" si="5"/>
        <v>-82.314233204560963</v>
      </c>
      <c r="AI7">
        <f t="shared" si="6"/>
        <v>-130.03709356585694</v>
      </c>
      <c r="AJ7">
        <f t="shared" si="7"/>
        <v>-240.85462347945713</v>
      </c>
      <c r="AK7">
        <f t="shared" si="28"/>
        <v>42.102940998921078</v>
      </c>
      <c r="AL7">
        <f t="shared" si="8"/>
        <v>-328.78877604639297</v>
      </c>
      <c r="AN7">
        <f t="shared" si="9"/>
        <v>0</v>
      </c>
      <c r="AO7">
        <f t="shared" si="10"/>
        <v>0</v>
      </c>
      <c r="AP7">
        <f t="shared" si="11"/>
        <v>-33.494580218277591</v>
      </c>
      <c r="AQ7">
        <f t="shared" si="12"/>
        <v>-57.772745939851774</v>
      </c>
      <c r="AR7">
        <f t="shared" si="13"/>
        <v>-91.26732615812935</v>
      </c>
      <c r="AS7">
        <f t="shared" si="14"/>
        <v>-169.04528450307333</v>
      </c>
      <c r="AT7">
        <f t="shared" si="15"/>
        <v>29.550205583600807</v>
      </c>
      <c r="AU7">
        <f t="shared" si="16"/>
        <v>-230.76240507760187</v>
      </c>
      <c r="AW7">
        <v>4</v>
      </c>
      <c r="AX7">
        <f>IF(Z7&gt;0, (R7*SUMPRODUCT(K7:$K$98, X7:$X$98)-K7*$AZ$3)/Z7, 0)</f>
        <v>1150.7570186103505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1.795589E-3</v>
      </c>
      <c r="Q8" s="5">
        <f t="shared" si="30"/>
        <v>50</v>
      </c>
      <c r="R8">
        <f t="shared" si="0"/>
        <v>50000</v>
      </c>
      <c r="S8">
        <f t="shared" si="1"/>
        <v>1318.0954224493883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1098.3483301784609</v>
      </c>
      <c r="AC8">
        <f t="shared" si="27"/>
        <v>1243.2260501219416</v>
      </c>
      <c r="AE8">
        <f t="shared" si="2"/>
        <v>0</v>
      </c>
      <c r="AF8">
        <f t="shared" si="3"/>
        <v>0</v>
      </c>
      <c r="AG8">
        <f t="shared" si="4"/>
        <v>-47.15994111456974</v>
      </c>
      <c r="AH8">
        <f t="shared" si="5"/>
        <v>-85.69064311327908</v>
      </c>
      <c r="AI8">
        <f t="shared" si="6"/>
        <v>-132.85058422784883</v>
      </c>
      <c r="AJ8">
        <f t="shared" si="7"/>
        <v>-144.87771994348077</v>
      </c>
      <c r="AK8">
        <f t="shared" si="28"/>
        <v>23.394819432801217</v>
      </c>
      <c r="AL8">
        <f t="shared" si="8"/>
        <v>-254.33348473852834</v>
      </c>
      <c r="AN8">
        <f t="shared" si="9"/>
        <v>0</v>
      </c>
      <c r="AO8">
        <f t="shared" si="10"/>
        <v>0</v>
      </c>
      <c r="AP8">
        <f t="shared" si="11"/>
        <v>-30.896566709880755</v>
      </c>
      <c r="AQ8">
        <f t="shared" si="12"/>
        <v>-56.139736581309464</v>
      </c>
      <c r="AR8">
        <f t="shared" si="13"/>
        <v>-87.036303291190222</v>
      </c>
      <c r="AS8">
        <f t="shared" si="14"/>
        <v>-94.915812726201139</v>
      </c>
      <c r="AT8">
        <f t="shared" si="15"/>
        <v>15.326982650702405</v>
      </c>
      <c r="AU8">
        <f t="shared" si="16"/>
        <v>-166.62513336668894</v>
      </c>
      <c r="AW8">
        <v>5</v>
      </c>
      <c r="AX8">
        <f>IF(Z8&gt;0, (R8*SUMPRODUCT(K8:$K$98, X8:$X$98)-K8*$AZ$3)/Z8, 0)</f>
        <v>1318.0954224493883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1.891525E-3</v>
      </c>
      <c r="Q9" s="5">
        <f t="shared" si="30"/>
        <v>50</v>
      </c>
      <c r="R9">
        <f t="shared" si="0"/>
        <v>50000</v>
      </c>
      <c r="S9">
        <f t="shared" si="1"/>
        <v>1435.1717716132737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1243.2260501219416</v>
      </c>
      <c r="AC9">
        <f t="shared" si="27"/>
        <v>1337.555334310166</v>
      </c>
      <c r="AE9">
        <f t="shared" si="2"/>
        <v>0</v>
      </c>
      <c r="AF9">
        <f t="shared" si="3"/>
        <v>0</v>
      </c>
      <c r="AG9">
        <f t="shared" si="4"/>
        <v>-46.599137495807305</v>
      </c>
      <c r="AH9">
        <f t="shared" si="5"/>
        <v>-89.204207616736525</v>
      </c>
      <c r="AI9">
        <f t="shared" si="6"/>
        <v>-135.80334511254384</v>
      </c>
      <c r="AJ9">
        <f t="shared" si="7"/>
        <v>-94.329284188224392</v>
      </c>
      <c r="AK9">
        <f t="shared" si="28"/>
        <v>7.3350336957194555</v>
      </c>
      <c r="AL9">
        <f t="shared" si="8"/>
        <v>-222.79759560504877</v>
      </c>
      <c r="AN9">
        <f t="shared" si="9"/>
        <v>0</v>
      </c>
      <c r="AO9">
        <f t="shared" si="10"/>
        <v>0</v>
      </c>
      <c r="AP9">
        <f t="shared" si="11"/>
        <v>-28.912926805981662</v>
      </c>
      <c r="AQ9">
        <f t="shared" si="12"/>
        <v>-55.34769234388407</v>
      </c>
      <c r="AR9">
        <f t="shared" si="13"/>
        <v>-84.260619149865732</v>
      </c>
      <c r="AS9">
        <f t="shared" si="14"/>
        <v>-58.527600208054565</v>
      </c>
      <c r="AT9">
        <f t="shared" si="15"/>
        <v>4.5510990923990198</v>
      </c>
      <c r="AU9">
        <f t="shared" si="16"/>
        <v>-138.23712026552127</v>
      </c>
      <c r="AW9">
        <v>6</v>
      </c>
      <c r="AX9">
        <f>IF(Z9&gt;0, (R9*SUMPRODUCT(K9:$K$98, X9:$X$98)-K9*$AZ$3)/Z9, 0)</f>
        <v>1435.1717716132737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2.0024510000000001E-3</v>
      </c>
      <c r="Q10" s="5">
        <f t="shared" si="30"/>
        <v>50</v>
      </c>
      <c r="R10">
        <f t="shared" si="0"/>
        <v>50000</v>
      </c>
      <c r="S10">
        <f t="shared" si="1"/>
        <v>1542.5311974386952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1337.555334310166</v>
      </c>
      <c r="AC10">
        <f t="shared" si="27"/>
        <v>1420.3575940255596</v>
      </c>
      <c r="AE10">
        <f t="shared" si="2"/>
        <v>0</v>
      </c>
      <c r="AF10">
        <f t="shared" si="3"/>
        <v>0</v>
      </c>
      <c r="AG10">
        <f t="shared" si="4"/>
        <v>-46.039833631371621</v>
      </c>
      <c r="AH10">
        <f t="shared" si="5"/>
        <v>-93.31248947761685</v>
      </c>
      <c r="AI10">
        <f t="shared" si="6"/>
        <v>-139.35232310898846</v>
      </c>
      <c r="AJ10">
        <f t="shared" si="7"/>
        <v>-82.802259715393575</v>
      </c>
      <c r="AK10">
        <f t="shared" si="28"/>
        <v>5.4839768706716807</v>
      </c>
      <c r="AL10">
        <f t="shared" si="8"/>
        <v>-216.67060595371035</v>
      </c>
      <c r="AN10">
        <f t="shared" si="9"/>
        <v>0</v>
      </c>
      <c r="AO10">
        <f t="shared" si="10"/>
        <v>0</v>
      </c>
      <c r="AP10">
        <f t="shared" si="11"/>
        <v>-27.099801554621273</v>
      </c>
      <c r="AQ10">
        <f t="shared" si="12"/>
        <v>-54.925262494606578</v>
      </c>
      <c r="AR10">
        <f t="shared" si="13"/>
        <v>-82.025064049227836</v>
      </c>
      <c r="AS10">
        <f t="shared" si="14"/>
        <v>-48.738768791561469</v>
      </c>
      <c r="AT10">
        <f t="shared" si="15"/>
        <v>3.2279587740314772</v>
      </c>
      <c r="AU10">
        <f t="shared" si="16"/>
        <v>-127.53587406675783</v>
      </c>
      <c r="AW10">
        <v>7</v>
      </c>
      <c r="AX10">
        <f>IF(Z10&gt;0, (R10*SUMPRODUCT(K10:$K$98, X10:$X$98)-K10*$AZ$3)/Z10, 0)</f>
        <v>1542.5311974386952</v>
      </c>
    </row>
    <row r="11" spans="1:52" x14ac:dyDescent="0.3">
      <c r="A11" t="s">
        <v>33</v>
      </c>
      <c r="C11" s="25">
        <f>AU91</f>
        <v>1780.7351064837117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2.1123779999999998E-3</v>
      </c>
      <c r="Q11" s="5">
        <f t="shared" si="30"/>
        <v>50</v>
      </c>
      <c r="R11">
        <f t="shared" si="0"/>
        <v>50000</v>
      </c>
      <c r="S11">
        <f t="shared" si="1"/>
        <v>1640.8389292072688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1420.3575940255596</v>
      </c>
      <c r="AC11">
        <f t="shared" si="27"/>
        <v>1492.5786884524118</v>
      </c>
      <c r="AE11">
        <f t="shared" si="2"/>
        <v>0</v>
      </c>
      <c r="AF11">
        <f t="shared" si="3"/>
        <v>0</v>
      </c>
      <c r="AG11">
        <f t="shared" si="4"/>
        <v>-45.482181763371329</v>
      </c>
      <c r="AH11">
        <f t="shared" si="5"/>
        <v>-97.253531686569517</v>
      </c>
      <c r="AI11">
        <f t="shared" si="6"/>
        <v>-142.73571344994085</v>
      </c>
      <c r="AJ11">
        <f t="shared" si="7"/>
        <v>-72.221094426852233</v>
      </c>
      <c r="AK11">
        <f t="shared" si="28"/>
        <v>3.4088582256613429</v>
      </c>
      <c r="AL11">
        <f t="shared" si="8"/>
        <v>-211.54794965113174</v>
      </c>
      <c r="AN11">
        <f t="shared" si="9"/>
        <v>0</v>
      </c>
      <c r="AO11">
        <f t="shared" si="10"/>
        <v>0</v>
      </c>
      <c r="AP11">
        <f t="shared" si="11"/>
        <v>-25.438577075700028</v>
      </c>
      <c r="AQ11">
        <f t="shared" si="12"/>
        <v>-54.394740220778957</v>
      </c>
      <c r="AR11">
        <f t="shared" si="13"/>
        <v>-79.833317296478981</v>
      </c>
      <c r="AS11">
        <f t="shared" si="14"/>
        <v>-40.393881864050428</v>
      </c>
      <c r="AT11">
        <f t="shared" si="15"/>
        <v>1.9066038468597932</v>
      </c>
      <c r="AU11">
        <f t="shared" si="16"/>
        <v>-118.32059531366963</v>
      </c>
      <c r="AW11">
        <v>8</v>
      </c>
      <c r="AX11">
        <f>IF(Z11&gt;0, (R11*SUMPRODUCT(K11:$K$98, X11:$X$98)-K11*$AZ$3)/Z11, 0)</f>
        <v>1640.8389292072688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2.238294E-3</v>
      </c>
      <c r="Q12" s="5">
        <f t="shared" si="30"/>
        <v>50</v>
      </c>
      <c r="R12">
        <f t="shared" si="0"/>
        <v>50000</v>
      </c>
      <c r="S12">
        <f t="shared" si="1"/>
        <v>1734.8482135908985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1492.5786884524118</v>
      </c>
      <c r="AC12">
        <f t="shared" si="27"/>
        <v>1558.7804617754364</v>
      </c>
      <c r="AE12">
        <f t="shared" si="2"/>
        <v>0</v>
      </c>
      <c r="AF12">
        <f t="shared" si="3"/>
        <v>0</v>
      </c>
      <c r="AG12">
        <f t="shared" si="4"/>
        <v>-44.925557451189754</v>
      </c>
      <c r="AH12">
        <f t="shared" si="5"/>
        <v>-101.80249454786347</v>
      </c>
      <c r="AI12">
        <f t="shared" si="6"/>
        <v>-146.72805199905324</v>
      </c>
      <c r="AJ12">
        <f t="shared" si="7"/>
        <v>-66.201773323024554</v>
      </c>
      <c r="AK12">
        <f t="shared" si="28"/>
        <v>3.432930983440547</v>
      </c>
      <c r="AL12">
        <f t="shared" si="8"/>
        <v>-209.49689433863725</v>
      </c>
      <c r="AN12">
        <f t="shared" si="9"/>
        <v>0</v>
      </c>
      <c r="AO12">
        <f t="shared" si="10"/>
        <v>0</v>
      </c>
      <c r="AP12">
        <f t="shared" si="11"/>
        <v>-23.878411375563957</v>
      </c>
      <c r="AQ12">
        <f t="shared" si="12"/>
        <v>-54.109108084269621</v>
      </c>
      <c r="AR12">
        <f t="shared" si="13"/>
        <v>-77.987519459833578</v>
      </c>
      <c r="AS12">
        <f t="shared" si="14"/>
        <v>-35.186946292575207</v>
      </c>
      <c r="AT12">
        <f t="shared" si="15"/>
        <v>1.8246393121682198</v>
      </c>
      <c r="AU12">
        <f t="shared" si="16"/>
        <v>-111.34982644024058</v>
      </c>
      <c r="AW12">
        <v>9</v>
      </c>
      <c r="AX12">
        <f>IF(Z12&gt;0, (R12*SUMPRODUCT(K12:$K$98, X12:$X$98)-K12*$AZ$3)/Z12, 0)</f>
        <v>1734.8482135908985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2.3742030000000001E-3</v>
      </c>
      <c r="Q13" s="5">
        <f t="shared" si="30"/>
        <v>50</v>
      </c>
      <c r="R13">
        <f t="shared" si="0"/>
        <v>50000</v>
      </c>
      <c r="S13">
        <f t="shared" si="1"/>
        <v>1824.0504958489034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1558.7804617754364</v>
      </c>
      <c r="AC13">
        <f t="shared" si="27"/>
        <v>1618.6492580066779</v>
      </c>
      <c r="AE13">
        <f t="shared" si="2"/>
        <v>0</v>
      </c>
      <c r="AF13">
        <f t="shared" si="3"/>
        <v>0</v>
      </c>
      <c r="AG13">
        <f t="shared" si="4"/>
        <v>-44.369639483400569</v>
      </c>
      <c r="AH13">
        <f t="shared" si="5"/>
        <v>-106.66239327728707</v>
      </c>
      <c r="AI13">
        <f t="shared" si="6"/>
        <v>-151.03203276068763</v>
      </c>
      <c r="AJ13">
        <f t="shared" si="7"/>
        <v>-59.868796231241504</v>
      </c>
      <c r="AK13">
        <f t="shared" si="28"/>
        <v>3.1175609235508728</v>
      </c>
      <c r="AL13">
        <f t="shared" si="8"/>
        <v>-207.78326806837825</v>
      </c>
      <c r="AN13">
        <f t="shared" si="9"/>
        <v>0</v>
      </c>
      <c r="AO13">
        <f t="shared" si="10"/>
        <v>0</v>
      </c>
      <c r="AP13">
        <f t="shared" si="11"/>
        <v>-22.417238655784423</v>
      </c>
      <c r="AQ13">
        <f t="shared" si="12"/>
        <v>-53.889920078990556</v>
      </c>
      <c r="AR13">
        <f t="shared" si="13"/>
        <v>-76.307158734774973</v>
      </c>
      <c r="AS13">
        <f t="shared" si="14"/>
        <v>-30.248005365298667</v>
      </c>
      <c r="AT13">
        <f t="shared" si="15"/>
        <v>1.5751110006952742</v>
      </c>
      <c r="AU13">
        <f t="shared" si="16"/>
        <v>-104.98005309937837</v>
      </c>
      <c r="AW13">
        <v>10</v>
      </c>
      <c r="AX13">
        <f>IF(Z13&gt;0, (R13*SUMPRODUCT(K13:$K$98, X13:$X$98)-K13*$AZ$3)/Z13, 0)</f>
        <v>1824.0504958489034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2.5221050000000002E-3</v>
      </c>
      <c r="Q14" s="5">
        <f t="shared" si="30"/>
        <v>50</v>
      </c>
      <c r="R14">
        <f t="shared" si="0"/>
        <v>50000</v>
      </c>
      <c r="S14">
        <f t="shared" si="1"/>
        <v>1908.8712623217948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1618.6492580066779</v>
      </c>
      <c r="AC14">
        <f t="shared" si="27"/>
        <v>1672.7071680859422</v>
      </c>
      <c r="AE14">
        <f t="shared" si="2"/>
        <v>0</v>
      </c>
      <c r="AF14">
        <f t="shared" si="3"/>
        <v>0</v>
      </c>
      <c r="AG14">
        <f t="shared" si="4"/>
        <v>-43.814038198977286</v>
      </c>
      <c r="AH14">
        <f t="shared" si="5"/>
        <v>-111.90488958928201</v>
      </c>
      <c r="AI14">
        <f t="shared" si="6"/>
        <v>-155.71892778825929</v>
      </c>
      <c r="AJ14">
        <f t="shared" si="7"/>
        <v>-54.057910079264275</v>
      </c>
      <c r="AK14">
        <f t="shared" si="28"/>
        <v>2.9135686644120202</v>
      </c>
      <c r="AL14">
        <f t="shared" si="8"/>
        <v>-206.86326920311154</v>
      </c>
      <c r="AN14">
        <f t="shared" si="9"/>
        <v>0</v>
      </c>
      <c r="AO14">
        <f t="shared" si="10"/>
        <v>0</v>
      </c>
      <c r="AP14">
        <f t="shared" si="11"/>
        <v>-21.046327856556985</v>
      </c>
      <c r="AQ14">
        <f t="shared" si="12"/>
        <v>-53.754164004513392</v>
      </c>
      <c r="AR14">
        <f t="shared" si="13"/>
        <v>-74.80049186107037</v>
      </c>
      <c r="AS14">
        <f t="shared" si="14"/>
        <v>-25.967031242398221</v>
      </c>
      <c r="AT14">
        <f t="shared" si="15"/>
        <v>1.3995496389839175</v>
      </c>
      <c r="AU14">
        <f t="shared" si="16"/>
        <v>-99.367973464484677</v>
      </c>
      <c r="AW14">
        <v>11</v>
      </c>
      <c r="AX14">
        <f>IF(Z14&gt;0, (R14*SUMPRODUCT(K14:$K$98, X14:$X$98)-K14*$AZ$3)/Z14, 0)</f>
        <v>1908.8712623217948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2.679E-3</v>
      </c>
      <c r="Q15" s="5">
        <f t="shared" si="30"/>
        <v>50</v>
      </c>
      <c r="R15">
        <f t="shared" si="0"/>
        <v>50000</v>
      </c>
      <c r="S15">
        <f t="shared" si="1"/>
        <v>1994.8759672385447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1672.7071680859422</v>
      </c>
      <c r="AC15">
        <f t="shared" si="27"/>
        <v>1725.90763887137</v>
      </c>
      <c r="AE15">
        <f t="shared" si="2"/>
        <v>0</v>
      </c>
      <c r="AF15">
        <f t="shared" si="3"/>
        <v>0</v>
      </c>
      <c r="AG15">
        <f t="shared" si="4"/>
        <v>-43.258520008652454</v>
      </c>
      <c r="AH15">
        <f t="shared" si="5"/>
        <v>-117.37780833506015</v>
      </c>
      <c r="AI15">
        <f t="shared" si="6"/>
        <v>-160.63632834371259</v>
      </c>
      <c r="AJ15">
        <f t="shared" si="7"/>
        <v>-53.200470785427797</v>
      </c>
      <c r="AK15">
        <f t="shared" si="28"/>
        <v>6.8580993891523638</v>
      </c>
      <c r="AL15">
        <f t="shared" si="8"/>
        <v>-206.97869973998803</v>
      </c>
      <c r="AN15">
        <f t="shared" si="9"/>
        <v>0</v>
      </c>
      <c r="AO15">
        <f t="shared" si="10"/>
        <v>0</v>
      </c>
      <c r="AP15">
        <f t="shared" si="11"/>
        <v>-19.713007746574043</v>
      </c>
      <c r="AQ15">
        <f t="shared" si="12"/>
        <v>-53.489339083309133</v>
      </c>
      <c r="AR15">
        <f t="shared" si="13"/>
        <v>-73.202346829883169</v>
      </c>
      <c r="AS15">
        <f t="shared" si="14"/>
        <v>-24.243577739246689</v>
      </c>
      <c r="AT15">
        <f t="shared" si="15"/>
        <v>3.1252517737105698</v>
      </c>
      <c r="AU15">
        <f t="shared" si="16"/>
        <v>-94.320672795419298</v>
      </c>
      <c r="AW15">
        <v>12</v>
      </c>
      <c r="AX15">
        <f>IF(Z15&gt;0, (R15*SUMPRODUCT(K15:$K$98, X15:$X$98)-K15*$AZ$3)/Z15, 0)</f>
        <v>1994.8759672385447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4.0439999999999999E-3</v>
      </c>
      <c r="Q16" s="5">
        <f t="shared" si="30"/>
        <v>50</v>
      </c>
      <c r="R16">
        <f t="shared" si="0"/>
        <v>50000</v>
      </c>
      <c r="S16">
        <f t="shared" si="1"/>
        <v>2085.7733606870947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1725.90763887137</v>
      </c>
      <c r="AC16">
        <f t="shared" si="27"/>
        <v>1779.2062817396177</v>
      </c>
      <c r="AE16">
        <f t="shared" si="2"/>
        <v>0</v>
      </c>
      <c r="AF16">
        <f t="shared" si="3"/>
        <v>0</v>
      </c>
      <c r="AG16">
        <f t="shared" si="4"/>
        <v>-42.650997353650929</v>
      </c>
      <c r="AH16">
        <f t="shared" si="5"/>
        <v>-174.9374549149905</v>
      </c>
      <c r="AI16">
        <f t="shared" si="6"/>
        <v>-217.58845226864142</v>
      </c>
      <c r="AJ16">
        <f t="shared" si="7"/>
        <v>-53.298642868247725</v>
      </c>
      <c r="AK16">
        <f t="shared" si="28"/>
        <v>12.253944235986728</v>
      </c>
      <c r="AL16">
        <f t="shared" si="8"/>
        <v>-258.63315090090236</v>
      </c>
      <c r="AN16">
        <f t="shared" si="9"/>
        <v>0</v>
      </c>
      <c r="AO16">
        <f t="shared" si="10"/>
        <v>0</v>
      </c>
      <c r="AP16">
        <f t="shared" si="11"/>
        <v>-18.386300506840556</v>
      </c>
      <c r="AQ16">
        <f t="shared" si="12"/>
        <v>-75.413303686638372</v>
      </c>
      <c r="AR16">
        <f t="shared" si="13"/>
        <v>-93.799604193478913</v>
      </c>
      <c r="AS16">
        <f t="shared" si="14"/>
        <v>-22.976364567908327</v>
      </c>
      <c r="AT16">
        <f t="shared" si="15"/>
        <v>5.2825189349911552</v>
      </c>
      <c r="AU16">
        <f t="shared" si="16"/>
        <v>-111.49344982639607</v>
      </c>
      <c r="AW16">
        <v>13</v>
      </c>
      <c r="AX16">
        <f>IF(Z16&gt;0, (R16*SUMPRODUCT(K16:$K$98, X16:$X$98)-K16*$AZ$3)/Z16, 0)</f>
        <v>2085.7733606870947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5.607E-3</v>
      </c>
      <c r="Q17" s="5">
        <f t="shared" si="30"/>
        <v>50</v>
      </c>
      <c r="R17">
        <f t="shared" si="0"/>
        <v>50000</v>
      </c>
      <c r="S17">
        <f t="shared" si="1"/>
        <v>2162.6062250159093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1779.2062817396177</v>
      </c>
      <c r="AC17">
        <f t="shared" si="27"/>
        <v>1815.9552929165138</v>
      </c>
      <c r="AE17">
        <f t="shared" si="2"/>
        <v>0</v>
      </c>
      <c r="AF17">
        <f t="shared" si="3"/>
        <v>0</v>
      </c>
      <c r="AG17">
        <f t="shared" si="4"/>
        <v>-41.985343237952499</v>
      </c>
      <c r="AH17">
        <f t="shared" si="5"/>
        <v>-239.14414216192077</v>
      </c>
      <c r="AI17">
        <f t="shared" si="6"/>
        <v>-281.12948539987326</v>
      </c>
      <c r="AJ17">
        <f t="shared" si="7"/>
        <v>-36.749011176896147</v>
      </c>
      <c r="AK17">
        <f t="shared" si="28"/>
        <v>24.553046688006724</v>
      </c>
      <c r="AL17">
        <f t="shared" si="8"/>
        <v>-293.32544988876271</v>
      </c>
      <c r="AN17">
        <f t="shared" si="9"/>
        <v>0</v>
      </c>
      <c r="AO17">
        <f t="shared" si="10"/>
        <v>0</v>
      </c>
      <c r="AP17">
        <f t="shared" si="11"/>
        <v>-17.013861172053293</v>
      </c>
      <c r="AQ17">
        <f t="shared" si="12"/>
        <v>-96.909181182416802</v>
      </c>
      <c r="AR17">
        <f t="shared" si="13"/>
        <v>-113.9230423544701</v>
      </c>
      <c r="AS17">
        <f t="shared" si="14"/>
        <v>-14.891924804100688</v>
      </c>
      <c r="AT17">
        <f t="shared" si="15"/>
        <v>9.9497132924013556</v>
      </c>
      <c r="AU17">
        <f t="shared" si="16"/>
        <v>-118.86525386616944</v>
      </c>
      <c r="AW17">
        <v>14</v>
      </c>
      <c r="AX17">
        <f>IF(Z17&gt;0, (R17*SUMPRODUCT(K17:$K$98, X17:$X$98)-K17*$AZ$3)/Z17, 0)</f>
        <v>2162.6062250159093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7.2589999999999998E-3</v>
      </c>
      <c r="Q18" s="5">
        <f t="shared" si="30"/>
        <v>50</v>
      </c>
      <c r="R18">
        <f t="shared" si="0"/>
        <v>50000</v>
      </c>
      <c r="S18">
        <f t="shared" si="1"/>
        <v>2225.4951964991478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1815.9552929165138</v>
      </c>
      <c r="AC18">
        <f t="shared" si="27"/>
        <v>1836.5106031199757</v>
      </c>
      <c r="AE18">
        <f t="shared" si="2"/>
        <v>0</v>
      </c>
      <c r="AF18">
        <f t="shared" si="3"/>
        <v>0</v>
      </c>
      <c r="AG18">
        <f t="shared" si="4"/>
        <v>-41.260718199008679</v>
      </c>
      <c r="AH18">
        <f t="shared" si="5"/>
        <v>-304.7716065642972</v>
      </c>
      <c r="AI18">
        <f t="shared" si="6"/>
        <v>-346.03232476330589</v>
      </c>
      <c r="AJ18">
        <f t="shared" si="7"/>
        <v>-20.555310203461886</v>
      </c>
      <c r="AK18">
        <f t="shared" si="28"/>
        <v>39.2246343269967</v>
      </c>
      <c r="AL18">
        <f t="shared" si="8"/>
        <v>-327.36300063977109</v>
      </c>
      <c r="AN18">
        <f t="shared" si="9"/>
        <v>0</v>
      </c>
      <c r="AO18">
        <f t="shared" si="10"/>
        <v>0</v>
      </c>
      <c r="AP18">
        <f t="shared" si="11"/>
        <v>-15.603041192688341</v>
      </c>
      <c r="AQ18">
        <f t="shared" si="12"/>
        <v>-115.25160344152189</v>
      </c>
      <c r="AR18">
        <f t="shared" si="13"/>
        <v>-130.85464463421025</v>
      </c>
      <c r="AS18">
        <f t="shared" si="14"/>
        <v>-7.7731403095355827</v>
      </c>
      <c r="AT18">
        <f t="shared" si="15"/>
        <v>14.833081242559928</v>
      </c>
      <c r="AU18">
        <f t="shared" si="16"/>
        <v>-123.7947037011859</v>
      </c>
      <c r="AW18">
        <v>15</v>
      </c>
      <c r="AX18">
        <f>IF(Z18&gt;0, (R18*SUMPRODUCT(K18:$K$98, X18:$X$98)-K18*$AZ$3)/Z18, 0)</f>
        <v>2225.4951964991478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9.0740000000000005E-3</v>
      </c>
      <c r="Q19" s="5">
        <f t="shared" si="30"/>
        <v>50</v>
      </c>
      <c r="R19">
        <f t="shared" si="0"/>
        <v>50000</v>
      </c>
      <c r="S19">
        <f t="shared" si="1"/>
        <v>2263.0422771886174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1836.5106031199757</v>
      </c>
      <c r="AC19">
        <f t="shared" si="27"/>
        <v>1831.8743939257561</v>
      </c>
      <c r="AE19">
        <f t="shared" si="2"/>
        <v>0</v>
      </c>
      <c r="AF19">
        <f t="shared" si="3"/>
        <v>0</v>
      </c>
      <c r="AG19">
        <f t="shared" si="4"/>
        <v>-40.473711260080783</v>
      </c>
      <c r="AH19">
        <f t="shared" si="5"/>
        <v>-374.39975693780474</v>
      </c>
      <c r="AI19">
        <f t="shared" si="6"/>
        <v>-414.87346819788553</v>
      </c>
      <c r="AJ19">
        <f t="shared" si="7"/>
        <v>4.6362091942196457</v>
      </c>
      <c r="AK19">
        <f t="shared" si="28"/>
        <v>40.95418644957546</v>
      </c>
      <c r="AL19">
        <f t="shared" si="8"/>
        <v>-369.28307255409044</v>
      </c>
      <c r="AN19">
        <f t="shared" si="9"/>
        <v>0</v>
      </c>
      <c r="AO19">
        <f t="shared" si="10"/>
        <v>0</v>
      </c>
      <c r="AP19">
        <f t="shared" si="11"/>
        <v>-14.273457786980325</v>
      </c>
      <c r="AQ19">
        <f t="shared" si="12"/>
        <v>-132.03580694064536</v>
      </c>
      <c r="AR19">
        <f t="shared" si="13"/>
        <v>-146.30926472762567</v>
      </c>
      <c r="AS19">
        <f t="shared" si="14"/>
        <v>1.6350053939968761</v>
      </c>
      <c r="AT19">
        <f t="shared" si="15"/>
        <v>14.442902152753318</v>
      </c>
      <c r="AU19">
        <f t="shared" si="16"/>
        <v>-130.23135718087548</v>
      </c>
      <c r="AW19">
        <v>16</v>
      </c>
      <c r="AX19">
        <f>IF(Z19&gt;0, (R19*SUMPRODUCT(K19:$K$98, X19:$X$98)-K19*$AZ$3)/Z19, 0)</f>
        <v>2263.0422771886174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1.1021E-2</v>
      </c>
      <c r="Q20" s="5">
        <f t="shared" si="30"/>
        <v>50</v>
      </c>
      <c r="R20">
        <f t="shared" si="0"/>
        <v>50000</v>
      </c>
      <c r="S20">
        <f t="shared" si="1"/>
        <v>2244.454052759248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1831.8743939257561</v>
      </c>
      <c r="AC20">
        <f t="shared" si="27"/>
        <v>1778.6361701635899</v>
      </c>
      <c r="AE20">
        <f t="shared" si="2"/>
        <v>0</v>
      </c>
      <c r="AF20">
        <f t="shared" si="3"/>
        <v>0</v>
      </c>
      <c r="AG20">
        <f t="shared" si="4"/>
        <v>-39.622913375682629</v>
      </c>
      <c r="AH20">
        <f t="shared" si="5"/>
        <v>-446.0607717973503</v>
      </c>
      <c r="AI20">
        <f t="shared" si="6"/>
        <v>-485.68368517303293</v>
      </c>
      <c r="AJ20">
        <f t="shared" si="7"/>
        <v>53.238223762166172</v>
      </c>
      <c r="AK20">
        <f t="shared" si="28"/>
        <v>7.8770598938807508</v>
      </c>
      <c r="AL20">
        <f t="shared" si="8"/>
        <v>-424.568401516986</v>
      </c>
      <c r="AN20">
        <f t="shared" si="9"/>
        <v>0</v>
      </c>
      <c r="AO20">
        <f t="shared" si="10"/>
        <v>0</v>
      </c>
      <c r="AP20">
        <f t="shared" si="11"/>
        <v>-13.253737485383869</v>
      </c>
      <c r="AQ20">
        <f t="shared" si="12"/>
        <v>-149.20589800845127</v>
      </c>
      <c r="AR20">
        <f t="shared" si="13"/>
        <v>-162.45963549383512</v>
      </c>
      <c r="AS20">
        <f t="shared" si="14"/>
        <v>17.808015156324174</v>
      </c>
      <c r="AT20">
        <f t="shared" si="15"/>
        <v>2.6348512791140148</v>
      </c>
      <c r="AU20">
        <f t="shared" si="16"/>
        <v>-142.01676905839693</v>
      </c>
      <c r="AW20">
        <v>17</v>
      </c>
      <c r="AX20">
        <f>IF(Z20&gt;0, (R20*SUMPRODUCT(K20:$K$98, X20:$X$98)-K20*$AZ$3)/Z20, 0)</f>
        <v>2244.454052759248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1.3263E-2</v>
      </c>
      <c r="Q21" s="5">
        <f t="shared" si="30"/>
        <v>50</v>
      </c>
      <c r="R21">
        <f t="shared" si="0"/>
        <v>50000</v>
      </c>
      <c r="S21">
        <f t="shared" si="1"/>
        <v>2197.1373823779918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1778.6361701635899</v>
      </c>
      <c r="AC21">
        <f t="shared" si="27"/>
        <v>1700.6355510708158</v>
      </c>
      <c r="AE21">
        <f t="shared" si="2"/>
        <v>0</v>
      </c>
      <c r="AF21">
        <f t="shared" si="3"/>
        <v>0</v>
      </c>
      <c r="AG21">
        <f t="shared" si="4"/>
        <v>-38.701165541824125</v>
      </c>
      <c r="AH21">
        <f t="shared" si="5"/>
        <v>-525.51870010167875</v>
      </c>
      <c r="AI21">
        <f t="shared" si="6"/>
        <v>-564.21986564350289</v>
      </c>
      <c r="AJ21">
        <f t="shared" si="7"/>
        <v>78.000619092774059</v>
      </c>
      <c r="AK21">
        <f t="shared" si="28"/>
        <v>2.845817872261744</v>
      </c>
      <c r="AL21">
        <f t="shared" si="8"/>
        <v>-483.37342867846706</v>
      </c>
      <c r="AN21">
        <f t="shared" si="9"/>
        <v>0</v>
      </c>
      <c r="AO21">
        <f t="shared" si="10"/>
        <v>0</v>
      </c>
      <c r="AP21">
        <f t="shared" si="11"/>
        <v>-12.310209005573778</v>
      </c>
      <c r="AQ21">
        <f t="shared" si="12"/>
        <v>-167.15891999681085</v>
      </c>
      <c r="AR21">
        <f t="shared" si="13"/>
        <v>-179.46912900238462</v>
      </c>
      <c r="AS21">
        <f t="shared" si="14"/>
        <v>24.810723660467289</v>
      </c>
      <c r="AT21">
        <f t="shared" si="15"/>
        <v>0.90520821036978305</v>
      </c>
      <c r="AU21">
        <f t="shared" si="16"/>
        <v>-153.75319713154755</v>
      </c>
      <c r="AW21">
        <v>18</v>
      </c>
      <c r="AX21">
        <f>IF(Z21&gt;0, (R21*SUMPRODUCT(K21:$K$98, X21:$X$98)-K21*$AZ$3)/Z21, 0)</f>
        <v>2197.1373823779918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1.5814999999999999E-2</v>
      </c>
      <c r="Q22" s="5">
        <f t="shared" si="30"/>
        <v>50</v>
      </c>
      <c r="R22">
        <f t="shared" si="0"/>
        <v>50000</v>
      </c>
      <c r="S22">
        <f t="shared" si="1"/>
        <v>2154.9966003270192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1700.6355510708158</v>
      </c>
      <c r="AC22">
        <f t="shared" si="27"/>
        <v>1624.9577289940289</v>
      </c>
      <c r="AE22">
        <f t="shared" si="2"/>
        <v>0</v>
      </c>
      <c r="AF22">
        <f t="shared" si="3"/>
        <v>0</v>
      </c>
      <c r="AG22">
        <f t="shared" si="4"/>
        <v>-37.702094953361936</v>
      </c>
      <c r="AH22">
        <f t="shared" si="5"/>
        <v>-612.05893304394851</v>
      </c>
      <c r="AI22">
        <f t="shared" si="6"/>
        <v>-649.76102799731041</v>
      </c>
      <c r="AJ22">
        <f t="shared" si="7"/>
        <v>75.677822076786924</v>
      </c>
      <c r="AK22">
        <f t="shared" si="28"/>
        <v>35.713346572487133</v>
      </c>
      <c r="AL22">
        <f t="shared" si="8"/>
        <v>-538.36985934803636</v>
      </c>
      <c r="AN22">
        <f t="shared" si="9"/>
        <v>0</v>
      </c>
      <c r="AO22">
        <f t="shared" si="10"/>
        <v>0</v>
      </c>
      <c r="AP22">
        <f t="shared" si="11"/>
        <v>-11.197405191498497</v>
      </c>
      <c r="AQ22">
        <f t="shared" si="12"/>
        <v>-181.77960356970055</v>
      </c>
      <c r="AR22">
        <f t="shared" si="13"/>
        <v>-192.97700876119904</v>
      </c>
      <c r="AS22">
        <f t="shared" si="14"/>
        <v>22.476078288279584</v>
      </c>
      <c r="AT22">
        <f t="shared" si="15"/>
        <v>10.606753094522491</v>
      </c>
      <c r="AU22">
        <f t="shared" si="16"/>
        <v>-159.89417737839696</v>
      </c>
      <c r="AW22">
        <v>19</v>
      </c>
      <c r="AX22">
        <f>IF(Z22&gt;0, (R22*SUMPRODUCT(K22:$K$98, X22:$X$98)-K22*$AZ$3)/Z22, 0)</f>
        <v>2154.9966003270192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1.864E-2</v>
      </c>
      <c r="Q23" s="5">
        <f t="shared" si="30"/>
        <v>50</v>
      </c>
      <c r="R23">
        <f t="shared" si="0"/>
        <v>50000</v>
      </c>
      <c r="S23">
        <f t="shared" si="1"/>
        <v>2158.8318753024814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1624.9577289940289</v>
      </c>
      <c r="AC23">
        <f t="shared" si="27"/>
        <v>1581.2280719837192</v>
      </c>
      <c r="AE23">
        <f t="shared" si="2"/>
        <v>0</v>
      </c>
      <c r="AF23">
        <f t="shared" si="3"/>
        <v>0</v>
      </c>
      <c r="AG23">
        <f t="shared" si="4"/>
        <v>-36.622306953897649</v>
      </c>
      <c r="AH23">
        <f t="shared" si="5"/>
        <v>-702.76704993066653</v>
      </c>
      <c r="AI23">
        <f t="shared" si="6"/>
        <v>-739.38935688456422</v>
      </c>
      <c r="AJ23">
        <f t="shared" si="7"/>
        <v>43.729657010309666</v>
      </c>
      <c r="AK23">
        <f t="shared" si="28"/>
        <v>113.74704102958204</v>
      </c>
      <c r="AL23">
        <f t="shared" si="8"/>
        <v>-581.91265884467248</v>
      </c>
      <c r="AN23">
        <f t="shared" si="9"/>
        <v>0</v>
      </c>
      <c r="AO23">
        <f t="shared" si="10"/>
        <v>0</v>
      </c>
      <c r="AP23">
        <f t="shared" si="11"/>
        <v>-9.7113495596553392</v>
      </c>
      <c r="AQ23">
        <f t="shared" si="12"/>
        <v>-186.35681497279643</v>
      </c>
      <c r="AR23">
        <f t="shared" si="13"/>
        <v>-196.06816453245179</v>
      </c>
      <c r="AS23">
        <f t="shared" si="14"/>
        <v>11.596046799715671</v>
      </c>
      <c r="AT23">
        <f t="shared" si="15"/>
        <v>30.162962650204229</v>
      </c>
      <c r="AU23">
        <f t="shared" si="16"/>
        <v>-154.30915508253187</v>
      </c>
      <c r="AW23">
        <v>20</v>
      </c>
      <c r="AX23">
        <f>IF(Z23&gt;0, (R23*SUMPRODUCT(K23:$K$98, X23:$X$98)-K23*$AZ$3)/Z23, 0)</f>
        <v>2158.8318753024814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2.1847999999999999E-2</v>
      </c>
      <c r="Q24" s="5">
        <f t="shared" si="30"/>
        <v>50</v>
      </c>
      <c r="R24">
        <f t="shared" si="0"/>
        <v>50000</v>
      </c>
      <c r="S24">
        <f t="shared" si="1"/>
        <v>2140.8673601976429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1581.2280719837192</v>
      </c>
      <c r="AC24">
        <f t="shared" si="27"/>
        <v>1518.1301378675225</v>
      </c>
      <c r="AE24">
        <f t="shared" si="2"/>
        <v>0</v>
      </c>
      <c r="AF24">
        <f t="shared" si="3"/>
        <v>0</v>
      </c>
      <c r="AG24">
        <f t="shared" si="4"/>
        <v>-35.45595972202991</v>
      </c>
      <c r="AH24">
        <f t="shared" si="5"/>
        <v>-800.1241623287558</v>
      </c>
      <c r="AI24">
        <f t="shared" ref="AI24:AI69" si="39">SUM(AE24:AH24)</f>
        <v>-835.58012205078569</v>
      </c>
      <c r="AJ24">
        <f t="shared" si="7"/>
        <v>63.097934116196711</v>
      </c>
      <c r="AK24">
        <f t="shared" si="28"/>
        <v>110.68596503886036</v>
      </c>
      <c r="AL24">
        <f t="shared" ref="AL24:AL69" si="40">SUM(AI24:AK24)</f>
        <v>-661.79622289572865</v>
      </c>
      <c r="AN24">
        <f t="shared" si="9"/>
        <v>0</v>
      </c>
      <c r="AO24">
        <f t="shared" si="10"/>
        <v>0</v>
      </c>
      <c r="AP24">
        <f t="shared" si="11"/>
        <v>-8.3946986597137805</v>
      </c>
      <c r="AQ24">
        <f t="shared" si="12"/>
        <v>-189.44068319584807</v>
      </c>
      <c r="AR24">
        <f t="shared" si="13"/>
        <v>-197.83538185556185</v>
      </c>
      <c r="AS24">
        <f t="shared" si="14"/>
        <v>14.939326057132023</v>
      </c>
      <c r="AT24">
        <f t="shared" si="15"/>
        <v>26.206463726985827</v>
      </c>
      <c r="AU24">
        <f t="shared" si="16"/>
        <v>-156.689592071444</v>
      </c>
      <c r="AW24">
        <v>21</v>
      </c>
      <c r="AX24">
        <f>IF(Z24&gt;0, (R24*SUMPRODUCT(K24:$K$98, X24:$X$98)-K24*$AZ$3)/Z24, 0)</f>
        <v>2140.8673601976429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2.5484E-2</v>
      </c>
      <c r="Q25" s="5">
        <f t="shared" si="30"/>
        <v>50</v>
      </c>
      <c r="R25">
        <f t="shared" si="0"/>
        <v>50000</v>
      </c>
      <c r="S25">
        <f t="shared" si="1"/>
        <v>2103.556844596922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1518.1301378675225</v>
      </c>
      <c r="AC25">
        <f t="shared" si="27"/>
        <v>1438.7420268650671</v>
      </c>
      <c r="AE25">
        <f t="shared" si="2"/>
        <v>0</v>
      </c>
      <c r="AF25">
        <f t="shared" si="3"/>
        <v>0</v>
      </c>
      <c r="AG25">
        <f t="shared" si="4"/>
        <v>-34.197840447253405</v>
      </c>
      <c r="AH25">
        <f t="shared" si="5"/>
        <v>-903.5596775562102</v>
      </c>
      <c r="AI25">
        <f t="shared" si="39"/>
        <v>-937.75751800346359</v>
      </c>
      <c r="AJ25">
        <f t="shared" si="7"/>
        <v>79.388111002455389</v>
      </c>
      <c r="AK25">
        <f t="shared" si="28"/>
        <v>106.26910965072659</v>
      </c>
      <c r="AL25">
        <f t="shared" si="40"/>
        <v>-752.10029735028161</v>
      </c>
      <c r="AN25">
        <f t="shared" si="9"/>
        <v>0</v>
      </c>
      <c r="AO25">
        <f t="shared" si="10"/>
        <v>0</v>
      </c>
      <c r="AP25">
        <f t="shared" si="11"/>
        <v>-7.2293046182790155</v>
      </c>
      <c r="AQ25">
        <f t="shared" si="12"/>
        <v>-191.00937557513032</v>
      </c>
      <c r="AR25">
        <f t="shared" si="13"/>
        <v>-198.23868019340932</v>
      </c>
      <c r="AS25">
        <f t="shared" si="14"/>
        <v>16.782370757934576</v>
      </c>
      <c r="AT25">
        <f t="shared" si="15"/>
        <v>22.464920449095167</v>
      </c>
      <c r="AU25">
        <f t="shared" si="16"/>
        <v>-158.99138898637958</v>
      </c>
      <c r="AW25">
        <v>22</v>
      </c>
      <c r="AX25">
        <f>IF(Z25&gt;0, (R25*SUMPRODUCT(K25:$K$98, X25:$X$98)-K25*$AZ$3)/Z25, 0)</f>
        <v>2103.556844596922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2.9274999999999999E-2</v>
      </c>
      <c r="Q26" s="5">
        <f t="shared" si="30"/>
        <v>50</v>
      </c>
      <c r="R26">
        <f t="shared" si="0"/>
        <v>50000</v>
      </c>
      <c r="S26">
        <f t="shared" si="1"/>
        <v>2048.4025821249493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1438.7420268650671</v>
      </c>
      <c r="AC26">
        <f t="shared" si="27"/>
        <v>1345.9938764626083</v>
      </c>
      <c r="AE26">
        <f t="shared" si="2"/>
        <v>0</v>
      </c>
      <c r="AF26">
        <f t="shared" si="3"/>
        <v>0</v>
      </c>
      <c r="AG26">
        <f t="shared" si="4"/>
        <v>-32.854720263687526</v>
      </c>
      <c r="AH26">
        <f t="shared" si="5"/>
        <v>-1001.1417790933433</v>
      </c>
      <c r="AI26">
        <f t="shared" si="39"/>
        <v>-1033.9964993570309</v>
      </c>
      <c r="AJ26">
        <f t="shared" si="7"/>
        <v>92.748150402458805</v>
      </c>
      <c r="AK26">
        <f t="shared" si="28"/>
        <v>100.7119418805547</v>
      </c>
      <c r="AL26">
        <f t="shared" si="40"/>
        <v>-840.53640707401735</v>
      </c>
      <c r="AN26">
        <f t="shared" si="9"/>
        <v>0</v>
      </c>
      <c r="AO26">
        <f t="shared" si="10"/>
        <v>0</v>
      </c>
      <c r="AP26">
        <f t="shared" si="11"/>
        <v>-6.2012264994608097</v>
      </c>
      <c r="AQ26">
        <f t="shared" si="12"/>
        <v>-188.96240419653407</v>
      </c>
      <c r="AR26">
        <f t="shared" si="13"/>
        <v>-195.16363069599487</v>
      </c>
      <c r="AS26">
        <f t="shared" si="14"/>
        <v>17.505925584987789</v>
      </c>
      <c r="AT26">
        <f t="shared" si="15"/>
        <v>19.009066514321201</v>
      </c>
      <c r="AU26">
        <f t="shared" si="16"/>
        <v>-158.64863859668588</v>
      </c>
      <c r="AW26">
        <v>23</v>
      </c>
      <c r="AX26">
        <f>IF(Z26&gt;0, (R26*SUMPRODUCT(K26:$K$98, X26:$X$98)-K26*$AZ$3)/Z26, 0)</f>
        <v>2048.4025821249493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3.3331E-2</v>
      </c>
      <c r="Q27" s="5">
        <f t="shared" si="30"/>
        <v>50</v>
      </c>
      <c r="R27">
        <f t="shared" si="0"/>
        <v>50000</v>
      </c>
      <c r="S27">
        <f t="shared" si="1"/>
        <v>1980.1486597738456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1345.9938764626083</v>
      </c>
      <c r="AC27">
        <f t="shared" si="27"/>
        <v>1244.764709027389</v>
      </c>
      <c r="AE27">
        <f t="shared" si="2"/>
        <v>0</v>
      </c>
      <c r="AF27">
        <f t="shared" si="3"/>
        <v>0</v>
      </c>
      <c r="AG27">
        <f t="shared" si="4"/>
        <v>-31.431092379941681</v>
      </c>
      <c r="AH27">
        <f t="shared" si="5"/>
        <v>-1095.080681108969</v>
      </c>
      <c r="AI27">
        <f t="shared" si="39"/>
        <v>-1126.5117734889106</v>
      </c>
      <c r="AJ27">
        <f t="shared" si="7"/>
        <v>101.22916743521932</v>
      </c>
      <c r="AK27">
        <f t="shared" si="28"/>
        <v>94.219571352382587</v>
      </c>
      <c r="AL27">
        <f t="shared" si="40"/>
        <v>-931.06303470130877</v>
      </c>
      <c r="AN27">
        <f t="shared" si="9"/>
        <v>0</v>
      </c>
      <c r="AO27">
        <f t="shared" si="10"/>
        <v>0</v>
      </c>
      <c r="AP27">
        <f t="shared" si="11"/>
        <v>-5.296893887511315</v>
      </c>
      <c r="AQ27">
        <f t="shared" si="12"/>
        <v>-184.54739326207877</v>
      </c>
      <c r="AR27">
        <f t="shared" si="13"/>
        <v>-189.84428714959009</v>
      </c>
      <c r="AS27">
        <f t="shared" si="14"/>
        <v>17.059545743553553</v>
      </c>
      <c r="AT27">
        <f t="shared" si="15"/>
        <v>15.878260467296476</v>
      </c>
      <c r="AU27">
        <f t="shared" si="16"/>
        <v>-156.90648093874006</v>
      </c>
      <c r="AW27">
        <v>24</v>
      </c>
      <c r="AX27">
        <f>IF(Z27&gt;0, (R27*SUMPRODUCT(K27:$K$98, X27:$X$98)-K27*$AZ$3)/Z27, 0)</f>
        <v>1980.1486597738456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3.7801000000000001E-2</v>
      </c>
      <c r="Q28" s="5">
        <f t="shared" si="30"/>
        <v>50</v>
      </c>
      <c r="R28">
        <f t="shared" si="0"/>
        <v>50000</v>
      </c>
      <c r="S28">
        <f t="shared" si="1"/>
        <v>1902.1078177878885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1244.764709027389</v>
      </c>
      <c r="AC28">
        <f t="shared" si="27"/>
        <v>1138.5505628736269</v>
      </c>
      <c r="AE28">
        <f t="shared" si="2"/>
        <v>0</v>
      </c>
      <c r="AF28">
        <f t="shared" si="3"/>
        <v>0</v>
      </c>
      <c r="AG28">
        <f t="shared" si="4"/>
        <v>-29.928654733088088</v>
      </c>
      <c r="AH28">
        <f t="shared" si="5"/>
        <v>-1188.1267230541757</v>
      </c>
      <c r="AI28">
        <f t="shared" si="39"/>
        <v>-1218.0553777872638</v>
      </c>
      <c r="AJ28">
        <f t="shared" si="7"/>
        <v>106.21414615376216</v>
      </c>
      <c r="AK28">
        <f t="shared" si="28"/>
        <v>87.133529631917241</v>
      </c>
      <c r="AL28">
        <f t="shared" si="40"/>
        <v>-1024.7077020015843</v>
      </c>
      <c r="AN28">
        <f t="shared" si="9"/>
        <v>0</v>
      </c>
      <c r="AO28">
        <f t="shared" si="10"/>
        <v>0</v>
      </c>
      <c r="AP28">
        <f t="shared" si="11"/>
        <v>-4.5033009489235596</v>
      </c>
      <c r="AQ28">
        <f t="shared" si="12"/>
        <v>-178.77489807304934</v>
      </c>
      <c r="AR28">
        <f t="shared" si="13"/>
        <v>-183.27819902197288</v>
      </c>
      <c r="AS28">
        <f t="shared" si="14"/>
        <v>15.981816404014143</v>
      </c>
      <c r="AT28">
        <f t="shared" si="15"/>
        <v>13.110796665399757</v>
      </c>
      <c r="AU28">
        <f t="shared" si="16"/>
        <v>-154.18558595255897</v>
      </c>
      <c r="AW28">
        <v>25</v>
      </c>
      <c r="AX28">
        <f>IF(Z28&gt;0, (R28*SUMPRODUCT(K28:$K$98, X28:$X$98)-K28*$AZ$3)/Z28, 0)</f>
        <v>1902.1078177878885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4.3147999999999999E-2</v>
      </c>
      <c r="Q29" s="5">
        <f t="shared" si="30"/>
        <v>50</v>
      </c>
      <c r="R29">
        <f t="shared" si="0"/>
        <v>50000</v>
      </c>
      <c r="S29">
        <f t="shared" si="1"/>
        <v>1816.8463273618715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1138.5505628736269</v>
      </c>
      <c r="AC29">
        <f t="shared" si="27"/>
        <v>1029.716064004431</v>
      </c>
      <c r="AE29">
        <f t="shared" si="2"/>
        <v>0</v>
      </c>
      <c r="AF29">
        <f t="shared" si="3"/>
        <v>0</v>
      </c>
      <c r="AG29">
        <f t="shared" si="4"/>
        <v>-28.338006591333926</v>
      </c>
      <c r="AH29">
        <f t="shared" si="5"/>
        <v>-1291.3615944232847</v>
      </c>
      <c r="AI29">
        <f t="shared" si="39"/>
        <v>-1319.6996010146186</v>
      </c>
      <c r="AJ29">
        <f t="shared" si="7"/>
        <v>108.83449886919584</v>
      </c>
      <c r="AK29">
        <f t="shared" si="28"/>
        <v>79.698539401153894</v>
      </c>
      <c r="AL29">
        <f t="shared" si="40"/>
        <v>-1131.1665627442687</v>
      </c>
      <c r="AN29">
        <f t="shared" si="9"/>
        <v>0</v>
      </c>
      <c r="AO29">
        <f t="shared" si="10"/>
        <v>0</v>
      </c>
      <c r="AP29">
        <f t="shared" si="11"/>
        <v>-3.807106705437652</v>
      </c>
      <c r="AQ29">
        <f t="shared" si="12"/>
        <v>-173.48966905728011</v>
      </c>
      <c r="AR29">
        <f t="shared" si="13"/>
        <v>-177.29677576271774</v>
      </c>
      <c r="AS29">
        <f t="shared" si="14"/>
        <v>14.621513658429777</v>
      </c>
      <c r="AT29">
        <f t="shared" si="15"/>
        <v>10.7072049259989</v>
      </c>
      <c r="AU29">
        <f t="shared" si="16"/>
        <v>-151.96805717828906</v>
      </c>
      <c r="AW29">
        <v>26</v>
      </c>
      <c r="AX29">
        <f>IF(Z29&gt;0, (R29*SUMPRODUCT(K29:$K$98, X29:$X$98)-K29*$AZ$3)/Z29, 0)</f>
        <v>1816.8463273618715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4.8848999999999997E-2</v>
      </c>
      <c r="Q30" s="5">
        <f t="shared" si="30"/>
        <v>50</v>
      </c>
      <c r="R30">
        <f t="shared" si="0"/>
        <v>50000</v>
      </c>
      <c r="S30">
        <f t="shared" si="1"/>
        <v>1722.2747597097884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1029.716064004431</v>
      </c>
      <c r="AC30">
        <f t="shared" si="27"/>
        <v>918.67317995059079</v>
      </c>
      <c r="AE30">
        <f t="shared" si="2"/>
        <v>0</v>
      </c>
      <c r="AF30">
        <f t="shared" si="3"/>
        <v>0</v>
      </c>
      <c r="AG30">
        <f t="shared" si="4"/>
        <v>-26.670343241440513</v>
      </c>
      <c r="AH30">
        <f t="shared" si="5"/>
        <v>-1384.2832839800708</v>
      </c>
      <c r="AI30">
        <f t="shared" si="39"/>
        <v>-1410.9536272215114</v>
      </c>
      <c r="AJ30">
        <f t="shared" si="7"/>
        <v>111.04288405384023</v>
      </c>
      <c r="AK30">
        <f t="shared" si="28"/>
        <v>72.080124480310175</v>
      </c>
      <c r="AL30">
        <f t="shared" si="40"/>
        <v>-1227.830618687361</v>
      </c>
      <c r="AN30">
        <f t="shared" si="9"/>
        <v>0</v>
      </c>
      <c r="AO30">
        <f t="shared" si="10"/>
        <v>0</v>
      </c>
      <c r="AP30">
        <f t="shared" si="11"/>
        <v>-3.199162752615492</v>
      </c>
      <c r="AQ30">
        <f t="shared" si="12"/>
        <v>-166.04763879814629</v>
      </c>
      <c r="AR30">
        <f t="shared" si="13"/>
        <v>-169.2468015507618</v>
      </c>
      <c r="AS30">
        <f t="shared" si="14"/>
        <v>13.319823273067822</v>
      </c>
      <c r="AT30">
        <f t="shared" si="15"/>
        <v>8.6461597945614415</v>
      </c>
      <c r="AU30">
        <f t="shared" si="16"/>
        <v>-147.28081848313252</v>
      </c>
      <c r="AW30">
        <v>27</v>
      </c>
      <c r="AX30">
        <f>IF(Z30&gt;0, (R30*SUMPRODUCT(K30:$K$98, X30:$X$98)-K30*$AZ$3)/Z30, 0)</f>
        <v>1722.2747597097884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5.4528E-2</v>
      </c>
      <c r="Q31" s="5">
        <f t="shared" si="30"/>
        <v>50</v>
      </c>
      <c r="R31">
        <f t="shared" si="0"/>
        <v>50000</v>
      </c>
      <c r="S31">
        <f t="shared" si="1"/>
        <v>1620.0448043767603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918.67317995059079</v>
      </c>
      <c r="AC31">
        <f t="shared" si="27"/>
        <v>808.38159919123098</v>
      </c>
      <c r="AE31">
        <f t="shared" si="2"/>
        <v>0</v>
      </c>
      <c r="AF31">
        <f t="shared" si="3"/>
        <v>0</v>
      </c>
      <c r="AG31">
        <f t="shared" si="4"/>
        <v>-24.949359332756838</v>
      </c>
      <c r="AH31">
        <f t="shared" si="5"/>
        <v>-1454.2804762692683</v>
      </c>
      <c r="AI31">
        <f t="shared" si="39"/>
        <v>-1479.2298356020251</v>
      </c>
      <c r="AJ31">
        <f t="shared" si="7"/>
        <v>110.29158075935982</v>
      </c>
      <c r="AK31">
        <f t="shared" si="28"/>
        <v>64.307122596541362</v>
      </c>
      <c r="AL31">
        <f t="shared" si="40"/>
        <v>-1304.6311322461238</v>
      </c>
      <c r="AN31">
        <f t="shared" si="9"/>
        <v>0</v>
      </c>
      <c r="AO31">
        <f t="shared" si="10"/>
        <v>0</v>
      </c>
      <c r="AP31">
        <f t="shared" si="11"/>
        <v>-2.6720778379595709</v>
      </c>
      <c r="AQ31">
        <f t="shared" si="12"/>
        <v>-155.7535237273371</v>
      </c>
      <c r="AR31">
        <f t="shared" si="13"/>
        <v>-158.42560156529666</v>
      </c>
      <c r="AS31">
        <f t="shared" si="14"/>
        <v>11.812234724347494</v>
      </c>
      <c r="AT31">
        <f t="shared" si="15"/>
        <v>6.88729657629169</v>
      </c>
      <c r="AU31">
        <f t="shared" si="16"/>
        <v>-139.72607026465747</v>
      </c>
      <c r="AW31">
        <v>28</v>
      </c>
      <c r="AX31">
        <f>IF(Z31&gt;0, (R31*SUMPRODUCT(K31:$K$98, X31:$X$98)-K31*$AZ$3)/Z31, 0)</f>
        <v>1620.0448043767603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6.0775000000000003E-2</v>
      </c>
      <c r="Q32" s="5">
        <f t="shared" si="30"/>
        <v>50</v>
      </c>
      <c r="R32">
        <f t="shared" si="0"/>
        <v>50000</v>
      </c>
      <c r="S32">
        <f t="shared" si="1"/>
        <v>1514.8881682817578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808.38159919123098</v>
      </c>
      <c r="AC32">
        <f t="shared" si="27"/>
        <v>702.41027014138217</v>
      </c>
      <c r="AE32">
        <f t="shared" si="2"/>
        <v>0</v>
      </c>
      <c r="AF32">
        <f t="shared" si="3"/>
        <v>0</v>
      </c>
      <c r="AG32">
        <f t="shared" si="4"/>
        <v>-23.183568425980972</v>
      </c>
      <c r="AH32">
        <f t="shared" si="5"/>
        <v>-1516.2973134482968</v>
      </c>
      <c r="AI32">
        <f t="shared" si="39"/>
        <v>-1539.4808818742777</v>
      </c>
      <c r="AJ32">
        <f t="shared" si="7"/>
        <v>105.9713290498488</v>
      </c>
      <c r="AK32">
        <f t="shared" si="28"/>
        <v>56.58671194338617</v>
      </c>
      <c r="AL32">
        <f t="shared" si="40"/>
        <v>-1376.9228408810425</v>
      </c>
      <c r="AN32">
        <f t="shared" si="9"/>
        <v>0</v>
      </c>
      <c r="AO32">
        <f t="shared" si="10"/>
        <v>0</v>
      </c>
      <c r="AP32">
        <f t="shared" si="11"/>
        <v>-2.2169299365874835</v>
      </c>
      <c r="AQ32">
        <f t="shared" si="12"/>
        <v>-144.99600946606506</v>
      </c>
      <c r="AR32">
        <f t="shared" si="13"/>
        <v>-147.21293940265255</v>
      </c>
      <c r="AS32">
        <f t="shared" si="14"/>
        <v>10.133513852306452</v>
      </c>
      <c r="AT32">
        <f t="shared" si="15"/>
        <v>5.4111072728458609</v>
      </c>
      <c r="AU32">
        <f t="shared" si="16"/>
        <v>-131.66831827750022</v>
      </c>
      <c r="AW32">
        <v>29</v>
      </c>
      <c r="AX32">
        <f>IF(Z32&gt;0, (R32*SUMPRODUCT(K32:$K$98, X32:$X$98)-K32*$AZ$3)/Z32, 0)</f>
        <v>1514.8881682817578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6.7419999999999994E-2</v>
      </c>
      <c r="Q33" s="5">
        <f t="shared" si="30"/>
        <v>50</v>
      </c>
      <c r="R33">
        <f t="shared" si="0"/>
        <v>50000</v>
      </c>
      <c r="S33">
        <f t="shared" si="1"/>
        <v>1406.9642980246929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702.41027014138217</v>
      </c>
      <c r="AC33">
        <f t="shared" si="27"/>
        <v>601.86264878021689</v>
      </c>
      <c r="AE33">
        <f t="shared" si="2"/>
        <v>0</v>
      </c>
      <c r="AF33">
        <f t="shared" si="3"/>
        <v>0</v>
      </c>
      <c r="AG33">
        <f t="shared" si="4"/>
        <v>-21.388696558441524</v>
      </c>
      <c r="AH33">
        <f t="shared" si="5"/>
        <v>-1563.0361832796368</v>
      </c>
      <c r="AI33">
        <f t="shared" si="39"/>
        <v>-1584.4248798380784</v>
      </c>
      <c r="AJ33">
        <f t="shared" si="7"/>
        <v>100.54762136116528</v>
      </c>
      <c r="AK33">
        <f t="shared" si="28"/>
        <v>49.168718909896754</v>
      </c>
      <c r="AL33">
        <f t="shared" si="40"/>
        <v>-1434.7085395670163</v>
      </c>
      <c r="AN33">
        <f t="shared" si="9"/>
        <v>0</v>
      </c>
      <c r="AO33">
        <f t="shared" si="10"/>
        <v>0</v>
      </c>
      <c r="AP33">
        <f t="shared" si="11"/>
        <v>-1.8261564472293574</v>
      </c>
      <c r="AQ33">
        <f t="shared" si="12"/>
        <v>-133.4512645756501</v>
      </c>
      <c r="AR33">
        <f t="shared" si="13"/>
        <v>-135.27742102287945</v>
      </c>
      <c r="AS33">
        <f t="shared" si="14"/>
        <v>8.5847067164922795</v>
      </c>
      <c r="AT33">
        <f t="shared" si="15"/>
        <v>4.1980011635575076</v>
      </c>
      <c r="AU33">
        <f t="shared" si="16"/>
        <v>-122.49471314282965</v>
      </c>
      <c r="AW33">
        <v>30</v>
      </c>
      <c r="AX33">
        <f>IF(Z33&gt;0, (R33*SUMPRODUCT(K33:$K$98, X33:$X$98)-K33*$AZ$3)/Z33, 0)</f>
        <v>1406.9642980246929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7.4817999999999996E-2</v>
      </c>
      <c r="Q34" s="5">
        <f t="shared" si="30"/>
        <v>50</v>
      </c>
      <c r="R34">
        <f t="shared" si="0"/>
        <v>50000</v>
      </c>
      <c r="S34">
        <f t="shared" si="1"/>
        <v>1297.8521666630947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601.86264878021689</v>
      </c>
      <c r="AC34">
        <f t="shared" si="27"/>
        <v>508.09744501251299</v>
      </c>
      <c r="AE34">
        <f t="shared" si="2"/>
        <v>0</v>
      </c>
      <c r="AF34">
        <f t="shared" si="3"/>
        <v>0</v>
      </c>
      <c r="AG34">
        <f t="shared" si="4"/>
        <v>-19.574550093747632</v>
      </c>
      <c r="AH34">
        <f t="shared" si="5"/>
        <v>-1600.2594991094777</v>
      </c>
      <c r="AI34">
        <f t="shared" si="39"/>
        <v>-1619.8340492032253</v>
      </c>
      <c r="AJ34">
        <f t="shared" si="7"/>
        <v>93.765203767703895</v>
      </c>
      <c r="AK34">
        <f t="shared" si="28"/>
        <v>42.130385414615183</v>
      </c>
      <c r="AL34">
        <f t="shared" si="40"/>
        <v>-1483.9384600209062</v>
      </c>
      <c r="AN34">
        <f t="shared" si="9"/>
        <v>0</v>
      </c>
      <c r="AO34">
        <f t="shared" si="10"/>
        <v>0</v>
      </c>
      <c r="AP34">
        <f t="shared" si="11"/>
        <v>-1.4922013479359446</v>
      </c>
      <c r="AQ34">
        <f t="shared" si="12"/>
        <v>-121.99051166857681</v>
      </c>
      <c r="AR34">
        <f t="shared" si="13"/>
        <v>-123.48271301651276</v>
      </c>
      <c r="AS34">
        <f t="shared" si="14"/>
        <v>7.1478814471627343</v>
      </c>
      <c r="AT34">
        <f t="shared" si="15"/>
        <v>3.2116711548241503</v>
      </c>
      <c r="AU34">
        <f t="shared" si="16"/>
        <v>-113.12316041452587</v>
      </c>
      <c r="AW34">
        <v>31</v>
      </c>
      <c r="AX34">
        <f>IF(Z34&gt;0, (R34*SUMPRODUCT(K34:$K$98, X34:$X$98)-K34*$AZ$3)/Z34, 0)</f>
        <v>1297.8521666630947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8.3350999999999995E-2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1187.6234482910488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508.09744501251299</v>
      </c>
      <c r="AC35">
        <f t="shared" si="27"/>
        <v>421.54091620817422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-17.747246267946199</v>
      </c>
      <c r="AH35">
        <f t="shared" ref="AH35:AH66" si="46">-X35*R35</f>
        <v>-1631.5583248639589</v>
      </c>
      <c r="AI35">
        <f t="shared" si="39"/>
        <v>-1649.305571131905</v>
      </c>
      <c r="AJ35">
        <f t="shared" ref="AJ35:AJ66" si="47">AB35-AC35</f>
        <v>86.556528804338768</v>
      </c>
      <c r="AK35">
        <f t="shared" si="28"/>
        <v>35.56682115087591</v>
      </c>
      <c r="AL35">
        <f t="shared" si="40"/>
        <v>-1527.1822211766903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-1.207948982057836</v>
      </c>
      <c r="AQ35">
        <f t="shared" ref="AQ35:AQ66" si="51">AH35*$K35</f>
        <v>-111.05042370697224</v>
      </c>
      <c r="AR35">
        <f t="shared" ref="AR35:AR66" si="52">AI35*$K35</f>
        <v>-112.25837268903007</v>
      </c>
      <c r="AS35">
        <f t="shared" ref="AS35:AS66" si="53">AJ35*$K35</f>
        <v>5.8913855863093572</v>
      </c>
      <c r="AT35">
        <f t="shared" ref="AT35:AT66" si="54">AK35*$K35</f>
        <v>2.4208209406453203</v>
      </c>
      <c r="AU35">
        <f t="shared" ref="AU35:AU66" si="55">AL35*$K35</f>
        <v>-103.94616616207539</v>
      </c>
      <c r="AW35">
        <v>32</v>
      </c>
      <c r="AX35">
        <f>IF(Z35&gt;0, (R35*SUMPRODUCT(K35:$K$98, X35:$X$98)-K35*$AZ$3)/Z35, 0)</f>
        <v>1187.6234482910488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9.2474000000000001E-2</v>
      </c>
      <c r="Q36" s="5">
        <f t="shared" si="30"/>
        <v>50</v>
      </c>
      <c r="R36">
        <f t="shared" si="41"/>
        <v>50000</v>
      </c>
      <c r="S36">
        <f t="shared" si="42"/>
        <v>1073.9413884757628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421.54091620817422</v>
      </c>
      <c r="AC36">
        <f t="shared" si="27"/>
        <v>342.12797720141418</v>
      </c>
      <c r="AE36">
        <f t="shared" si="43"/>
        <v>0</v>
      </c>
      <c r="AF36">
        <f t="shared" si="44"/>
        <v>0</v>
      </c>
      <c r="AG36">
        <f t="shared" si="45"/>
        <v>-15.928614953884679</v>
      </c>
      <c r="AH36">
        <f t="shared" si="46"/>
        <v>-1641.1588513820568</v>
      </c>
      <c r="AI36">
        <f t="shared" si="39"/>
        <v>-1657.0874663359416</v>
      </c>
      <c r="AJ36">
        <f t="shared" si="47"/>
        <v>79.412939006760041</v>
      </c>
      <c r="AK36">
        <f t="shared" ref="AK36:AK67" si="59">G36*SUM(AB36:AB36, AE36:AF36)</f>
        <v>29.507864134572198</v>
      </c>
      <c r="AL36">
        <f t="shared" si="40"/>
        <v>-1548.1666631946093</v>
      </c>
      <c r="AN36">
        <f t="shared" si="48"/>
        <v>0</v>
      </c>
      <c r="AO36">
        <f t="shared" si="49"/>
        <v>0</v>
      </c>
      <c r="AP36">
        <f t="shared" si="50"/>
        <v>-0.96800501613432244</v>
      </c>
      <c r="AQ36">
        <f t="shared" si="51"/>
        <v>-99.735601934657424</v>
      </c>
      <c r="AR36">
        <f t="shared" si="52"/>
        <v>-100.70360695079175</v>
      </c>
      <c r="AS36">
        <f t="shared" si="53"/>
        <v>4.8260393968381479</v>
      </c>
      <c r="AT36">
        <f t="shared" si="54"/>
        <v>1.7932356692889868</v>
      </c>
      <c r="AU36">
        <f t="shared" si="55"/>
        <v>-94.084331884664621</v>
      </c>
      <c r="AW36">
        <v>33</v>
      </c>
      <c r="AX36">
        <f>IF(Z36&gt;0, (R36*SUMPRODUCT(K36:$K$98, X36:$X$98)-K36*$AZ$3)/Z36, 0)</f>
        <v>1073.9413884757628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41"/>
        <v>50000</v>
      </c>
      <c r="S37">
        <f t="shared" si="42"/>
        <v>956.86775795951064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342.12797720141418</v>
      </c>
      <c r="AC37">
        <f t="shared" si="27"/>
        <v>270.64012946337516</v>
      </c>
      <c r="AE37">
        <f t="shared" si="43"/>
        <v>0</v>
      </c>
      <c r="AF37">
        <f t="shared" si="44"/>
        <v>0</v>
      </c>
      <c r="AG37">
        <f t="shared" si="45"/>
        <v>-14.141981857582204</v>
      </c>
      <c r="AH37">
        <f t="shared" si="46"/>
        <v>-1627.3469467636282</v>
      </c>
      <c r="AI37">
        <f t="shared" si="39"/>
        <v>-1641.4889286212103</v>
      </c>
      <c r="AJ37">
        <f t="shared" si="47"/>
        <v>71.487847738039022</v>
      </c>
      <c r="AK37">
        <f t="shared" si="59"/>
        <v>23.948958404098995</v>
      </c>
      <c r="AL37">
        <f t="shared" si="40"/>
        <v>-1546.0521224790723</v>
      </c>
      <c r="AN37">
        <f t="shared" si="48"/>
        <v>0</v>
      </c>
      <c r="AO37">
        <f t="shared" si="49"/>
        <v>0</v>
      </c>
      <c r="AP37">
        <f t="shared" si="50"/>
        <v>-0.76734708348180003</v>
      </c>
      <c r="AQ37">
        <f t="shared" si="51"/>
        <v>-88.300207565502717</v>
      </c>
      <c r="AR37">
        <f t="shared" si="52"/>
        <v>-89.067554648984512</v>
      </c>
      <c r="AS37">
        <f t="shared" si="53"/>
        <v>3.8789465308756763</v>
      </c>
      <c r="AT37">
        <f t="shared" si="54"/>
        <v>1.2994758138484968</v>
      </c>
      <c r="AU37">
        <f t="shared" si="55"/>
        <v>-83.889132304260343</v>
      </c>
      <c r="AW37">
        <v>34</v>
      </c>
      <c r="AX37">
        <f>IF(Z37&gt;0, (R37*SUMPRODUCT(K37:$K$98, X37:$X$98)-K37*$AZ$3)/Z37, 0)</f>
        <v>956.86775795951064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41"/>
        <v>50000</v>
      </c>
      <c r="S38">
        <f t="shared" si="42"/>
        <v>836.84741152488868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270.64012946337516</v>
      </c>
      <c r="AC38">
        <f t="shared" si="27"/>
        <v>207.56113100199568</v>
      </c>
      <c r="AE38">
        <f t="shared" si="43"/>
        <v>0</v>
      </c>
      <c r="AF38">
        <f t="shared" si="44"/>
        <v>0</v>
      </c>
      <c r="AG38">
        <f t="shared" si="45"/>
        <v>-12.40137258856913</v>
      </c>
      <c r="AH38">
        <f t="shared" si="46"/>
        <v>-1599.1894504372533</v>
      </c>
      <c r="AI38">
        <f t="shared" si="39"/>
        <v>-1611.5908230258224</v>
      </c>
      <c r="AJ38">
        <f t="shared" si="47"/>
        <v>63.078998461379484</v>
      </c>
      <c r="AK38">
        <f t="shared" si="59"/>
        <v>18.944809062436264</v>
      </c>
      <c r="AL38">
        <f t="shared" si="40"/>
        <v>-1529.5670155020066</v>
      </c>
      <c r="AN38">
        <f t="shared" si="48"/>
        <v>0</v>
      </c>
      <c r="AO38">
        <f t="shared" si="49"/>
        <v>0</v>
      </c>
      <c r="AP38">
        <f t="shared" si="50"/>
        <v>-0.60080467598194343</v>
      </c>
      <c r="AQ38">
        <f t="shared" si="51"/>
        <v>-77.475335310004851</v>
      </c>
      <c r="AR38">
        <f t="shared" si="52"/>
        <v>-78.076139985986799</v>
      </c>
      <c r="AS38">
        <f t="shared" si="53"/>
        <v>3.0559647298063561</v>
      </c>
      <c r="AT38">
        <f t="shared" si="54"/>
        <v>0.91781210418499937</v>
      </c>
      <c r="AU38">
        <f t="shared" si="55"/>
        <v>-74.102363151995434</v>
      </c>
      <c r="AW38">
        <v>35</v>
      </c>
      <c r="AX38">
        <f>IF(Z38&gt;0, (R38*SUMPRODUCT(K38:$K$98, X38:$X$98)-K38*$AZ$3)/Z38, 0)</f>
        <v>836.84741152488868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41"/>
        <v>50000</v>
      </c>
      <c r="S39">
        <f t="shared" si="42"/>
        <v>711.61975529470067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207.56113100199568</v>
      </c>
      <c r="AC39">
        <f t="shared" si="27"/>
        <v>152.60473239210131</v>
      </c>
      <c r="AE39">
        <f t="shared" si="43"/>
        <v>0</v>
      </c>
      <c r="AF39">
        <f t="shared" si="44"/>
        <v>0</v>
      </c>
      <c r="AG39">
        <f t="shared" si="45"/>
        <v>-10.722350753802754</v>
      </c>
      <c r="AH39">
        <f t="shared" si="46"/>
        <v>-1555.008108880683</v>
      </c>
      <c r="AI39">
        <f t="shared" si="39"/>
        <v>-1565.7304596344859</v>
      </c>
      <c r="AJ39">
        <f t="shared" si="47"/>
        <v>54.956398609894364</v>
      </c>
      <c r="AK39">
        <f t="shared" si="59"/>
        <v>14.529279170139699</v>
      </c>
      <c r="AL39">
        <f t="shared" si="40"/>
        <v>-1496.2447818544517</v>
      </c>
      <c r="AN39">
        <f t="shared" si="48"/>
        <v>0</v>
      </c>
      <c r="AO39">
        <f t="shared" si="49"/>
        <v>0</v>
      </c>
      <c r="AP39">
        <f t="shared" si="50"/>
        <v>-0.46380511687566789</v>
      </c>
      <c r="AQ39">
        <f t="shared" si="51"/>
        <v>-67.263302072657041</v>
      </c>
      <c r="AR39">
        <f t="shared" si="52"/>
        <v>-67.727107189532703</v>
      </c>
      <c r="AS39">
        <f t="shared" si="53"/>
        <v>2.3771894303390497</v>
      </c>
      <c r="AT39">
        <f t="shared" si="54"/>
        <v>0.62847729740942349</v>
      </c>
      <c r="AU39">
        <f t="shared" si="55"/>
        <v>-64.721440461784226</v>
      </c>
      <c r="AW39">
        <v>36</v>
      </c>
      <c r="AX39">
        <f>IF(Z39&gt;0, (R39*SUMPRODUCT(K39:$K$98, X39:$X$98)-K39*$AZ$3)/Z39, 0)</f>
        <v>711.61975529470067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41"/>
        <v>50000</v>
      </c>
      <c r="S40">
        <f t="shared" si="42"/>
        <v>578.13695355389007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152.60473239210131</v>
      </c>
      <c r="AC40">
        <f t="shared" si="27"/>
        <v>105.44762380168557</v>
      </c>
      <c r="AE40">
        <f t="shared" si="43"/>
        <v>0</v>
      </c>
      <c r="AF40">
        <f t="shared" si="44"/>
        <v>0</v>
      </c>
      <c r="AG40">
        <f t="shared" si="45"/>
        <v>-9.1196059301765811</v>
      </c>
      <c r="AH40">
        <f t="shared" si="46"/>
        <v>-1495.5213160881467</v>
      </c>
      <c r="AI40">
        <f t="shared" si="39"/>
        <v>-1504.6409220183232</v>
      </c>
      <c r="AJ40">
        <f t="shared" si="47"/>
        <v>47.157108590415746</v>
      </c>
      <c r="AK40">
        <f t="shared" si="59"/>
        <v>10.682331267447093</v>
      </c>
      <c r="AL40">
        <f t="shared" si="40"/>
        <v>-1446.8014821604604</v>
      </c>
      <c r="AN40">
        <f t="shared" si="48"/>
        <v>0</v>
      </c>
      <c r="AO40">
        <f t="shared" si="49"/>
        <v>0</v>
      </c>
      <c r="AP40">
        <f t="shared" si="50"/>
        <v>-0.35221153519682474</v>
      </c>
      <c r="AQ40">
        <f t="shared" si="51"/>
        <v>-57.759059184346</v>
      </c>
      <c r="AR40">
        <f t="shared" si="52"/>
        <v>-58.111270719542823</v>
      </c>
      <c r="AS40">
        <f t="shared" si="53"/>
        <v>1.8212714166863238</v>
      </c>
      <c r="AT40">
        <f t="shared" si="54"/>
        <v>0.41256610471936611</v>
      </c>
      <c r="AU40">
        <f t="shared" si="55"/>
        <v>-55.877433198137133</v>
      </c>
      <c r="AW40">
        <v>37</v>
      </c>
      <c r="AX40">
        <f>IF(Z40&gt;0, (R40*SUMPRODUCT(K40:$K$98, X40:$X$98)-K40*$AZ$3)/Z40, 0)</f>
        <v>578.13695355389007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41"/>
        <v>50000</v>
      </c>
      <c r="S41">
        <f t="shared" si="42"/>
        <v>431.38088805362241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105.44762380168557</v>
      </c>
      <c r="AC41">
        <f t="shared" si="27"/>
        <v>65.640523083626306</v>
      </c>
      <c r="AE41">
        <f t="shared" si="43"/>
        <v>0</v>
      </c>
      <c r="AF41">
        <f t="shared" si="44"/>
        <v>0</v>
      </c>
      <c r="AG41">
        <f t="shared" si="45"/>
        <v>-7.6081862805506262</v>
      </c>
      <c r="AH41">
        <f t="shared" si="46"/>
        <v>-1420.2235903241894</v>
      </c>
      <c r="AI41">
        <f t="shared" si="39"/>
        <v>-1427.8317766047401</v>
      </c>
      <c r="AJ41">
        <f t="shared" si="47"/>
        <v>39.80710071805926</v>
      </c>
      <c r="AK41">
        <f t="shared" si="59"/>
        <v>7.3813336661179907</v>
      </c>
      <c r="AL41">
        <f t="shared" si="40"/>
        <v>-1380.6433422205628</v>
      </c>
      <c r="AN41">
        <f t="shared" si="48"/>
        <v>0</v>
      </c>
      <c r="AO41">
        <f t="shared" si="49"/>
        <v>0</v>
      </c>
      <c r="AP41">
        <f t="shared" si="50"/>
        <v>-0.2623557686018298</v>
      </c>
      <c r="AQ41">
        <f t="shared" si="51"/>
        <v>-48.974070545363482</v>
      </c>
      <c r="AR41">
        <f t="shared" si="52"/>
        <v>-49.23642631396531</v>
      </c>
      <c r="AS41">
        <f t="shared" si="53"/>
        <v>1.3726822818987356</v>
      </c>
      <c r="AT41">
        <f t="shared" si="54"/>
        <v>0.25453312995653871</v>
      </c>
      <c r="AU41">
        <f t="shared" si="55"/>
        <v>-47.609210902110036</v>
      </c>
      <c r="AW41">
        <v>38</v>
      </c>
      <c r="AX41">
        <f>IF(Z41&gt;0, (R41*SUMPRODUCT(K41:$K$98, X41:$X$98)-K41*$AZ$3)/Z41, 0)</f>
        <v>431.38088805362241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41"/>
        <v>50000</v>
      </c>
      <c r="S42">
        <f t="shared" si="42"/>
        <v>263.47031482686327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65.640523083626306</v>
      </c>
      <c r="AC42">
        <f t="shared" si="27"/>
        <v>32.694986883161619</v>
      </c>
      <c r="AE42">
        <f t="shared" si="43"/>
        <v>0</v>
      </c>
      <c r="AF42">
        <f t="shared" si="44"/>
        <v>0</v>
      </c>
      <c r="AG42">
        <f t="shared" si="45"/>
        <v>-6.2046813328186108</v>
      </c>
      <c r="AH42">
        <f t="shared" si="46"/>
        <v>-1327.4230849265091</v>
      </c>
      <c r="AI42">
        <f t="shared" si="39"/>
        <v>-1333.6277662593277</v>
      </c>
      <c r="AJ42">
        <f t="shared" si="47"/>
        <v>32.945536200464687</v>
      </c>
      <c r="AK42">
        <f t="shared" si="59"/>
        <v>4.5948366158538416</v>
      </c>
      <c r="AL42">
        <f t="shared" si="40"/>
        <v>-1296.0873934430092</v>
      </c>
      <c r="AN42">
        <f t="shared" si="48"/>
        <v>0</v>
      </c>
      <c r="AO42">
        <f t="shared" si="49"/>
        <v>0</v>
      </c>
      <c r="AP42">
        <f t="shared" si="50"/>
        <v>-0.19103411866120037</v>
      </c>
      <c r="AQ42">
        <f t="shared" si="51"/>
        <v>-40.869641085059854</v>
      </c>
      <c r="AR42">
        <f t="shared" si="52"/>
        <v>-41.060675203721054</v>
      </c>
      <c r="AS42">
        <f t="shared" si="53"/>
        <v>1.014350477370509</v>
      </c>
      <c r="AT42">
        <f t="shared" si="54"/>
        <v>0.14146908055680998</v>
      </c>
      <c r="AU42">
        <f t="shared" si="55"/>
        <v>-39.904855645793731</v>
      </c>
      <c r="AW42">
        <v>39</v>
      </c>
      <c r="AX42">
        <f>IF(Z42&gt;0, (R42*SUMPRODUCT(K42:$K$98, X42:$X$98)-K42*$AZ$3)/Z42, 0)</f>
        <v>263.47031482686327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41"/>
        <v>50000</v>
      </c>
      <c r="S43">
        <f t="shared" si="42"/>
        <v>62.343343797105106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32.694986883161619</v>
      </c>
      <c r="AC43">
        <f t="shared" si="27"/>
        <v>6.1365371774757733</v>
      </c>
      <c r="AE43">
        <f t="shared" si="43"/>
        <v>0</v>
      </c>
      <c r="AF43">
        <f t="shared" si="44"/>
        <v>0</v>
      </c>
      <c r="AG43">
        <f t="shared" si="45"/>
        <v>-4.9215656425543877</v>
      </c>
      <c r="AH43">
        <f t="shared" si="46"/>
        <v>-1221.068876936037</v>
      </c>
      <c r="AI43">
        <f t="shared" si="39"/>
        <v>-1225.9904425785915</v>
      </c>
      <c r="AJ43">
        <f t="shared" si="47"/>
        <v>26.558449705685845</v>
      </c>
      <c r="AK43">
        <f t="shared" si="59"/>
        <v>2.2886490818213137</v>
      </c>
      <c r="AL43">
        <f t="shared" si="40"/>
        <v>-1197.1433437910841</v>
      </c>
      <c r="AN43">
        <f t="shared" si="48"/>
        <v>0</v>
      </c>
      <c r="AO43">
        <f t="shared" si="49"/>
        <v>0</v>
      </c>
      <c r="AP43">
        <f t="shared" si="50"/>
        <v>-0.13529343302705488</v>
      </c>
      <c r="AQ43">
        <f t="shared" si="51"/>
        <v>-33.567082575256173</v>
      </c>
      <c r="AR43">
        <f t="shared" si="52"/>
        <v>-33.702376008283231</v>
      </c>
      <c r="AS43">
        <f t="shared" si="53"/>
        <v>0.7300895888678387</v>
      </c>
      <c r="AT43">
        <f t="shared" si="54"/>
        <v>6.2914774232923534E-2</v>
      </c>
      <c r="AU43">
        <f t="shared" si="55"/>
        <v>-32.90937164518246</v>
      </c>
      <c r="AW43">
        <v>40</v>
      </c>
      <c r="AX43">
        <f>IF(Z43&gt;0, (R43*SUMPRODUCT(K43:$K$98, X43:$X$98)-K43*$AZ$3)/Z43, 0)</f>
        <v>62.343343797105106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41"/>
        <v>50000</v>
      </c>
      <c r="S44">
        <f t="shared" si="42"/>
        <v>-193.96881219108323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6.1365371774757733</v>
      </c>
      <c r="AC44">
        <f t="shared" si="27"/>
        <v>-14.652695951910687</v>
      </c>
      <c r="AE44">
        <f t="shared" si="43"/>
        <v>0</v>
      </c>
      <c r="AF44">
        <f t="shared" si="44"/>
        <v>0</v>
      </c>
      <c r="AG44">
        <f t="shared" si="45"/>
        <v>-3.7770752386409345</v>
      </c>
      <c r="AH44">
        <f t="shared" si="46"/>
        <v>-1095.2747474879086</v>
      </c>
      <c r="AI44">
        <f t="shared" si="39"/>
        <v>-1099.0518227265495</v>
      </c>
      <c r="AJ44">
        <f t="shared" si="47"/>
        <v>20.78923312938646</v>
      </c>
      <c r="AK44">
        <f t="shared" si="59"/>
        <v>0.42955760242330415</v>
      </c>
      <c r="AL44">
        <f t="shared" si="40"/>
        <v>-1077.8330319947397</v>
      </c>
      <c r="AN44">
        <f t="shared" si="48"/>
        <v>0</v>
      </c>
      <c r="AO44">
        <f t="shared" si="49"/>
        <v>0</v>
      </c>
      <c r="AP44">
        <f t="shared" si="50"/>
        <v>-9.2706684241379775E-2</v>
      </c>
      <c r="AQ44">
        <f t="shared" si="51"/>
        <v>-26.883046737891917</v>
      </c>
      <c r="AR44">
        <f t="shared" si="52"/>
        <v>-26.975753422133298</v>
      </c>
      <c r="AS44">
        <f t="shared" si="53"/>
        <v>0.51026276935906167</v>
      </c>
      <c r="AT44">
        <f t="shared" si="54"/>
        <v>1.0543306260870369E-2</v>
      </c>
      <c r="AU44">
        <f t="shared" si="55"/>
        <v>-26.454947346513364</v>
      </c>
      <c r="AW44">
        <v>41</v>
      </c>
      <c r="AX44">
        <f>IF(Z44&gt;0, (R44*SUMPRODUCT(K44:$K$98, X44:$X$98)-K44*$AZ$3)/Z44, 0)</f>
        <v>-193.96881219108323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41"/>
        <v>50000</v>
      </c>
      <c r="S45">
        <f t="shared" si="42"/>
        <v>-540.48076614414538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-14.652695951910687</v>
      </c>
      <c r="AC45">
        <f t="shared" si="27"/>
        <v>-30.126948541704675</v>
      </c>
      <c r="AE45">
        <f t="shared" si="43"/>
        <v>0</v>
      </c>
      <c r="AF45">
        <f t="shared" si="44"/>
        <v>0</v>
      </c>
      <c r="AG45">
        <f t="shared" si="45"/>
        <v>-2.7870509395398044</v>
      </c>
      <c r="AH45">
        <f t="shared" si="46"/>
        <v>-952.25354671472064</v>
      </c>
      <c r="AI45">
        <f t="shared" si="39"/>
        <v>-955.04059765426041</v>
      </c>
      <c r="AJ45">
        <f t="shared" si="47"/>
        <v>15.474252589793988</v>
      </c>
      <c r="AK45">
        <f t="shared" si="59"/>
        <v>-1.0256887166337483</v>
      </c>
      <c r="AL45">
        <f t="shared" si="40"/>
        <v>-940.59203378110021</v>
      </c>
      <c r="AN45">
        <f t="shared" si="48"/>
        <v>0</v>
      </c>
      <c r="AO45">
        <f t="shared" si="49"/>
        <v>0</v>
      </c>
      <c r="AP45">
        <f t="shared" si="50"/>
        <v>-6.1077646792977454E-2</v>
      </c>
      <c r="AQ45">
        <f t="shared" si="51"/>
        <v>-20.868440170385018</v>
      </c>
      <c r="AR45">
        <f t="shared" si="52"/>
        <v>-20.929517817177995</v>
      </c>
      <c r="AS45">
        <f t="shared" si="53"/>
        <v>0.33911505550767329</v>
      </c>
      <c r="AT45">
        <f t="shared" si="54"/>
        <v>-2.2477756780592814E-2</v>
      </c>
      <c r="AU45">
        <f t="shared" si="55"/>
        <v>-20.612880518450915</v>
      </c>
      <c r="AW45">
        <v>42</v>
      </c>
      <c r="AX45">
        <f>IF(Z45&gt;0, (R45*SUMPRODUCT(K45:$K$98, X45:$X$98)-K45*$AZ$3)/Z45, 0)</f>
        <v>-540.48076614414538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41"/>
        <v>50000</v>
      </c>
      <c r="S46">
        <f t="shared" si="42"/>
        <v>-1040.3368919864274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-30.126948541704675</v>
      </c>
      <c r="AC46">
        <f t="shared" si="27"/>
        <v>-40.808965365573698</v>
      </c>
      <c r="AE46">
        <f t="shared" si="43"/>
        <v>0</v>
      </c>
      <c r="AF46">
        <f t="shared" si="44"/>
        <v>0</v>
      </c>
      <c r="AG46">
        <f t="shared" si="45"/>
        <v>-1.9613341447332864</v>
      </c>
      <c r="AH46">
        <f t="shared" si="46"/>
        <v>-797.84628541112022</v>
      </c>
      <c r="AI46">
        <f t="shared" si="39"/>
        <v>-799.80761955585353</v>
      </c>
      <c r="AJ46">
        <f t="shared" si="47"/>
        <v>10.682016823869024</v>
      </c>
      <c r="AK46">
        <f t="shared" si="59"/>
        <v>-2.1088863979193273</v>
      </c>
      <c r="AL46">
        <f t="shared" si="40"/>
        <v>-791.23448912990386</v>
      </c>
      <c r="AN46">
        <f t="shared" si="48"/>
        <v>0</v>
      </c>
      <c r="AO46">
        <f t="shared" si="49"/>
        <v>0</v>
      </c>
      <c r="AP46">
        <f t="shared" si="50"/>
        <v>-3.8376994156490013E-2</v>
      </c>
      <c r="AQ46">
        <f t="shared" si="51"/>
        <v>-15.61128291944541</v>
      </c>
      <c r="AR46">
        <f t="shared" si="52"/>
        <v>-15.6496599136019</v>
      </c>
      <c r="AS46">
        <f t="shared" si="53"/>
        <v>0.20901267554534725</v>
      </c>
      <c r="AT46">
        <f t="shared" si="54"/>
        <v>-4.1264116666187442E-2</v>
      </c>
      <c r="AU46">
        <f t="shared" si="55"/>
        <v>-15.481911354722742</v>
      </c>
      <c r="AW46">
        <v>43</v>
      </c>
      <c r="AX46">
        <f>IF(Z46&gt;0, (R46*SUMPRODUCT(K46:$K$98, X46:$X$98)-K46*$AZ$3)/Z46, 0)</f>
        <v>-1040.3368919864274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41"/>
        <v>50000</v>
      </c>
      <c r="S47">
        <f t="shared" si="42"/>
        <v>-1812.7405829712447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-40.808965365573698</v>
      </c>
      <c r="AC47">
        <f t="shared" si="27"/>
        <v>-47.32522743991553</v>
      </c>
      <c r="AE47">
        <f t="shared" si="43"/>
        <v>0</v>
      </c>
      <c r="AF47">
        <f t="shared" si="44"/>
        <v>0</v>
      </c>
      <c r="AG47">
        <f t="shared" si="45"/>
        <v>-1.3053502493540809</v>
      </c>
      <c r="AH47">
        <f t="shared" si="46"/>
        <v>-636.37055393187268</v>
      </c>
      <c r="AI47">
        <f t="shared" si="39"/>
        <v>-637.67590418122677</v>
      </c>
      <c r="AJ47">
        <f t="shared" si="47"/>
        <v>6.5162620743418316</v>
      </c>
      <c r="AK47">
        <f t="shared" si="59"/>
        <v>-2.8566275755901591</v>
      </c>
      <c r="AL47">
        <f t="shared" si="40"/>
        <v>-634.01626968247513</v>
      </c>
      <c r="AN47">
        <f t="shared" si="48"/>
        <v>0</v>
      </c>
      <c r="AO47">
        <f t="shared" si="49"/>
        <v>0</v>
      </c>
      <c r="AP47">
        <f t="shared" si="50"/>
        <v>-2.2804912004373817E-2</v>
      </c>
      <c r="AQ47">
        <f t="shared" si="51"/>
        <v>-11.117609616095033</v>
      </c>
      <c r="AR47">
        <f t="shared" si="52"/>
        <v>-11.140414528099408</v>
      </c>
      <c r="AS47">
        <f t="shared" si="53"/>
        <v>0.11384131061861454</v>
      </c>
      <c r="AT47">
        <f t="shared" si="54"/>
        <v>-4.9906253530680136E-2</v>
      </c>
      <c r="AU47">
        <f t="shared" si="55"/>
        <v>-11.076479471011472</v>
      </c>
      <c r="AW47">
        <v>44</v>
      </c>
      <c r="AX47">
        <f>IF(Z47&gt;0, (R47*SUMPRODUCT(K47:$K$98, X47:$X$98)-K47*$AZ$3)/Z47, 0)</f>
        <v>-1812.7405829712447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41"/>
        <v>50000</v>
      </c>
      <c r="S48">
        <f t="shared" si="42"/>
        <v>-3093.7751415845019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-47.32522743991553</v>
      </c>
      <c r="AC48">
        <f t="shared" si="27"/>
        <v>-50.322282730025236</v>
      </c>
      <c r="AE48">
        <f t="shared" si="43"/>
        <v>0</v>
      </c>
      <c r="AF48">
        <f t="shared" si="44"/>
        <v>0</v>
      </c>
      <c r="AG48">
        <f t="shared" si="45"/>
        <v>-0.81328280865706792</v>
      </c>
      <c r="AH48">
        <f t="shared" si="46"/>
        <v>-479.01393820347232</v>
      </c>
      <c r="AI48">
        <f t="shared" si="39"/>
        <v>-479.82722101212937</v>
      </c>
      <c r="AJ48">
        <f t="shared" si="47"/>
        <v>2.9970552901097065</v>
      </c>
      <c r="AK48">
        <f t="shared" si="59"/>
        <v>-3.3127659207940874</v>
      </c>
      <c r="AL48">
        <f t="shared" si="40"/>
        <v>-480.14293164281378</v>
      </c>
      <c r="AN48">
        <f t="shared" si="48"/>
        <v>0</v>
      </c>
      <c r="AO48">
        <f t="shared" si="49"/>
        <v>0</v>
      </c>
      <c r="AP48">
        <f t="shared" si="50"/>
        <v>-1.26860060405188E-2</v>
      </c>
      <c r="AQ48">
        <f t="shared" si="51"/>
        <v>-7.4719072490616307</v>
      </c>
      <c r="AR48">
        <f t="shared" si="52"/>
        <v>-7.4845932551021486</v>
      </c>
      <c r="AS48">
        <f t="shared" si="53"/>
        <v>4.6749619086234123E-2</v>
      </c>
      <c r="AT48">
        <f t="shared" si="54"/>
        <v>-5.1674236851770673E-2</v>
      </c>
      <c r="AU48">
        <f t="shared" si="55"/>
        <v>-7.4895178728676859</v>
      </c>
      <c r="AW48">
        <v>45</v>
      </c>
      <c r="AX48">
        <f>IF(Z48&gt;0, (R48*SUMPRODUCT(K48:$K$98, X48:$X$98)-K48*$AZ$3)/Z48, 0)</f>
        <v>-3093.7751415845019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41"/>
        <v>50000</v>
      </c>
      <c r="S49">
        <f t="shared" si="42"/>
        <v>-5388.716840634238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-50.322282730025236</v>
      </c>
      <c r="AC49">
        <f t="shared" si="27"/>
        <v>-50.543695045171376</v>
      </c>
      <c r="AE49">
        <f t="shared" si="43"/>
        <v>0</v>
      </c>
      <c r="AF49">
        <f t="shared" si="44"/>
        <v>0</v>
      </c>
      <c r="AG49">
        <f t="shared" si="45"/>
        <v>-0.46897709176367219</v>
      </c>
      <c r="AH49">
        <f t="shared" si="46"/>
        <v>-336.17288880682503</v>
      </c>
      <c r="AI49">
        <f t="shared" si="39"/>
        <v>-336.64186589858872</v>
      </c>
      <c r="AJ49">
        <f t="shared" si="47"/>
        <v>0.22141231514613935</v>
      </c>
      <c r="AK49">
        <f t="shared" si="59"/>
        <v>-3.522559791101767</v>
      </c>
      <c r="AL49">
        <f t="shared" si="40"/>
        <v>-339.94301337454431</v>
      </c>
      <c r="AN49">
        <f t="shared" si="48"/>
        <v>0</v>
      </c>
      <c r="AO49">
        <f t="shared" si="49"/>
        <v>0</v>
      </c>
      <c r="AP49">
        <f t="shared" si="50"/>
        <v>-6.5315601118277168E-3</v>
      </c>
      <c r="AQ49">
        <f t="shared" si="51"/>
        <v>-4.6819630847022919</v>
      </c>
      <c r="AR49">
        <f t="shared" si="52"/>
        <v>-4.6884946448141198</v>
      </c>
      <c r="AS49">
        <f t="shared" si="53"/>
        <v>3.083664151776324E-3</v>
      </c>
      <c r="AT49">
        <f t="shared" si="54"/>
        <v>-4.9059562667684874E-2</v>
      </c>
      <c r="AU49">
        <f t="shared" si="55"/>
        <v>-4.734470543330028</v>
      </c>
      <c r="AW49">
        <v>46</v>
      </c>
      <c r="AX49">
        <f>IF(Z49&gt;0, (R49*SUMPRODUCT(K49:$K$98, X49:$X$98)-K49*$AZ$3)/Z49, 0)</f>
        <v>-5388.716840634238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41"/>
        <v>50000</v>
      </c>
      <c r="S50">
        <f t="shared" si="42"/>
        <v>-9888.0734096109336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-50.543695045171376</v>
      </c>
      <c r="AC50">
        <f t="shared" si="27"/>
        <v>-48.752001938877711</v>
      </c>
      <c r="AE50">
        <f t="shared" si="43"/>
        <v>0</v>
      </c>
      <c r="AF50">
        <f t="shared" si="44"/>
        <v>0</v>
      </c>
      <c r="AG50">
        <f t="shared" si="45"/>
        <v>-0.24651921521684958</v>
      </c>
      <c r="AH50">
        <f t="shared" si="46"/>
        <v>-217.7681056291859</v>
      </c>
      <c r="AI50">
        <f t="shared" si="39"/>
        <v>-218.01462484440273</v>
      </c>
      <c r="AJ50">
        <f t="shared" si="47"/>
        <v>-1.7916931062936641</v>
      </c>
      <c r="AK50">
        <f t="shared" si="59"/>
        <v>-3.5380586531619964</v>
      </c>
      <c r="AL50">
        <f t="shared" si="40"/>
        <v>-223.34437660385836</v>
      </c>
      <c r="AN50">
        <f t="shared" si="48"/>
        <v>0</v>
      </c>
      <c r="AO50">
        <f t="shared" si="49"/>
        <v>0</v>
      </c>
      <c r="AP50">
        <f t="shared" si="50"/>
        <v>-3.0654769352344412E-3</v>
      </c>
      <c r="AQ50">
        <f t="shared" si="51"/>
        <v>-2.7079556636132716</v>
      </c>
      <c r="AR50">
        <f t="shared" si="52"/>
        <v>-2.7110211405485058</v>
      </c>
      <c r="AS50">
        <f t="shared" si="53"/>
        <v>-2.2279780046883635E-2</v>
      </c>
      <c r="AT50">
        <f t="shared" si="54"/>
        <v>-4.3995909962776074E-2</v>
      </c>
      <c r="AU50">
        <f t="shared" si="55"/>
        <v>-2.7772968305581656</v>
      </c>
      <c r="AW50">
        <v>47</v>
      </c>
      <c r="AX50">
        <f>IF(Z50&gt;0, (R50*SUMPRODUCT(K50:$K$98, X50:$X$98)-K50*$AZ$3)/Z50, 0)</f>
        <v>-9888.0734096109336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41"/>
        <v>50000</v>
      </c>
      <c r="S51">
        <f t="shared" si="42"/>
        <v>-19784.788589867188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-48.752001938877711</v>
      </c>
      <c r="AC51">
        <f t="shared" si="27"/>
        <v>-45.679907431958874</v>
      </c>
      <c r="AE51">
        <f t="shared" si="43"/>
        <v>0</v>
      </c>
      <c r="AF51">
        <f t="shared" si="44"/>
        <v>0</v>
      </c>
      <c r="AG51">
        <f t="shared" si="45"/>
        <v>-0.11544199025546806</v>
      </c>
      <c r="AH51">
        <f t="shared" si="46"/>
        <v>-128.61203280921302</v>
      </c>
      <c r="AI51">
        <f t="shared" si="39"/>
        <v>-128.7274747994685</v>
      </c>
      <c r="AJ51">
        <f t="shared" si="47"/>
        <v>-3.0720945069188375</v>
      </c>
      <c r="AK51">
        <f t="shared" si="59"/>
        <v>-3.41264013572144</v>
      </c>
      <c r="AL51">
        <f t="shared" si="40"/>
        <v>-135.21220944210876</v>
      </c>
      <c r="AN51">
        <f t="shared" si="48"/>
        <v>0</v>
      </c>
      <c r="AO51">
        <f t="shared" si="49"/>
        <v>0</v>
      </c>
      <c r="AP51">
        <f t="shared" si="50"/>
        <v>-1.281719699149166E-3</v>
      </c>
      <c r="AQ51">
        <f t="shared" si="51"/>
        <v>-1.4279429489598487</v>
      </c>
      <c r="AR51">
        <f t="shared" si="52"/>
        <v>-1.429224668658998</v>
      </c>
      <c r="AS51">
        <f t="shared" si="53"/>
        <v>-3.410859461494177E-2</v>
      </c>
      <c r="AT51">
        <f t="shared" si="54"/>
        <v>-3.7889576213834125E-2</v>
      </c>
      <c r="AU51">
        <f t="shared" si="55"/>
        <v>-1.5012228394877738</v>
      </c>
      <c r="AW51">
        <v>48</v>
      </c>
      <c r="AX51">
        <f>IF(Z51&gt;0, (R51*SUMPRODUCT(K51:$K$98, X51:$X$98)-K51*$AZ$3)/Z51, 0)</f>
        <v>-19784.788589867188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41"/>
        <v>50000</v>
      </c>
      <c r="S52">
        <f t="shared" si="42"/>
        <v>-44990.438461978643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-45.679907431958874</v>
      </c>
      <c r="AC52">
        <f t="shared" si="27"/>
        <v>-41.947091300086484</v>
      </c>
      <c r="AE52">
        <f t="shared" si="43"/>
        <v>0</v>
      </c>
      <c r="AF52">
        <f t="shared" si="44"/>
        <v>0</v>
      </c>
      <c r="AG52">
        <f t="shared" si="45"/>
        <v>-4.6617784504963101E-2</v>
      </c>
      <c r="AH52">
        <f t="shared" si="46"/>
        <v>-67.66978584795028</v>
      </c>
      <c r="AI52">
        <f t="shared" si="39"/>
        <v>-67.71640363245524</v>
      </c>
      <c r="AJ52">
        <f t="shared" si="47"/>
        <v>-3.73281613187239</v>
      </c>
      <c r="AK52">
        <f t="shared" si="59"/>
        <v>-3.1975935202371213</v>
      </c>
      <c r="AL52">
        <f t="shared" si="40"/>
        <v>-74.646813284564757</v>
      </c>
      <c r="AN52">
        <f t="shared" si="48"/>
        <v>0</v>
      </c>
      <c r="AO52">
        <f t="shared" si="49"/>
        <v>0</v>
      </c>
      <c r="AP52">
        <f t="shared" si="50"/>
        <v>-4.621286150985858E-4</v>
      </c>
      <c r="AQ52">
        <f t="shared" si="51"/>
        <v>-0.67082004754219482</v>
      </c>
      <c r="AR52">
        <f t="shared" si="52"/>
        <v>-0.67128217615729346</v>
      </c>
      <c r="AS52">
        <f t="shared" si="53"/>
        <v>-3.7003928173725061E-2</v>
      </c>
      <c r="AT52">
        <f t="shared" si="54"/>
        <v>-3.1698191598918034E-2</v>
      </c>
      <c r="AU52">
        <f t="shared" si="55"/>
        <v>-0.73998429592993653</v>
      </c>
      <c r="AW52">
        <v>49</v>
      </c>
      <c r="AX52">
        <f>IF(Z52&gt;0, (R52*SUMPRODUCT(K52:$K$98, X52:$X$98)-K52*$AZ$3)/Z52, 0)</f>
        <v>-44990.438461978643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41"/>
        <v>50000</v>
      </c>
      <c r="S53">
        <f t="shared" si="42"/>
        <v>-123123.1553743214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-41.947091300086484</v>
      </c>
      <c r="AC53">
        <f t="shared" si="27"/>
        <v>-38.010090739742751</v>
      </c>
      <c r="AE53">
        <f t="shared" si="43"/>
        <v>0</v>
      </c>
      <c r="AF53">
        <f t="shared" si="44"/>
        <v>0</v>
      </c>
      <c r="AG53">
        <f t="shared" si="45"/>
        <v>-1.5435801098576354E-2</v>
      </c>
      <c r="AH53">
        <f t="shared" si="46"/>
        <v>-30.71580556133712</v>
      </c>
      <c r="AI53">
        <f t="shared" si="39"/>
        <v>-30.731241362435696</v>
      </c>
      <c r="AJ53">
        <f t="shared" si="47"/>
        <v>-3.9370005603437335</v>
      </c>
      <c r="AK53">
        <f t="shared" si="59"/>
        <v>-2.9362963910060542</v>
      </c>
      <c r="AL53">
        <f t="shared" si="40"/>
        <v>-37.604538313785483</v>
      </c>
      <c r="AN53">
        <f t="shared" si="48"/>
        <v>0</v>
      </c>
      <c r="AO53">
        <f t="shared" si="49"/>
        <v>0</v>
      </c>
      <c r="AP53">
        <f t="shared" si="50"/>
        <v>-1.3662254844620816E-4</v>
      </c>
      <c r="AQ53">
        <f t="shared" si="51"/>
        <v>-0.27186613811414889</v>
      </c>
      <c r="AR53">
        <f t="shared" si="52"/>
        <v>-0.2720027606625951</v>
      </c>
      <c r="AS53">
        <f t="shared" si="53"/>
        <v>-3.4846461570298373E-2</v>
      </c>
      <c r="AT53">
        <f t="shared" si="54"/>
        <v>-2.5989211273890426E-2</v>
      </c>
      <c r="AU53">
        <f t="shared" si="55"/>
        <v>-0.33283843350678388</v>
      </c>
      <c r="AW53">
        <v>50</v>
      </c>
      <c r="AX53">
        <f>IF(Z53&gt;0, (R53*SUMPRODUCT(K53:$K$98, X53:$X$98)-K53*$AZ$3)/Z53, 0)</f>
        <v>-123123.1553743214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41"/>
        <v>50000</v>
      </c>
      <c r="S54">
        <f t="shared" si="42"/>
        <v>-438197.20486758411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-38.010090739742751</v>
      </c>
      <c r="AC54">
        <f t="shared" si="27"/>
        <v>-34.167831335101617</v>
      </c>
      <c r="AE54">
        <f t="shared" si="43"/>
        <v>0</v>
      </c>
      <c r="AF54">
        <f t="shared" si="44"/>
        <v>0</v>
      </c>
      <c r="AG54">
        <f t="shared" si="45"/>
        <v>-3.8986820266718233E-3</v>
      </c>
      <c r="AH54">
        <f t="shared" si="46"/>
        <v>-11.382761060918767</v>
      </c>
      <c r="AI54">
        <f t="shared" si="39"/>
        <v>-11.386659742945438</v>
      </c>
      <c r="AJ54">
        <f t="shared" si="47"/>
        <v>-3.8422594046411334</v>
      </c>
      <c r="AK54">
        <f t="shared" si="59"/>
        <v>-2.6607063517819927</v>
      </c>
      <c r="AL54">
        <f t="shared" si="40"/>
        <v>-17.889625499368563</v>
      </c>
      <c r="AN54">
        <f t="shared" si="48"/>
        <v>0</v>
      </c>
      <c r="AO54">
        <f t="shared" si="49"/>
        <v>0</v>
      </c>
      <c r="AP54">
        <f t="shared" si="50"/>
        <v>-3.0810092456475511E-5</v>
      </c>
      <c r="AQ54">
        <f t="shared" si="51"/>
        <v>-8.9954481616512053E-2</v>
      </c>
      <c r="AR54">
        <f t="shared" si="52"/>
        <v>-8.9985291708968518E-2</v>
      </c>
      <c r="AS54">
        <f t="shared" si="53"/>
        <v>-3.0364201719680458E-2</v>
      </c>
      <c r="AT54">
        <f t="shared" si="54"/>
        <v>-2.1026749074972803E-2</v>
      </c>
      <c r="AU54">
        <f t="shared" si="55"/>
        <v>-0.14137624250362177</v>
      </c>
      <c r="AW54">
        <v>51</v>
      </c>
      <c r="AX54">
        <f>IF(Z54&gt;0, (R54*SUMPRODUCT(K54:$K$98, X54:$X$98)-K54*$AZ$3)/Z54, 0)</f>
        <v>-438197.20486758411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41"/>
        <v>50000</v>
      </c>
      <c r="S55">
        <f t="shared" si="42"/>
        <v>-2300425.8393335002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-34.167831335101617</v>
      </c>
      <c r="AC55">
        <f t="shared" si="27"/>
        <v>-30.58445943925804</v>
      </c>
      <c r="AE55">
        <f t="shared" si="43"/>
        <v>0</v>
      </c>
      <c r="AF55">
        <f t="shared" si="44"/>
        <v>0</v>
      </c>
      <c r="AG55">
        <f t="shared" si="45"/>
        <v>-6.6475647500375927E-4</v>
      </c>
      <c r="AH55">
        <f t="shared" si="46"/>
        <v>-3.1949387314013458</v>
      </c>
      <c r="AI55">
        <f t="shared" si="39"/>
        <v>-3.1956034878763497</v>
      </c>
      <c r="AJ55">
        <f t="shared" si="47"/>
        <v>-3.5833718958435767</v>
      </c>
      <c r="AK55">
        <f t="shared" si="59"/>
        <v>-2.3917481934571136</v>
      </c>
      <c r="AL55">
        <f t="shared" si="40"/>
        <v>-9.1707235771770392</v>
      </c>
      <c r="AN55">
        <f t="shared" si="48"/>
        <v>0</v>
      </c>
      <c r="AO55">
        <f t="shared" si="49"/>
        <v>0</v>
      </c>
      <c r="AP55">
        <f t="shared" si="50"/>
        <v>-4.6905064683649335E-6</v>
      </c>
      <c r="AQ55">
        <f t="shared" si="51"/>
        <v>-2.2543414542269664E-2</v>
      </c>
      <c r="AR55">
        <f t="shared" si="52"/>
        <v>-2.2548105048738033E-2</v>
      </c>
      <c r="AS55">
        <f t="shared" si="53"/>
        <v>-2.5284190057594191E-2</v>
      </c>
      <c r="AT55">
        <f t="shared" si="54"/>
        <v>-1.6876120495174257E-2</v>
      </c>
      <c r="AU55">
        <f t="shared" si="55"/>
        <v>-6.4708415601506475E-2</v>
      </c>
      <c r="AW55">
        <v>52</v>
      </c>
      <c r="AX55">
        <f>IF(Z55&gt;0, (R55*SUMPRODUCT(K55:$K$98, X55:$X$98)-K55*$AZ$3)/Z55, 0)</f>
        <v>-2300425.8393335002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41"/>
        <v>50000</v>
      </c>
      <c r="S56">
        <f t="shared" si="42"/>
        <v>-12232047.926107453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-30.58445943925804</v>
      </c>
      <c r="AC56">
        <f t="shared" si="27"/>
        <v>-27.327247159639526</v>
      </c>
      <c r="AE56">
        <f t="shared" si="43"/>
        <v>0</v>
      </c>
      <c r="AF56">
        <f t="shared" si="44"/>
        <v>0</v>
      </c>
      <c r="AG56">
        <f t="shared" si="45"/>
        <v>-1.1170348303375127E-4</v>
      </c>
      <c r="AH56">
        <f t="shared" si="46"/>
        <v>-0.54640542721997043</v>
      </c>
      <c r="AI56">
        <f t="shared" si="39"/>
        <v>-0.54651713070300423</v>
      </c>
      <c r="AJ56">
        <f t="shared" si="47"/>
        <v>-3.2572122796185141</v>
      </c>
      <c r="AK56">
        <f t="shared" si="59"/>
        <v>-2.140912160748063</v>
      </c>
      <c r="AL56">
        <f t="shared" si="40"/>
        <v>-5.9446415710695817</v>
      </c>
      <c r="AN56">
        <f t="shared" si="48"/>
        <v>0</v>
      </c>
      <c r="AO56">
        <f t="shared" si="49"/>
        <v>0</v>
      </c>
      <c r="AP56">
        <f t="shared" si="50"/>
        <v>-7.0372965972471879E-7</v>
      </c>
      <c r="AQ56">
        <f t="shared" si="51"/>
        <v>-3.4423430221335706E-3</v>
      </c>
      <c r="AR56">
        <f t="shared" si="52"/>
        <v>-3.4430467517932955E-3</v>
      </c>
      <c r="AS56">
        <f t="shared" si="53"/>
        <v>-2.0520370779257831E-2</v>
      </c>
      <c r="AT56">
        <f t="shared" si="54"/>
        <v>-1.3487702849234518E-2</v>
      </c>
      <c r="AU56">
        <f t="shared" si="55"/>
        <v>-3.7451120380285648E-2</v>
      </c>
      <c r="AW56">
        <v>53</v>
      </c>
      <c r="AX56">
        <f>IF(Z56&gt;0, (R56*SUMPRODUCT(K56:$K$98, X56:$X$98)-K56*$AZ$3)/Z56, 0)</f>
        <v>-12232047.926107453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41"/>
        <v>50000</v>
      </c>
      <c r="S57">
        <f t="shared" si="42"/>
        <v>-66051886.819213495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-27.327247159639526</v>
      </c>
      <c r="AC57">
        <f t="shared" si="27"/>
        <v>-24.402336204303815</v>
      </c>
      <c r="AE57">
        <f t="shared" si="43"/>
        <v>0</v>
      </c>
      <c r="AF57">
        <f t="shared" si="44"/>
        <v>0</v>
      </c>
      <c r="AG57">
        <f t="shared" si="45"/>
        <v>-1.8472096240864343E-5</v>
      </c>
      <c r="AH57">
        <f t="shared" si="46"/>
        <v>-9.2114351962549412E-2</v>
      </c>
      <c r="AI57">
        <f t="shared" si="39"/>
        <v>-9.213282405879028E-2</v>
      </c>
      <c r="AJ57">
        <f t="shared" si="47"/>
        <v>-2.9249109553357115</v>
      </c>
      <c r="AK57">
        <f t="shared" si="59"/>
        <v>-1.912907301174767</v>
      </c>
      <c r="AL57">
        <f t="shared" si="40"/>
        <v>-4.9299510805692695</v>
      </c>
      <c r="AN57">
        <f t="shared" si="48"/>
        <v>0</v>
      </c>
      <c r="AO57">
        <f t="shared" si="49"/>
        <v>0</v>
      </c>
      <c r="AP57">
        <f t="shared" si="50"/>
        <v>-1.0390520421419399E-7</v>
      </c>
      <c r="AQ57">
        <f t="shared" si="51"/>
        <v>-5.1814154857819129E-4</v>
      </c>
      <c r="AR57">
        <f t="shared" si="52"/>
        <v>-5.182454537824055E-4</v>
      </c>
      <c r="AS57">
        <f t="shared" si="53"/>
        <v>-1.6452570740193895E-2</v>
      </c>
      <c r="AT57">
        <f t="shared" si="54"/>
        <v>-1.0760068655970062E-2</v>
      </c>
      <c r="AU57">
        <f t="shared" si="55"/>
        <v>-2.7730884849946368E-2</v>
      </c>
      <c r="AW57">
        <v>54</v>
      </c>
      <c r="AX57">
        <f>IF(Z57&gt;0, (R57*SUMPRODUCT(K57:$K$98, X57:$X$98)-K57*$AZ$3)/Z57, 0)</f>
        <v>-66051886.819213495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41"/>
        <v>50000</v>
      </c>
      <c r="S58">
        <f t="shared" si="42"/>
        <v>-363095880.87907135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-24.402336204303815</v>
      </c>
      <c r="AC58">
        <f t="shared" si="27"/>
        <v>-21.788253186604319</v>
      </c>
      <c r="AE58">
        <f t="shared" si="43"/>
        <v>0</v>
      </c>
      <c r="AF58">
        <f t="shared" si="44"/>
        <v>0</v>
      </c>
      <c r="AG58">
        <f t="shared" si="45"/>
        <v>-3.0003443076597266E-6</v>
      </c>
      <c r="AH58">
        <f t="shared" si="46"/>
        <v>-1.5287030970795975E-2</v>
      </c>
      <c r="AI58">
        <f t="shared" si="39"/>
        <v>-1.5290031315103635E-2</v>
      </c>
      <c r="AJ58">
        <f t="shared" si="47"/>
        <v>-2.614083017699496</v>
      </c>
      <c r="AK58">
        <f t="shared" si="59"/>
        <v>-1.7081635343012671</v>
      </c>
      <c r="AL58">
        <f t="shared" si="40"/>
        <v>-4.3375365833158668</v>
      </c>
      <c r="AN58">
        <f t="shared" si="48"/>
        <v>0</v>
      </c>
      <c r="AO58">
        <f t="shared" si="49"/>
        <v>0</v>
      </c>
      <c r="AP58">
        <f t="shared" si="50"/>
        <v>-1.5068644616300061E-8</v>
      </c>
      <c r="AQ58">
        <f t="shared" si="51"/>
        <v>-7.6776134108746418E-5</v>
      </c>
      <c r="AR58">
        <f t="shared" si="52"/>
        <v>-7.6791202753362714E-5</v>
      </c>
      <c r="AS58">
        <f t="shared" si="53"/>
        <v>-1.3128722557160025E-2</v>
      </c>
      <c r="AT58">
        <f t="shared" si="54"/>
        <v>-8.5789184858540077E-3</v>
      </c>
      <c r="AU58">
        <f t="shared" si="55"/>
        <v>-2.1784432245767395E-2</v>
      </c>
      <c r="AW58">
        <v>55</v>
      </c>
      <c r="AX58">
        <f>IF(Z58&gt;0, (R58*SUMPRODUCT(K58:$K$98, X58:$X$98)-K58*$AZ$3)/Z58, 0)</f>
        <v>-363095880.87907135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41"/>
        <v>50000</v>
      </c>
      <c r="S59">
        <f t="shared" si="42"/>
        <v>-2036741564.3147447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-21.788253186604319</v>
      </c>
      <c r="AC59">
        <f t="shared" si="27"/>
        <v>-19.453864641981216</v>
      </c>
      <c r="AE59">
        <f t="shared" si="43"/>
        <v>0</v>
      </c>
      <c r="AF59">
        <f t="shared" si="44"/>
        <v>0</v>
      </c>
      <c r="AG59">
        <f t="shared" si="45"/>
        <v>-4.7757322241632574E-7</v>
      </c>
      <c r="AH59">
        <f t="shared" si="46"/>
        <v>-2.492767642166804E-3</v>
      </c>
      <c r="AI59">
        <f t="shared" si="39"/>
        <v>-2.4932452153892202E-3</v>
      </c>
      <c r="AJ59">
        <f t="shared" si="47"/>
        <v>-2.3343885446231027</v>
      </c>
      <c r="AK59">
        <f t="shared" si="59"/>
        <v>-1.5251777230623025</v>
      </c>
      <c r="AL59">
        <f t="shared" si="40"/>
        <v>-3.8620595129007942</v>
      </c>
      <c r="AN59">
        <f t="shared" si="48"/>
        <v>0</v>
      </c>
      <c r="AO59">
        <f t="shared" si="49"/>
        <v>0</v>
      </c>
      <c r="AP59">
        <f t="shared" si="50"/>
        <v>-2.1415343269582793E-9</v>
      </c>
      <c r="AQ59">
        <f t="shared" si="51"/>
        <v>-1.1178071182092669E-5</v>
      </c>
      <c r="AR59">
        <f t="shared" si="52"/>
        <v>-1.1180212716419626E-5</v>
      </c>
      <c r="AS59">
        <f t="shared" si="53"/>
        <v>-1.0467867472708742E-2</v>
      </c>
      <c r="AT59">
        <f t="shared" si="54"/>
        <v>-6.8392034882614342E-3</v>
      </c>
      <c r="AU59">
        <f t="shared" si="55"/>
        <v>-1.7318251173686596E-2</v>
      </c>
      <c r="AW59">
        <v>56</v>
      </c>
      <c r="AX59">
        <f>IF(Z59&gt;0, (R59*SUMPRODUCT(K59:$K$98, X59:$X$98)-K59*$AZ$3)/Z59, 0)</f>
        <v>-2036741564.3147447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41"/>
        <v>50000</v>
      </c>
      <c r="S60">
        <f t="shared" si="42"/>
        <v>-11661514942.199665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-19.453864641981216</v>
      </c>
      <c r="AC60">
        <f t="shared" si="27"/>
        <v>-17.369531783662033</v>
      </c>
      <c r="AE60">
        <f t="shared" si="43"/>
        <v>0</v>
      </c>
      <c r="AF60">
        <f t="shared" si="44"/>
        <v>0</v>
      </c>
      <c r="AG60">
        <f t="shared" si="45"/>
        <v>-7.447373634452372E-8</v>
      </c>
      <c r="AH60">
        <f t="shared" si="46"/>
        <v>-3.9832375384763879E-4</v>
      </c>
      <c r="AI60">
        <f t="shared" si="39"/>
        <v>-3.9839822758398329E-4</v>
      </c>
      <c r="AJ60">
        <f t="shared" si="47"/>
        <v>-2.0843328583191827</v>
      </c>
      <c r="AK60">
        <f t="shared" si="59"/>
        <v>-1.3617705249386853</v>
      </c>
      <c r="AL60">
        <f t="shared" si="40"/>
        <v>-3.4465017814854519</v>
      </c>
      <c r="AN60">
        <f t="shared" si="48"/>
        <v>0</v>
      </c>
      <c r="AO60">
        <f t="shared" si="49"/>
        <v>0</v>
      </c>
      <c r="AP60">
        <f t="shared" si="50"/>
        <v>-2.9817428913924557E-10</v>
      </c>
      <c r="AQ60">
        <f t="shared" si="51"/>
        <v>-1.5947890891542336E-6</v>
      </c>
      <c r="AR60">
        <f t="shared" si="52"/>
        <v>-1.5950872634433727E-6</v>
      </c>
      <c r="AS60">
        <f t="shared" si="53"/>
        <v>-8.3451495636500915E-3</v>
      </c>
      <c r="AT60">
        <f t="shared" si="54"/>
        <v>-5.4521899689034129E-3</v>
      </c>
      <c r="AU60">
        <f t="shared" si="55"/>
        <v>-1.3798934619816948E-2</v>
      </c>
      <c r="AW60">
        <v>57</v>
      </c>
      <c r="AX60">
        <f>IF(Z60&gt;0, (R60*SUMPRODUCT(K60:$K$98, X60:$X$98)-K60*$AZ$3)/Z60, 0)</f>
        <v>-11661514942.199665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41"/>
        <v>50000</v>
      </c>
      <c r="S61">
        <f t="shared" si="42"/>
        <v>-68296963218.782837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-17.369531783662033</v>
      </c>
      <c r="AC61">
        <f t="shared" si="27"/>
        <v>-15.508511917388299</v>
      </c>
      <c r="AE61">
        <f t="shared" si="43"/>
        <v>0</v>
      </c>
      <c r="AF61">
        <f t="shared" si="44"/>
        <v>0</v>
      </c>
      <c r="AG61">
        <f t="shared" si="45"/>
        <v>-1.1353734621924737E-8</v>
      </c>
      <c r="AH61">
        <f t="shared" si="46"/>
        <v>-6.2375264359153747E-5</v>
      </c>
      <c r="AI61">
        <f t="shared" si="39"/>
        <v>-6.2386618093775674E-5</v>
      </c>
      <c r="AJ61">
        <f t="shared" si="47"/>
        <v>-1.8610198662737343</v>
      </c>
      <c r="AK61">
        <f t="shared" si="59"/>
        <v>-1.2158672248563425</v>
      </c>
      <c r="AL61">
        <f t="shared" si="40"/>
        <v>-3.0769494777481707</v>
      </c>
      <c r="AN61">
        <f t="shared" si="48"/>
        <v>0</v>
      </c>
      <c r="AO61">
        <f t="shared" si="49"/>
        <v>0</v>
      </c>
      <c r="AP61">
        <f t="shared" si="50"/>
        <v>-4.0587076111575825E-11</v>
      </c>
      <c r="AQ61">
        <f t="shared" si="51"/>
        <v>-2.2297769732400727E-7</v>
      </c>
      <c r="AR61">
        <f t="shared" si="52"/>
        <v>-2.2301828440011887E-7</v>
      </c>
      <c r="AS61">
        <f t="shared" si="53"/>
        <v>-6.6527321161573847E-3</v>
      </c>
      <c r="AT61">
        <f t="shared" si="54"/>
        <v>-4.3464549102213441E-3</v>
      </c>
      <c r="AU61">
        <f t="shared" si="55"/>
        <v>-1.099941004466313E-2</v>
      </c>
      <c r="AW61">
        <v>58</v>
      </c>
      <c r="AX61">
        <f>IF(Z61&gt;0, (R61*SUMPRODUCT(K61:$K$98, X61:$X$98)-K61*$AZ$3)/Z61, 0)</f>
        <v>-68296963218.782837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41"/>
        <v>50000</v>
      </c>
      <c r="S62">
        <f t="shared" si="42"/>
        <v>-409816613997.22028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-15.508511917388299</v>
      </c>
      <c r="AC62">
        <f t="shared" si="27"/>
        <v>-13.846885835845613</v>
      </c>
      <c r="AE62">
        <f t="shared" si="43"/>
        <v>0</v>
      </c>
      <c r="AF62">
        <f t="shared" si="44"/>
        <v>0</v>
      </c>
      <c r="AG62">
        <f t="shared" si="45"/>
        <v>-1.6894002540291761E-9</v>
      </c>
      <c r="AH62">
        <f t="shared" si="46"/>
        <v>-9.550797021676312E-6</v>
      </c>
      <c r="AI62">
        <f t="shared" si="39"/>
        <v>-9.5524864219303405E-6</v>
      </c>
      <c r="AJ62">
        <f t="shared" si="47"/>
        <v>-1.6616260815426855</v>
      </c>
      <c r="AK62">
        <f t="shared" si="59"/>
        <v>-1.085595834217181</v>
      </c>
      <c r="AL62">
        <f t="shared" si="40"/>
        <v>-2.7472314682462882</v>
      </c>
      <c r="AN62">
        <f t="shared" si="48"/>
        <v>0</v>
      </c>
      <c r="AO62">
        <f t="shared" si="49"/>
        <v>0</v>
      </c>
      <c r="AP62">
        <f t="shared" si="50"/>
        <v>-5.3921697963962365E-12</v>
      </c>
      <c r="AQ62">
        <f t="shared" si="51"/>
        <v>-3.0483906409371672E-8</v>
      </c>
      <c r="AR62">
        <f t="shared" si="52"/>
        <v>-3.0489298579168067E-8</v>
      </c>
      <c r="AS62">
        <f t="shared" si="53"/>
        <v>-5.3035211451104482E-3</v>
      </c>
      <c r="AT62">
        <f t="shared" si="54"/>
        <v>-3.4649675554377919E-3</v>
      </c>
      <c r="AU62">
        <f t="shared" si="55"/>
        <v>-8.7685191898468177E-3</v>
      </c>
      <c r="AW62">
        <v>59</v>
      </c>
      <c r="AX62">
        <f>IF(Z62&gt;0, (R62*SUMPRODUCT(K62:$K$98, X62:$X$98)-K62*$AZ$3)/Z62, 0)</f>
        <v>-409816613997.22028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41"/>
        <v>50000</v>
      </c>
      <c r="S63">
        <f t="shared" si="42"/>
        <v>-2523163236697.5601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-13.846885835845613</v>
      </c>
      <c r="AC63">
        <f t="shared" si="27"/>
        <v>-12.363290951579183</v>
      </c>
      <c r="AE63">
        <f t="shared" si="43"/>
        <v>0</v>
      </c>
      <c r="AF63">
        <f t="shared" si="44"/>
        <v>0</v>
      </c>
      <c r="AG63">
        <f t="shared" si="45"/>
        <v>-2.4499586019176595E-10</v>
      </c>
      <c r="AH63">
        <f t="shared" si="46"/>
        <v>-1.4275103912971184E-6</v>
      </c>
      <c r="AI63">
        <f t="shared" si="39"/>
        <v>-1.4277553871573101E-6</v>
      </c>
      <c r="AJ63">
        <f t="shared" si="47"/>
        <v>-1.4835948842664308</v>
      </c>
      <c r="AK63">
        <f t="shared" si="59"/>
        <v>-0.96928200850919299</v>
      </c>
      <c r="AL63">
        <f t="shared" si="40"/>
        <v>-2.4528783205310112</v>
      </c>
      <c r="AN63">
        <f t="shared" si="48"/>
        <v>0</v>
      </c>
      <c r="AO63">
        <f t="shared" si="49"/>
        <v>0</v>
      </c>
      <c r="AP63">
        <f t="shared" si="50"/>
        <v>-6.9818695084323928E-13</v>
      </c>
      <c r="AQ63">
        <f t="shared" si="51"/>
        <v>-4.0681059941855766E-9</v>
      </c>
      <c r="AR63">
        <f t="shared" si="52"/>
        <v>-4.0688041811364195E-9</v>
      </c>
      <c r="AS63">
        <f t="shared" si="53"/>
        <v>-4.2279350668286142E-3</v>
      </c>
      <c r="AT63">
        <f t="shared" si="54"/>
        <v>-2.7622509600714823E-3</v>
      </c>
      <c r="AU63">
        <f t="shared" si="55"/>
        <v>-6.990190095704279E-3</v>
      </c>
      <c r="AW63">
        <v>60</v>
      </c>
      <c r="AX63">
        <f>IF(Z63&gt;0, (R63*SUMPRODUCT(K63:$K$98, X63:$X$98)-K63*$AZ$3)/Z63, 0)</f>
        <v>-2523163236697.5601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41"/>
        <v>50000</v>
      </c>
      <c r="S64">
        <f t="shared" si="42"/>
        <v>-15981296404319.531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-12.363290951579183</v>
      </c>
      <c r="AC64">
        <f t="shared" si="27"/>
        <v>-11.038652638905914</v>
      </c>
      <c r="AE64">
        <f t="shared" si="43"/>
        <v>0</v>
      </c>
      <c r="AF64">
        <f t="shared" si="44"/>
        <v>0</v>
      </c>
      <c r="AG64">
        <f t="shared" si="45"/>
        <v>-3.453616139652573E-11</v>
      </c>
      <c r="AH64">
        <f t="shared" si="46"/>
        <v>-2.0800974019332257E-7</v>
      </c>
      <c r="AI64">
        <f t="shared" si="39"/>
        <v>-2.0804427635471908E-7</v>
      </c>
      <c r="AJ64">
        <f t="shared" si="47"/>
        <v>-1.3246383126732688</v>
      </c>
      <c r="AK64">
        <f t="shared" si="59"/>
        <v>-0.86543036661054284</v>
      </c>
      <c r="AL64">
        <f t="shared" si="40"/>
        <v>-2.190068887328088</v>
      </c>
      <c r="AN64">
        <f t="shared" si="48"/>
        <v>0</v>
      </c>
      <c r="AO64">
        <f t="shared" si="49"/>
        <v>0</v>
      </c>
      <c r="AP64">
        <f t="shared" si="50"/>
        <v>-8.7875745855156362E-14</v>
      </c>
      <c r="AQ64">
        <f t="shared" si="51"/>
        <v>-5.2927164819377843E-10</v>
      </c>
      <c r="AR64">
        <f t="shared" si="52"/>
        <v>-5.2935952393963353E-10</v>
      </c>
      <c r="AS64">
        <f t="shared" si="53"/>
        <v>-3.370484008862354E-3</v>
      </c>
      <c r="AT64">
        <f t="shared" si="54"/>
        <v>-2.2020495583870352E-3</v>
      </c>
      <c r="AU64">
        <f t="shared" si="55"/>
        <v>-5.5725340966089132E-3</v>
      </c>
      <c r="AW64">
        <v>61</v>
      </c>
      <c r="AX64">
        <f>IF(Z64&gt;0, (R64*SUMPRODUCT(K64:$K$98, X64:$X$98)-K64*$AZ$3)/Z64, 0)</f>
        <v>-15981296404319.531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41"/>
        <v>50000</v>
      </c>
      <c r="S65">
        <f t="shared" si="42"/>
        <v>-104307163948772.03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-11.038652638905914</v>
      </c>
      <c r="AC65">
        <f t="shared" si="27"/>
        <v>-9.8559398566303873</v>
      </c>
      <c r="AE65">
        <f t="shared" si="43"/>
        <v>0</v>
      </c>
      <c r="AF65">
        <f t="shared" si="44"/>
        <v>0</v>
      </c>
      <c r="AG65">
        <f t="shared" si="45"/>
        <v>-4.7244788773429291E-12</v>
      </c>
      <c r="AH65">
        <f t="shared" si="46"/>
        <v>-2.9466320905217546E-8</v>
      </c>
      <c r="AI65">
        <f t="shared" si="39"/>
        <v>-2.9471045384094889E-8</v>
      </c>
      <c r="AJ65">
        <f t="shared" si="47"/>
        <v>-1.1827127822755266</v>
      </c>
      <c r="AK65">
        <f t="shared" si="59"/>
        <v>-0.77270568472341405</v>
      </c>
      <c r="AL65">
        <f t="shared" si="40"/>
        <v>-1.9554184964699859</v>
      </c>
      <c r="AN65">
        <f t="shared" si="48"/>
        <v>0</v>
      </c>
      <c r="AO65">
        <f t="shared" si="49"/>
        <v>0</v>
      </c>
      <c r="AP65">
        <f t="shared" si="50"/>
        <v>-1.0733240183608749E-14</v>
      </c>
      <c r="AQ65">
        <f t="shared" si="51"/>
        <v>-6.6942642313359827E-11</v>
      </c>
      <c r="AR65">
        <f t="shared" si="52"/>
        <v>-6.6953375553543439E-11</v>
      </c>
      <c r="AS65">
        <f t="shared" si="53"/>
        <v>-2.686929223298115E-3</v>
      </c>
      <c r="AT65">
        <f t="shared" si="54"/>
        <v>-1.7554604265773844E-3</v>
      </c>
      <c r="AU65">
        <f t="shared" si="55"/>
        <v>-4.4423897168288746E-3</v>
      </c>
      <c r="AW65">
        <v>62</v>
      </c>
      <c r="AX65">
        <f>IF(Z65&gt;0, (R65*SUMPRODUCT(K65:$K$98, X65:$X$98)-K65*$AZ$3)/Z65, 0)</f>
        <v>-104307163948772.03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41"/>
        <v>50000</v>
      </c>
      <c r="S66">
        <f t="shared" si="42"/>
        <v>-703498736780215.13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-9.8559398566303873</v>
      </c>
      <c r="AC66">
        <f t="shared" si="27"/>
        <v>-8.7999463006216168</v>
      </c>
      <c r="AE66">
        <f t="shared" si="43"/>
        <v>0</v>
      </c>
      <c r="AF66">
        <f t="shared" si="44"/>
        <v>0</v>
      </c>
      <c r="AG66">
        <f t="shared" si="45"/>
        <v>-6.2544151400309256E-13</v>
      </c>
      <c r="AH66">
        <f t="shared" si="46"/>
        <v>-4.0517925745664078E-9</v>
      </c>
      <c r="AI66">
        <f t="shared" si="39"/>
        <v>-4.0524180160804107E-9</v>
      </c>
      <c r="AJ66">
        <f t="shared" si="47"/>
        <v>-1.0559935560087705</v>
      </c>
      <c r="AK66">
        <f t="shared" si="59"/>
        <v>-0.68991578996412717</v>
      </c>
      <c r="AL66">
        <f t="shared" si="40"/>
        <v>-1.7459093500253156</v>
      </c>
      <c r="AN66">
        <f t="shared" si="48"/>
        <v>0</v>
      </c>
      <c r="AO66">
        <f t="shared" si="49"/>
        <v>0</v>
      </c>
      <c r="AP66">
        <f t="shared" si="50"/>
        <v>-1.2686610835211688E-15</v>
      </c>
      <c r="AQ66">
        <f t="shared" si="51"/>
        <v>-8.2187565787758489E-12</v>
      </c>
      <c r="AR66">
        <f t="shared" si="52"/>
        <v>-8.2200252398593701E-12</v>
      </c>
      <c r="AS66">
        <f t="shared" si="53"/>
        <v>-2.1420035270489487E-3</v>
      </c>
      <c r="AT66">
        <f t="shared" si="54"/>
        <v>-1.3994423044165322E-3</v>
      </c>
      <c r="AU66">
        <f t="shared" si="55"/>
        <v>-3.5414458396855059E-3</v>
      </c>
      <c r="AW66">
        <v>63</v>
      </c>
      <c r="AX66">
        <f>IF(Z66&gt;0, (R66*SUMPRODUCT(K66:$K$98, X66:$X$98)-K66*$AZ$3)/Z66, 0)</f>
        <v>-703498736780215.13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-4918378974594849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-8.7999463006216168</v>
      </c>
      <c r="AC67">
        <f t="shared" si="27"/>
        <v>-7.8570949112765192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-7.9874842421264892E-14</v>
      </c>
      <c r="AH67">
        <f t="shared" ref="AH67:AH89" si="66">-X67*R67</f>
        <v>-5.3931225644179668E-10</v>
      </c>
      <c r="AI67">
        <f t="shared" si="39"/>
        <v>-5.3939213128421797E-10</v>
      </c>
      <c r="AJ67">
        <f t="shared" ref="AJ67:AJ89" si="67">AB67-AC67</f>
        <v>-0.9428513893450976</v>
      </c>
      <c r="AK67">
        <f t="shared" si="59"/>
        <v>-0.61599624104351325</v>
      </c>
      <c r="AL67">
        <f t="shared" si="40"/>
        <v>-1.5588476309280028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-1.4466081426289312E-16</v>
      </c>
      <c r="AQ67">
        <f t="shared" ref="AQ67:AQ89" si="71">AH67*$K67</f>
        <v>-9.7674496492099688E-13</v>
      </c>
      <c r="AR67">
        <f t="shared" ref="AR67:AR89" si="72">AI67*$K67</f>
        <v>-9.7688962573525984E-13</v>
      </c>
      <c r="AS67">
        <f t="shared" ref="AS67:AS89" si="73">AJ67*$K67</f>
        <v>-1.7075920975494797E-3</v>
      </c>
      <c r="AT67">
        <f t="shared" ref="AT67:AT89" si="74">AK67*$K67</f>
        <v>-1.1156268370742014E-3</v>
      </c>
      <c r="AU67">
        <f t="shared" ref="AU67:AU89" si="75">AL67*$K67</f>
        <v>-2.8232189356005707E-3</v>
      </c>
      <c r="AW67">
        <v>64</v>
      </c>
      <c r="AX67">
        <f>IF(Z67&gt;0, (R67*SUMPRODUCT(K67:$K$98, X67:$X$98)-K67*$AZ$3)/Z67, 0)</f>
        <v>-4918378974594849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1"/>
        <v>50000</v>
      </c>
      <c r="S68">
        <f t="shared" si="62"/>
        <v>-3.5717146748076192E+16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-7.8570949112765192</v>
      </c>
      <c r="AC68">
        <f t="shared" ref="AC68:AC89" si="79">S68*Z68</f>
        <v>-7.0152633136406068</v>
      </c>
      <c r="AE68">
        <f t="shared" si="63"/>
        <v>0</v>
      </c>
      <c r="AF68">
        <f t="shared" si="64"/>
        <v>0</v>
      </c>
      <c r="AG68">
        <f t="shared" si="65"/>
        <v>-9.8205819226286111E-15</v>
      </c>
      <c r="AH68">
        <f t="shared" si="66"/>
        <v>-6.9255512074423633E-11</v>
      </c>
      <c r="AI68">
        <f t="shared" si="39"/>
        <v>-6.9265332656346261E-11</v>
      </c>
      <c r="AJ68">
        <f t="shared" si="67"/>
        <v>-0.84183159763591231</v>
      </c>
      <c r="AK68">
        <f t="shared" ref="AK68:AK89" si="80">G68*SUM(AB68:AB68, AE68:AF68)</f>
        <v>-0.54999664378935642</v>
      </c>
      <c r="AL68">
        <f t="shared" si="40"/>
        <v>-1.391828241494534</v>
      </c>
      <c r="AN68">
        <f t="shared" si="68"/>
        <v>0</v>
      </c>
      <c r="AO68">
        <f t="shared" si="69"/>
        <v>0</v>
      </c>
      <c r="AP68">
        <f t="shared" si="70"/>
        <v>-1.5880350773051215E-17</v>
      </c>
      <c r="AQ68">
        <f t="shared" si="71"/>
        <v>-1.119894761200418E-13</v>
      </c>
      <c r="AR68">
        <f t="shared" si="72"/>
        <v>-1.1200535647081485E-13</v>
      </c>
      <c r="AS68">
        <f t="shared" si="73"/>
        <v>-1.3612819655312359E-3</v>
      </c>
      <c r="AT68">
        <f t="shared" si="74"/>
        <v>-8.893708841479802E-4</v>
      </c>
      <c r="AU68">
        <f t="shared" si="75"/>
        <v>-2.2506528497912215E-3</v>
      </c>
      <c r="AW68">
        <v>65</v>
      </c>
      <c r="AX68">
        <f>IF(Z68&gt;0, (R68*SUMPRODUCT(K68:$K$98, X68:$X$98)-K68*$AZ$3)/Z68, 0)</f>
        <v>-3.5717146748076192E+16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0.87202471800000003</v>
      </c>
      <c r="Q69" s="5">
        <f t="shared" ref="Q69:Q89" si="81">$C$8</f>
        <v>50</v>
      </c>
      <c r="R69">
        <f t="shared" si="61"/>
        <v>50000</v>
      </c>
      <c r="S69">
        <f t="shared" si="62"/>
        <v>-2.7031348478995046E+17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-7.0152633136406068</v>
      </c>
      <c r="AC69">
        <f t="shared" si="79"/>
        <v>-6.263627958607783</v>
      </c>
      <c r="AE69">
        <f t="shared" si="63"/>
        <v>0</v>
      </c>
      <c r="AF69">
        <f t="shared" si="64"/>
        <v>0</v>
      </c>
      <c r="AG69">
        <f t="shared" si="65"/>
        <v>-1.158585921726212E-15</v>
      </c>
      <c r="AH69">
        <f t="shared" si="66"/>
        <v>-8.5637901816761136E-12</v>
      </c>
      <c r="AI69">
        <f t="shared" si="39"/>
        <v>-8.5649487675978405E-12</v>
      </c>
      <c r="AJ69">
        <f t="shared" si="67"/>
        <v>-0.75163535503282386</v>
      </c>
      <c r="AK69">
        <f t="shared" si="80"/>
        <v>-0.49106843195484251</v>
      </c>
      <c r="AL69">
        <f t="shared" si="40"/>
        <v>-1.2427037869962314</v>
      </c>
      <c r="AN69">
        <f t="shared" si="68"/>
        <v>0</v>
      </c>
      <c r="AO69">
        <f t="shared" si="69"/>
        <v>0</v>
      </c>
      <c r="AP69">
        <f t="shared" si="70"/>
        <v>-1.6727579113478873E-18</v>
      </c>
      <c r="AQ69">
        <f t="shared" si="71"/>
        <v>-1.2364337861259882E-14</v>
      </c>
      <c r="AR69">
        <f t="shared" si="72"/>
        <v>-1.2366010619171231E-14</v>
      </c>
      <c r="AS69">
        <f t="shared" si="73"/>
        <v>-1.0852056485432166E-3</v>
      </c>
      <c r="AT69">
        <f t="shared" si="74"/>
        <v>-7.0900102371499428E-4</v>
      </c>
      <c r="AU69">
        <f t="shared" si="75"/>
        <v>-1.7942066722705771E-3</v>
      </c>
      <c r="AW69">
        <v>66</v>
      </c>
      <c r="AX69">
        <f>IF(Z69&gt;0, (R69*SUMPRODUCT(K69:$K$98, X69:$X$98)-K69*$AZ$3)/Z69, 0)</f>
        <v>-2.7031348478995046E+17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0.87703262900000001</v>
      </c>
      <c r="Q70" s="5">
        <f t="shared" si="81"/>
        <v>50</v>
      </c>
      <c r="R70">
        <f t="shared" si="61"/>
        <v>50000</v>
      </c>
      <c r="S70">
        <f t="shared" si="62"/>
        <v>-2.1364693501215808E+18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-6.263627958607783</v>
      </c>
      <c r="AC70">
        <f t="shared" si="79"/>
        <v>-5.5925249630426741</v>
      </c>
      <c r="AE70">
        <f t="shared" si="63"/>
        <v>0</v>
      </c>
      <c r="AF70">
        <f t="shared" si="64"/>
        <v>0</v>
      </c>
      <c r="AG70">
        <f t="shared" si="65"/>
        <v>-1.3088240565502188E-16</v>
      </c>
      <c r="AH70">
        <f t="shared" si="66"/>
        <v>-1.0161176568539279E-12</v>
      </c>
      <c r="AI70">
        <f t="shared" ref="AI70:AI89" si="88">SUM(AE70:AH70)</f>
        <v>-1.0162485392595828E-12</v>
      </c>
      <c r="AJ70">
        <f t="shared" si="67"/>
        <v>-0.67110299556510888</v>
      </c>
      <c r="AK70">
        <f t="shared" si="80"/>
        <v>-0.43845395710254487</v>
      </c>
      <c r="AL70">
        <f t="shared" ref="AL70:AL89" si="89">SUM(AI70:AK70)</f>
        <v>-1.1095569526686702</v>
      </c>
      <c r="AN70">
        <f t="shared" si="68"/>
        <v>0</v>
      </c>
      <c r="AO70">
        <f t="shared" si="69"/>
        <v>0</v>
      </c>
      <c r="AP70">
        <f t="shared" si="70"/>
        <v>-1.6872059246823375E-19</v>
      </c>
      <c r="AQ70">
        <f t="shared" si="71"/>
        <v>-1.3098779184553451E-15</v>
      </c>
      <c r="AR70">
        <f t="shared" si="72"/>
        <v>-1.3100466390478132E-15</v>
      </c>
      <c r="AS70">
        <f t="shared" si="73"/>
        <v>-8.6511929890254954E-4</v>
      </c>
      <c r="AT70">
        <f t="shared" si="74"/>
        <v>-5.6521127528300812E-4</v>
      </c>
      <c r="AU70">
        <f t="shared" si="75"/>
        <v>-1.430330574186868E-3</v>
      </c>
      <c r="AW70">
        <v>67</v>
      </c>
      <c r="AX70">
        <f>IF(Z70&gt;0, (R70*SUMPRODUCT(K70:$K$98, X70:$X$98)-K70*$AZ$3)/Z70, 0)</f>
        <v>-2.1364693501215808E+18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0.88195855000000001</v>
      </c>
      <c r="Q71" s="5">
        <f t="shared" si="81"/>
        <v>50</v>
      </c>
      <c r="R71">
        <f t="shared" si="61"/>
        <v>50000</v>
      </c>
      <c r="S71">
        <f t="shared" si="62"/>
        <v>-1.7655834124323697E+19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-5.5925249630426741</v>
      </c>
      <c r="AC71">
        <f t="shared" si="79"/>
        <v>-4.9933258598595316</v>
      </c>
      <c r="AE71">
        <f t="shared" si="63"/>
        <v>0</v>
      </c>
      <c r="AF71">
        <f t="shared" si="64"/>
        <v>0</v>
      </c>
      <c r="AG71">
        <f t="shared" si="65"/>
        <v>-1.4140724886456759E-17</v>
      </c>
      <c r="AH71">
        <f t="shared" si="66"/>
        <v>-1.1543285671201491E-13</v>
      </c>
      <c r="AI71">
        <f t="shared" si="88"/>
        <v>-1.1544699743690137E-13</v>
      </c>
      <c r="AJ71">
        <f t="shared" si="67"/>
        <v>-0.59919910318314251</v>
      </c>
      <c r="AK71">
        <f t="shared" si="80"/>
        <v>-0.39147674741298721</v>
      </c>
      <c r="AL71">
        <f t="shared" si="89"/>
        <v>-0.99067585059624519</v>
      </c>
      <c r="AN71">
        <f t="shared" si="68"/>
        <v>0</v>
      </c>
      <c r="AO71">
        <f t="shared" si="69"/>
        <v>0</v>
      </c>
      <c r="AP71">
        <f t="shared" si="70"/>
        <v>-1.6275729870649149E-20</v>
      </c>
      <c r="AQ71">
        <f t="shared" si="71"/>
        <v>-1.328612224003789E-16</v>
      </c>
      <c r="AR71">
        <f t="shared" si="72"/>
        <v>-1.3287749813024956E-16</v>
      </c>
      <c r="AS71">
        <f t="shared" si="73"/>
        <v>-6.8966780843635479E-4</v>
      </c>
      <c r="AT71">
        <f t="shared" si="74"/>
        <v>-4.5058296817841932E-4</v>
      </c>
      <c r="AU71">
        <f t="shared" si="75"/>
        <v>-1.1402507766149069E-3</v>
      </c>
      <c r="AW71">
        <v>68</v>
      </c>
      <c r="AX71">
        <f>IF(Z71&gt;0, (R71*SUMPRODUCT(K71:$K$98, X71:$X$98)-K71*$AZ$3)/Z71, 0)</f>
        <v>-1.7655834124323697E+19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0.88700226900000001</v>
      </c>
      <c r="Q72" s="5">
        <f t="shared" si="81"/>
        <v>50</v>
      </c>
      <c r="R72">
        <f t="shared" si="61"/>
        <v>50000</v>
      </c>
      <c r="S72">
        <f t="shared" si="62"/>
        <v>-1.5305325134787012E+20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-4.9933258598595316</v>
      </c>
      <c r="AC72">
        <f t="shared" si="79"/>
        <v>-4.4583266605888676</v>
      </c>
      <c r="AE72">
        <f t="shared" si="63"/>
        <v>0</v>
      </c>
      <c r="AF72">
        <f t="shared" si="64"/>
        <v>0</v>
      </c>
      <c r="AG72">
        <f t="shared" si="65"/>
        <v>-1.4564625780002777E-18</v>
      </c>
      <c r="AH72">
        <f t="shared" si="66"/>
        <v>-1.2542855059591914E-14</v>
      </c>
      <c r="AI72">
        <f t="shared" si="88"/>
        <v>-1.2544311522169914E-14</v>
      </c>
      <c r="AJ72">
        <f t="shared" si="67"/>
        <v>-0.53499919927066397</v>
      </c>
      <c r="AK72">
        <f t="shared" si="80"/>
        <v>-0.34953281019016724</v>
      </c>
      <c r="AL72">
        <f t="shared" si="89"/>
        <v>-0.88453200946084376</v>
      </c>
      <c r="AN72">
        <f t="shared" si="68"/>
        <v>0</v>
      </c>
      <c r="AO72">
        <f t="shared" si="69"/>
        <v>0</v>
      </c>
      <c r="AP72">
        <f t="shared" si="70"/>
        <v>-1.4967528991480217E-21</v>
      </c>
      <c r="AQ72">
        <f t="shared" si="71"/>
        <v>-1.2889829754372207E-17</v>
      </c>
      <c r="AR72">
        <f t="shared" si="72"/>
        <v>-1.2891326507271356E-17</v>
      </c>
      <c r="AS72">
        <f t="shared" si="73"/>
        <v>-5.4979895442949301E-4</v>
      </c>
      <c r="AT72">
        <f t="shared" si="74"/>
        <v>-3.5920198356060223E-4</v>
      </c>
      <c r="AU72">
        <f t="shared" si="75"/>
        <v>-9.0900093799010809E-4</v>
      </c>
      <c r="AW72">
        <v>69</v>
      </c>
      <c r="AX72">
        <f>IF(Z72&gt;0, (R72*SUMPRODUCT(K72:$K$98, X72:$X$98)-K72*$AZ$3)/Z72, 0)</f>
        <v>-1.5305325134787012E+20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0.89213428500000003</v>
      </c>
      <c r="Q73" s="5">
        <f t="shared" si="81"/>
        <v>50</v>
      </c>
      <c r="R73">
        <f t="shared" si="61"/>
        <v>50000</v>
      </c>
      <c r="S73">
        <f t="shared" si="62"/>
        <v>-1.3963489532923302E+21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-4.4583266605888676</v>
      </c>
      <c r="AC73">
        <f t="shared" si="79"/>
        <v>-3.9806488040972035</v>
      </c>
      <c r="AE73">
        <f t="shared" si="63"/>
        <v>0</v>
      </c>
      <c r="AF73">
        <f t="shared" si="64"/>
        <v>0</v>
      </c>
      <c r="AG73">
        <f t="shared" si="65"/>
        <v>-1.425377515667404E-19</v>
      </c>
      <c r="AH73">
        <f t="shared" si="66"/>
        <v>-1.2993602006535344E-15</v>
      </c>
      <c r="AI73">
        <f t="shared" si="88"/>
        <v>-1.2995027384051012E-15</v>
      </c>
      <c r="AJ73">
        <f t="shared" si="67"/>
        <v>-0.47767785649166417</v>
      </c>
      <c r="AK73">
        <f t="shared" si="80"/>
        <v>-0.31208286624122078</v>
      </c>
      <c r="AL73">
        <f t="shared" si="89"/>
        <v>-0.78976072273288622</v>
      </c>
      <c r="AN73">
        <f t="shared" si="68"/>
        <v>0</v>
      </c>
      <c r="AO73">
        <f t="shared" si="69"/>
        <v>0</v>
      </c>
      <c r="AP73">
        <f t="shared" si="70"/>
        <v>-1.3078642201200358E-22</v>
      </c>
      <c r="AQ73">
        <f t="shared" si="71"/>
        <v>-1.1922362299134799E-18</v>
      </c>
      <c r="AR73">
        <f t="shared" si="72"/>
        <v>-1.1923670163354919E-18</v>
      </c>
      <c r="AS73">
        <f t="shared" si="73"/>
        <v>-4.3829636035514418E-4</v>
      </c>
      <c r="AT73">
        <f t="shared" si="74"/>
        <v>-2.8635362209869438E-4</v>
      </c>
      <c r="AU73">
        <f t="shared" si="75"/>
        <v>-7.2464998245383981E-4</v>
      </c>
      <c r="AW73">
        <v>70</v>
      </c>
      <c r="AX73">
        <f>IF(Z73&gt;0, (R73*SUMPRODUCT(K73:$K$98, X73:$X$98)-K73*$AZ$3)/Z73, 0)</f>
        <v>-1.3963489532923302E+21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0.89732143600000003</v>
      </c>
      <c r="Q74" s="5">
        <f t="shared" si="81"/>
        <v>50</v>
      </c>
      <c r="R74">
        <f t="shared" si="61"/>
        <v>50000</v>
      </c>
      <c r="S74">
        <f t="shared" si="62"/>
        <v>-1.3452303133097236E+22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-3.9806488040972035</v>
      </c>
      <c r="AC74">
        <f t="shared" si="79"/>
        <v>-3.5541507179439313</v>
      </c>
      <c r="AE74">
        <f t="shared" si="63"/>
        <v>0</v>
      </c>
      <c r="AF74">
        <f t="shared" si="64"/>
        <v>0</v>
      </c>
      <c r="AG74">
        <f t="shared" si="65"/>
        <v>-1.3210194130994241E-20</v>
      </c>
      <c r="AH74">
        <f t="shared" si="66"/>
        <v>-1.2790217992007877E-16</v>
      </c>
      <c r="AI74">
        <f t="shared" si="88"/>
        <v>-1.2791539011420976E-16</v>
      </c>
      <c r="AJ74">
        <f t="shared" si="67"/>
        <v>-0.42649808615327212</v>
      </c>
      <c r="AK74">
        <f t="shared" si="80"/>
        <v>-0.27864541628680428</v>
      </c>
      <c r="AL74">
        <f t="shared" si="89"/>
        <v>-0.70514350244007651</v>
      </c>
      <c r="AN74">
        <f t="shared" si="68"/>
        <v>0</v>
      </c>
      <c r="AO74">
        <f t="shared" si="69"/>
        <v>0</v>
      </c>
      <c r="AP74">
        <f t="shared" si="70"/>
        <v>-1.0822408734616494E-23</v>
      </c>
      <c r="AQ74">
        <f t="shared" si="71"/>
        <v>-1.0478344643670811E-19</v>
      </c>
      <c r="AR74">
        <f t="shared" si="72"/>
        <v>-1.0479426884544272E-19</v>
      </c>
      <c r="AS74">
        <f t="shared" si="73"/>
        <v>-3.4940717502801718E-4</v>
      </c>
      <c r="AT74">
        <f t="shared" si="74"/>
        <v>-2.2827935435163776E-4</v>
      </c>
      <c r="AU74">
        <f t="shared" si="75"/>
        <v>-5.7768652937965502E-4</v>
      </c>
      <c r="AW74">
        <v>71</v>
      </c>
      <c r="AX74">
        <f>IF(Z74&gt;0, (R74*SUMPRODUCT(K74:$K$98, X74:$X$98)-K74*$AZ$3)/Z74, 0)</f>
        <v>-1.3452303133097236E+22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0.90253096600000005</v>
      </c>
      <c r="Q75" s="5">
        <f t="shared" si="81"/>
        <v>50</v>
      </c>
      <c r="R75">
        <f t="shared" si="61"/>
        <v>50000</v>
      </c>
      <c r="S75">
        <f t="shared" si="62"/>
        <v>-1.3731699540966008E+23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-3.5541507179439313</v>
      </c>
      <c r="AC75">
        <f t="shared" si="79"/>
        <v>-3.173348855307081</v>
      </c>
      <c r="AE75">
        <f t="shared" si="63"/>
        <v>0</v>
      </c>
      <c r="AF75">
        <f t="shared" si="64"/>
        <v>0</v>
      </c>
      <c r="AG75">
        <f t="shared" si="65"/>
        <v>-1.1554829195905345E-21</v>
      </c>
      <c r="AH75">
        <f t="shared" si="66"/>
        <v>-1.1922609270093765E-17</v>
      </c>
      <c r="AI75">
        <f t="shared" si="88"/>
        <v>-1.1923764753013356E-17</v>
      </c>
      <c r="AJ75">
        <f t="shared" si="67"/>
        <v>-0.38080186263685034</v>
      </c>
      <c r="AK75">
        <f t="shared" si="80"/>
        <v>-0.24879055025607522</v>
      </c>
      <c r="AL75">
        <f t="shared" si="89"/>
        <v>-0.62959241289292556</v>
      </c>
      <c r="AN75">
        <f t="shared" si="68"/>
        <v>0</v>
      </c>
      <c r="AO75">
        <f t="shared" si="69"/>
        <v>0</v>
      </c>
      <c r="AP75">
        <f t="shared" si="70"/>
        <v>-8.4520146211613038E-25</v>
      </c>
      <c r="AQ75">
        <f t="shared" si="71"/>
        <v>-8.7210348300895207E-21</v>
      </c>
      <c r="AR75">
        <f t="shared" si="72"/>
        <v>-8.721880031551636E-21</v>
      </c>
      <c r="AS75">
        <f t="shared" si="73"/>
        <v>-2.7854526070473324E-4</v>
      </c>
      <c r="AT75">
        <f t="shared" si="74"/>
        <v>-1.8198290366042545E-4</v>
      </c>
      <c r="AU75">
        <f t="shared" si="75"/>
        <v>-4.6052816436515867E-4</v>
      </c>
      <c r="AW75">
        <v>72</v>
      </c>
      <c r="AX75">
        <f>IF(Z75&gt;0, (R75*SUMPRODUCT(K75:$K$98, X75:$X$98)-K75*$AZ$3)/Z75, 0)</f>
        <v>-1.3731699540966008E+23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0.90776816500000002</v>
      </c>
      <c r="Q76" s="5">
        <f t="shared" si="81"/>
        <v>50</v>
      </c>
      <c r="R76">
        <f t="shared" si="61"/>
        <v>50000</v>
      </c>
      <c r="S76">
        <f t="shared" si="62"/>
        <v>-1.4909610151250605E+24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-3.173348855307081</v>
      </c>
      <c r="AC76">
        <f t="shared" si="79"/>
        <v>-2.833347192238465</v>
      </c>
      <c r="AE76">
        <f t="shared" si="63"/>
        <v>0</v>
      </c>
      <c r="AF76">
        <f t="shared" si="64"/>
        <v>0</v>
      </c>
      <c r="AG76">
        <f t="shared" si="65"/>
        <v>-9.5017480789087117E-23</v>
      </c>
      <c r="AH76">
        <f t="shared" si="66"/>
        <v>-1.0489106096055421E-18</v>
      </c>
      <c r="AI76">
        <f t="shared" si="88"/>
        <v>-1.0490056270863311E-18</v>
      </c>
      <c r="AJ76">
        <f t="shared" si="67"/>
        <v>-0.34000166306861601</v>
      </c>
      <c r="AK76">
        <f t="shared" si="80"/>
        <v>-0.22213441987149568</v>
      </c>
      <c r="AL76">
        <f t="shared" si="89"/>
        <v>-0.56213608294011164</v>
      </c>
      <c r="AN76">
        <f t="shared" si="68"/>
        <v>0</v>
      </c>
      <c r="AO76">
        <f t="shared" si="69"/>
        <v>0</v>
      </c>
      <c r="AP76">
        <f t="shared" si="70"/>
        <v>-6.2055774262939636E-26</v>
      </c>
      <c r="AQ76">
        <f t="shared" si="71"/>
        <v>-6.8504194671471124E-22</v>
      </c>
      <c r="AR76">
        <f t="shared" si="72"/>
        <v>-6.8510400248897415E-22</v>
      </c>
      <c r="AS76">
        <f t="shared" si="73"/>
        <v>-2.2205457645466591E-4</v>
      </c>
      <c r="AT76">
        <f t="shared" si="74"/>
        <v>-1.4507565661704832E-4</v>
      </c>
      <c r="AU76">
        <f t="shared" si="75"/>
        <v>-3.6713023307171418E-4</v>
      </c>
      <c r="AW76">
        <v>73</v>
      </c>
      <c r="AX76">
        <f>IF(Z76&gt;0, (R76*SUMPRODUCT(K76:$K$98, X76:$X$98)-K76*$AZ$3)/Z76, 0)</f>
        <v>-1.4909610151250605E+24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0.91304259499999996</v>
      </c>
      <c r="Q77" s="5">
        <f t="shared" si="81"/>
        <v>50</v>
      </c>
      <c r="R77">
        <f t="shared" si="61"/>
        <v>50000</v>
      </c>
      <c r="S77">
        <f t="shared" si="62"/>
        <v>-1.7298077970221901E+25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-2.833347192238465</v>
      </c>
      <c r="AC77">
        <f t="shared" si="79"/>
        <v>-2.5297742787843438</v>
      </c>
      <c r="AE77">
        <f t="shared" si="63"/>
        <v>0</v>
      </c>
      <c r="AF77">
        <f t="shared" si="64"/>
        <v>0</v>
      </c>
      <c r="AG77">
        <f t="shared" si="65"/>
        <v>-7.312298751165508E-24</v>
      </c>
      <c r="AH77">
        <f t="shared" si="66"/>
        <v>-8.6755007230030729E-20</v>
      </c>
      <c r="AI77">
        <f t="shared" si="88"/>
        <v>-8.67623195287819E-20</v>
      </c>
      <c r="AJ77">
        <f t="shared" si="67"/>
        <v>-0.30357291345412118</v>
      </c>
      <c r="AK77">
        <f t="shared" si="80"/>
        <v>-0.19833430345669256</v>
      </c>
      <c r="AL77">
        <f t="shared" si="89"/>
        <v>-0.50190721691081375</v>
      </c>
      <c r="AN77">
        <f t="shared" si="68"/>
        <v>0</v>
      </c>
      <c r="AO77">
        <f t="shared" si="69"/>
        <v>0</v>
      </c>
      <c r="AP77">
        <f t="shared" si="70"/>
        <v>-4.2639744219121686E-27</v>
      </c>
      <c r="AQ77">
        <f t="shared" si="71"/>
        <v>-5.0588897471221963E-23</v>
      </c>
      <c r="AR77">
        <f t="shared" si="72"/>
        <v>-5.0593161445643879E-23</v>
      </c>
      <c r="AS77">
        <f t="shared" si="73"/>
        <v>-1.7702054883184448E-4</v>
      </c>
      <c r="AT77">
        <f t="shared" si="74"/>
        <v>-1.1565342523680509E-4</v>
      </c>
      <c r="AU77">
        <f t="shared" si="75"/>
        <v>-2.9267397406864955E-4</v>
      </c>
      <c r="AW77">
        <v>74</v>
      </c>
      <c r="AX77">
        <f>IF(Z77&gt;0, (R77*SUMPRODUCT(K77:$K$98, X77:$X$98)-K77*$AZ$3)/Z77, 0)</f>
        <v>-1.7298077970221901E+25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0.91832435000000001</v>
      </c>
      <c r="Q78" s="5">
        <f t="shared" si="81"/>
        <v>50</v>
      </c>
      <c r="R78">
        <f t="shared" si="61"/>
        <v>50000</v>
      </c>
      <c r="S78">
        <f t="shared" si="62"/>
        <v>-2.1548060566471907E+26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-2.5297742787843438</v>
      </c>
      <c r="AC78">
        <f t="shared" si="79"/>
        <v>-2.2587270346288784</v>
      </c>
      <c r="AE78">
        <f t="shared" si="63"/>
        <v>0</v>
      </c>
      <c r="AF78">
        <f t="shared" si="64"/>
        <v>0</v>
      </c>
      <c r="AG78">
        <f t="shared" si="65"/>
        <v>-5.2411376598397569E-25</v>
      </c>
      <c r="AH78">
        <f t="shared" si="66"/>
        <v>-6.715061997669877E-21</v>
      </c>
      <c r="AI78">
        <f t="shared" si="88"/>
        <v>-6.7155861114358608E-21</v>
      </c>
      <c r="AJ78">
        <f t="shared" si="67"/>
        <v>-0.27104724415546544</v>
      </c>
      <c r="AK78">
        <f t="shared" si="80"/>
        <v>-0.17708419951490409</v>
      </c>
      <c r="AL78">
        <f t="shared" si="89"/>
        <v>-0.4481314436703695</v>
      </c>
      <c r="AN78">
        <f t="shared" si="68"/>
        <v>0</v>
      </c>
      <c r="AO78">
        <f t="shared" si="69"/>
        <v>0</v>
      </c>
      <c r="AP78">
        <f t="shared" si="70"/>
        <v>-2.7287780203029351E-28</v>
      </c>
      <c r="AQ78">
        <f t="shared" si="71"/>
        <v>-3.496171017338498E-24</v>
      </c>
      <c r="AR78">
        <f t="shared" si="72"/>
        <v>-3.4964438951405282E-24</v>
      </c>
      <c r="AS78">
        <f t="shared" si="73"/>
        <v>-1.4111969772946791E-4</v>
      </c>
      <c r="AT78">
        <f t="shared" si="74"/>
        <v>-9.2198202516585696E-5</v>
      </c>
      <c r="AU78">
        <f t="shared" si="75"/>
        <v>-2.333179002460536E-4</v>
      </c>
      <c r="AW78">
        <v>75</v>
      </c>
      <c r="AX78">
        <f>IF(Z78&gt;0, (R78*SUMPRODUCT(K78:$K$98, X78:$X$98)-K78*$AZ$3)/Z78, 0)</f>
        <v>-2.1548060566471907E+26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0.92358270799999997</v>
      </c>
      <c r="Q79" s="5">
        <f t="shared" si="81"/>
        <v>50</v>
      </c>
      <c r="R79">
        <f t="shared" si="61"/>
        <v>50000</v>
      </c>
      <c r="S79">
        <f t="shared" si="62"/>
        <v>-2.8967365594328625E+27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-2.2587270346288784</v>
      </c>
      <c r="AC79">
        <f t="shared" si="79"/>
        <v>-2.0167205666329271</v>
      </c>
      <c r="AE79">
        <f t="shared" si="63"/>
        <v>0</v>
      </c>
      <c r="AF79">
        <f t="shared" si="64"/>
        <v>0</v>
      </c>
      <c r="AG79">
        <f t="shared" si="65"/>
        <v>-3.4810217036577374E-26</v>
      </c>
      <c r="AH79">
        <f t="shared" si="66"/>
        <v>-4.8406241128755858E-22</v>
      </c>
      <c r="AI79">
        <f t="shared" si="88"/>
        <v>-4.8409722150459516E-22</v>
      </c>
      <c r="AJ79">
        <f t="shared" si="67"/>
        <v>-0.24200646799595127</v>
      </c>
      <c r="AK79">
        <f t="shared" si="80"/>
        <v>-0.15811089242402149</v>
      </c>
      <c r="AL79">
        <f t="shared" si="89"/>
        <v>-0.40011736041997276</v>
      </c>
      <c r="AN79">
        <f t="shared" si="68"/>
        <v>0</v>
      </c>
      <c r="AO79">
        <f t="shared" si="69"/>
        <v>0</v>
      </c>
      <c r="AP79">
        <f t="shared" si="70"/>
        <v>-1.6181968444432315E-29</v>
      </c>
      <c r="AQ79">
        <f t="shared" si="71"/>
        <v>-2.2502251727877353E-25</v>
      </c>
      <c r="AR79">
        <f t="shared" si="72"/>
        <v>-2.2503869924721798E-25</v>
      </c>
      <c r="AS79">
        <f t="shared" si="73"/>
        <v>-1.1249975903178244E-4</v>
      </c>
      <c r="AT79">
        <f t="shared" si="74"/>
        <v>-7.3499842567431185E-5</v>
      </c>
      <c r="AU79">
        <f t="shared" si="75"/>
        <v>-1.8599960159921362E-4</v>
      </c>
      <c r="AW79">
        <v>76</v>
      </c>
      <c r="AX79">
        <f>IF(Z79&gt;0, (R79*SUMPRODUCT(K79:$K$98, X79:$X$98)-K79*$AZ$3)/Z79, 0)</f>
        <v>-2.8967365594328625E+27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0.92968762000000005</v>
      </c>
      <c r="Q80" s="5">
        <f t="shared" si="81"/>
        <v>50</v>
      </c>
      <c r="R80">
        <f t="shared" si="61"/>
        <v>50000</v>
      </c>
      <c r="S80">
        <f t="shared" si="62"/>
        <v>-4.2882935942256912E+28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-2.0167205666329271</v>
      </c>
      <c r="AC80">
        <f t="shared" si="79"/>
        <v>-1.8006433630651133</v>
      </c>
      <c r="AE80">
        <f t="shared" si="63"/>
        <v>0</v>
      </c>
      <c r="AF80">
        <f t="shared" si="64"/>
        <v>0</v>
      </c>
      <c r="AG80">
        <f t="shared" si="65"/>
        <v>-2.0994870377925273E-27</v>
      </c>
      <c r="AH80">
        <f t="shared" si="66"/>
        <v>-3.236262782841907E-23</v>
      </c>
      <c r="AI80">
        <f t="shared" si="88"/>
        <v>-3.2364727315456863E-23</v>
      </c>
      <c r="AJ80">
        <f t="shared" si="67"/>
        <v>-0.21607720356781379</v>
      </c>
      <c r="AK80">
        <f t="shared" si="80"/>
        <v>-0.1411704396643049</v>
      </c>
      <c r="AL80">
        <f t="shared" si="89"/>
        <v>-0.35724764323211866</v>
      </c>
      <c r="AN80">
        <f t="shared" si="68"/>
        <v>0</v>
      </c>
      <c r="AO80">
        <f t="shared" si="69"/>
        <v>0</v>
      </c>
      <c r="AP80">
        <f t="shared" si="70"/>
        <v>-8.714044910434018E-31</v>
      </c>
      <c r="AQ80">
        <f t="shared" si="71"/>
        <v>-1.3432299758945874E-26</v>
      </c>
      <c r="AR80">
        <f t="shared" si="72"/>
        <v>-1.3433171163436918E-26</v>
      </c>
      <c r="AS80">
        <f t="shared" si="73"/>
        <v>-8.9684119126102121E-5</v>
      </c>
      <c r="AT80">
        <f t="shared" si="74"/>
        <v>-5.8593624495720008E-5</v>
      </c>
      <c r="AU80">
        <f t="shared" si="75"/>
        <v>-1.4827774362182212E-4</v>
      </c>
      <c r="AW80">
        <v>77</v>
      </c>
      <c r="AX80">
        <f>IF(Z80&gt;0, (R80*SUMPRODUCT(K80:$K$98, X80:$X$98)-K80*$AZ$3)/Z80, 0)</f>
        <v>-4.2882935942256912E+28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0.93575936900000001</v>
      </c>
      <c r="Q81" s="5">
        <f t="shared" si="81"/>
        <v>50</v>
      </c>
      <c r="R81">
        <f t="shared" si="61"/>
        <v>50000</v>
      </c>
      <c r="S81">
        <f t="shared" si="62"/>
        <v>-7.0589768143975695E+29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-1.8006433630651133</v>
      </c>
      <c r="AC81">
        <f t="shared" si="79"/>
        <v>-1.6077172884509938</v>
      </c>
      <c r="AE81">
        <f t="shared" si="63"/>
        <v>0</v>
      </c>
      <c r="AF81">
        <f t="shared" si="64"/>
        <v>0</v>
      </c>
      <c r="AG81">
        <f t="shared" si="65"/>
        <v>-1.1387750170618744E-28</v>
      </c>
      <c r="AH81">
        <f t="shared" si="66"/>
        <v>-1.9646146657084143E-24</v>
      </c>
      <c r="AI81">
        <f t="shared" si="88"/>
        <v>-1.9647285432101205E-24</v>
      </c>
      <c r="AJ81">
        <f t="shared" si="67"/>
        <v>-0.19292607461411948</v>
      </c>
      <c r="AK81">
        <f t="shared" si="80"/>
        <v>-0.12604503541455794</v>
      </c>
      <c r="AL81">
        <f t="shared" si="89"/>
        <v>-0.3189711100286774</v>
      </c>
      <c r="AN81">
        <f t="shared" si="68"/>
        <v>0</v>
      </c>
      <c r="AO81">
        <f t="shared" si="69"/>
        <v>0</v>
      </c>
      <c r="AP81">
        <f t="shared" si="70"/>
        <v>-4.2201365580739217E-32</v>
      </c>
      <c r="AQ81">
        <f t="shared" si="71"/>
        <v>-7.280579613236961E-28</v>
      </c>
      <c r="AR81">
        <f t="shared" si="72"/>
        <v>-7.2810016268927684E-28</v>
      </c>
      <c r="AS81">
        <f t="shared" si="73"/>
        <v>-7.1495630680884991E-5</v>
      </c>
      <c r="AT81">
        <f t="shared" si="74"/>
        <v>-4.6710478711511483E-5</v>
      </c>
      <c r="AU81">
        <f t="shared" si="75"/>
        <v>-1.1820610939239647E-4</v>
      </c>
      <c r="AW81">
        <v>78</v>
      </c>
      <c r="AX81">
        <f>IF(Z81&gt;0, (R81*SUMPRODUCT(K81:$K$98, X81:$X$98)-K81*$AZ$3)/Z81, 0)</f>
        <v>-7.0589768143975695E+29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0.94179042899999998</v>
      </c>
      <c r="Q82" s="5">
        <f t="shared" si="81"/>
        <v>50</v>
      </c>
      <c r="R82">
        <f t="shared" si="61"/>
        <v>50000</v>
      </c>
      <c r="S82">
        <f t="shared" si="62"/>
        <v>-1.3073457695771302E+31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-1.6077172884509938</v>
      </c>
      <c r="AC82">
        <f t="shared" si="79"/>
        <v>-1.4354618646883872</v>
      </c>
      <c r="AE82">
        <f t="shared" si="63"/>
        <v>0</v>
      </c>
      <c r="AF82">
        <f t="shared" si="64"/>
        <v>0</v>
      </c>
      <c r="AG82">
        <f t="shared" si="65"/>
        <v>-5.4899855038070648E-30</v>
      </c>
      <c r="AH82">
        <f t="shared" si="66"/>
        <v>-1.0724874118531852E-25</v>
      </c>
      <c r="AI82">
        <f t="shared" si="88"/>
        <v>-1.0725423117082231E-25</v>
      </c>
      <c r="AJ82">
        <f t="shared" si="67"/>
        <v>-0.17225542376260661</v>
      </c>
      <c r="AK82">
        <f t="shared" si="80"/>
        <v>-0.11254021019156958</v>
      </c>
      <c r="AL82">
        <f t="shared" si="89"/>
        <v>-0.28479563395417617</v>
      </c>
      <c r="AN82">
        <f t="shared" si="68"/>
        <v>0</v>
      </c>
      <c r="AO82">
        <f t="shared" si="69"/>
        <v>0</v>
      </c>
      <c r="AP82">
        <f t="shared" si="70"/>
        <v>-1.8165265448764315E-33</v>
      </c>
      <c r="AQ82">
        <f t="shared" si="71"/>
        <v>-3.5486466245241269E-29</v>
      </c>
      <c r="AR82">
        <f t="shared" si="72"/>
        <v>-3.5488282771786144E-29</v>
      </c>
      <c r="AS82">
        <f t="shared" si="73"/>
        <v>-5.6995879050450377E-5</v>
      </c>
      <c r="AT82">
        <f t="shared" si="74"/>
        <v>-3.7237307646294225E-5</v>
      </c>
      <c r="AU82">
        <f t="shared" si="75"/>
        <v>-9.4233186696744602E-5</v>
      </c>
      <c r="AW82">
        <v>79</v>
      </c>
      <c r="AX82">
        <f>IF(Z82&gt;0, (R82*SUMPRODUCT(K82:$K$98, X82:$X$98)-K82*$AZ$3)/Z82, 0)</f>
        <v>-1.3073457695771302E+31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0.94777327099999997</v>
      </c>
      <c r="Q83" s="5">
        <f t="shared" si="81"/>
        <v>50</v>
      </c>
      <c r="R83">
        <f t="shared" si="61"/>
        <v>50000</v>
      </c>
      <c r="S83">
        <f t="shared" si="62"/>
        <v>-2.7642989078102834E+32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-1.4354618646883872</v>
      </c>
      <c r="AC83">
        <f t="shared" si="79"/>
        <v>-1.2816623791860597</v>
      </c>
      <c r="AE83">
        <f t="shared" si="63"/>
        <v>0</v>
      </c>
      <c r="AF83">
        <f t="shared" si="64"/>
        <v>0</v>
      </c>
      <c r="AG83">
        <f t="shared" si="65"/>
        <v>-2.3182413008318953E-31</v>
      </c>
      <c r="AH83">
        <f t="shared" si="66"/>
        <v>-5.2032615186858046E-27</v>
      </c>
      <c r="AI83">
        <f t="shared" si="88"/>
        <v>-5.2034933428158878E-27</v>
      </c>
      <c r="AJ83">
        <f t="shared" si="67"/>
        <v>-0.15379948550232747</v>
      </c>
      <c r="AK83">
        <f t="shared" si="80"/>
        <v>-0.10048233052818711</v>
      </c>
      <c r="AL83">
        <f t="shared" si="89"/>
        <v>-0.25428181603051458</v>
      </c>
      <c r="AN83">
        <f t="shared" si="68"/>
        <v>0</v>
      </c>
      <c r="AO83">
        <f t="shared" si="69"/>
        <v>0</v>
      </c>
      <c r="AP83">
        <f t="shared" si="70"/>
        <v>-6.848747690339594E-35</v>
      </c>
      <c r="AQ83">
        <f t="shared" si="71"/>
        <v>-1.5371922368713066E-30</v>
      </c>
      <c r="AR83">
        <f t="shared" si="72"/>
        <v>-1.5372607243482101E-30</v>
      </c>
      <c r="AS83">
        <f t="shared" si="73"/>
        <v>-4.5436765824657545E-5</v>
      </c>
      <c r="AT83">
        <f t="shared" si="74"/>
        <v>-2.9685353672109544E-5</v>
      </c>
      <c r="AU83">
        <f t="shared" si="75"/>
        <v>-7.5122119496767086E-5</v>
      </c>
      <c r="AW83">
        <v>80</v>
      </c>
      <c r="AX83">
        <f>IF(Z83&gt;0, (R83*SUMPRODUCT(K83:$K$98, X83:$X$98)-K83*$AZ$3)/Z83, 0)</f>
        <v>-2.7642989078102834E+32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0.95370057100000005</v>
      </c>
      <c r="Q84" s="5">
        <f t="shared" si="81"/>
        <v>50</v>
      </c>
      <c r="R84">
        <f t="shared" si="61"/>
        <v>50000</v>
      </c>
      <c r="S84">
        <f t="shared" si="62"/>
        <v>-6.7993466917361673E+33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-1.2816623791860597</v>
      </c>
      <c r="AC84">
        <f t="shared" si="79"/>
        <v>-1.1443414099875535</v>
      </c>
      <c r="AE84">
        <f t="shared" si="63"/>
        <v>0</v>
      </c>
      <c r="AF84">
        <f t="shared" si="64"/>
        <v>0</v>
      </c>
      <c r="AG84">
        <f t="shared" si="65"/>
        <v>-8.415083550441474E-33</v>
      </c>
      <c r="AH84">
        <f t="shared" si="66"/>
        <v>-2.2109080523191614E-28</v>
      </c>
      <c r="AI84">
        <f t="shared" si="88"/>
        <v>-2.2109922031546659E-28</v>
      </c>
      <c r="AJ84">
        <f t="shared" si="67"/>
        <v>-0.13732096919850623</v>
      </c>
      <c r="AK84">
        <f t="shared" si="80"/>
        <v>-8.9716366543024187E-2</v>
      </c>
      <c r="AL84">
        <f t="shared" si="89"/>
        <v>-0.2270373357415304</v>
      </c>
      <c r="AN84">
        <f t="shared" si="68"/>
        <v>0</v>
      </c>
      <c r="AO84">
        <f t="shared" si="69"/>
        <v>0</v>
      </c>
      <c r="AP84">
        <f t="shared" si="70"/>
        <v>-2.2196931296821E-36</v>
      </c>
      <c r="AQ84">
        <f t="shared" si="71"/>
        <v>-5.8318344490283949E-32</v>
      </c>
      <c r="AR84">
        <f t="shared" si="72"/>
        <v>-5.8320564183413624E-32</v>
      </c>
      <c r="AS84">
        <f t="shared" si="73"/>
        <v>-3.6221911531136316E-5</v>
      </c>
      <c r="AT84">
        <f t="shared" si="74"/>
        <v>-2.3664982200342423E-5</v>
      </c>
      <c r="AU84">
        <f t="shared" si="75"/>
        <v>-5.9886893731478739E-5</v>
      </c>
      <c r="AW84">
        <v>81</v>
      </c>
      <c r="AX84">
        <f>IF(Z84&gt;0, (R84*SUMPRODUCT(K84:$K$98, X84:$X$98)-K84*$AZ$3)/Z84, 0)</f>
        <v>-6.7993466917361673E+33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0.95959776100000005</v>
      </c>
      <c r="Q85" s="5">
        <f t="shared" si="81"/>
        <v>50</v>
      </c>
      <c r="R85">
        <f t="shared" si="61"/>
        <v>50000</v>
      </c>
      <c r="S85">
        <f t="shared" si="62"/>
        <v>-1.9968415025218166E+35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-1.1443414099875535</v>
      </c>
      <c r="AC85">
        <f t="shared" si="79"/>
        <v>-1.0217334017746011</v>
      </c>
      <c r="AE85">
        <f t="shared" si="63"/>
        <v>0</v>
      </c>
      <c r="AF85">
        <f t="shared" si="64"/>
        <v>0</v>
      </c>
      <c r="AG85">
        <f t="shared" si="65"/>
        <v>-2.558373813054895E-34</v>
      </c>
      <c r="AH85">
        <f t="shared" si="66"/>
        <v>-8.0750953336315703E-30</v>
      </c>
      <c r="AI85">
        <f t="shared" si="88"/>
        <v>-8.0753511710128756E-30</v>
      </c>
      <c r="AJ85">
        <f t="shared" si="67"/>
        <v>-0.12260800821295237</v>
      </c>
      <c r="AK85">
        <f t="shared" si="80"/>
        <v>-8.0103898699128748E-2</v>
      </c>
      <c r="AL85">
        <f t="shared" si="89"/>
        <v>-0.20271190691208113</v>
      </c>
      <c r="AN85">
        <f t="shared" si="68"/>
        <v>0</v>
      </c>
      <c r="AO85">
        <f t="shared" si="69"/>
        <v>0</v>
      </c>
      <c r="AP85">
        <f t="shared" si="70"/>
        <v>-6.0253250924333035E-38</v>
      </c>
      <c r="AQ85">
        <f t="shared" si="71"/>
        <v>-1.9017969262053805E-33</v>
      </c>
      <c r="AR85">
        <f t="shared" si="72"/>
        <v>-1.9018571794563049E-33</v>
      </c>
      <c r="AS85">
        <f t="shared" si="73"/>
        <v>-2.8875886105816666E-5</v>
      </c>
      <c r="AT85">
        <f t="shared" si="74"/>
        <v>-1.8865578922466856E-5</v>
      </c>
      <c r="AU85">
        <f t="shared" si="75"/>
        <v>-4.7741465028283529E-5</v>
      </c>
      <c r="AW85">
        <v>82</v>
      </c>
      <c r="AX85">
        <f>IF(Z85&gt;0, (R85*SUMPRODUCT(K85:$K$98, X85:$X$98)-K85*$AZ$3)/Z85, 0)</f>
        <v>-1.9968415025218166E+35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0.96549474700000004</v>
      </c>
      <c r="Q86" s="5">
        <f t="shared" si="81"/>
        <v>50</v>
      </c>
      <c r="R86">
        <f t="shared" si="61"/>
        <v>50000</v>
      </c>
      <c r="S86">
        <f t="shared" si="62"/>
        <v>-7.2755592389933621E+36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-1.0217334017746011</v>
      </c>
      <c r="AC86">
        <f t="shared" si="79"/>
        <v>-0.9122619658701796</v>
      </c>
      <c r="AE86">
        <f t="shared" si="63"/>
        <v>0</v>
      </c>
      <c r="AF86">
        <f t="shared" si="64"/>
        <v>0</v>
      </c>
      <c r="AG86">
        <f t="shared" si="65"/>
        <v>-6.2693597557484746E-36</v>
      </c>
      <c r="AH86">
        <f t="shared" si="66"/>
        <v>-2.4700964773668612E-31</v>
      </c>
      <c r="AI86">
        <f t="shared" si="88"/>
        <v>-2.4701591709644186E-31</v>
      </c>
      <c r="AJ86">
        <f t="shared" si="67"/>
        <v>-0.10947143590442154</v>
      </c>
      <c r="AK86">
        <f t="shared" si="80"/>
        <v>-7.1521338124222081E-2</v>
      </c>
      <c r="AL86">
        <f t="shared" si="89"/>
        <v>-0.18099277402864361</v>
      </c>
      <c r="AN86">
        <f t="shared" si="68"/>
        <v>0</v>
      </c>
      <c r="AO86">
        <f t="shared" si="69"/>
        <v>0</v>
      </c>
      <c r="AP86">
        <f t="shared" si="70"/>
        <v>-1.318322462476126E-39</v>
      </c>
      <c r="AQ86">
        <f t="shared" si="71"/>
        <v>-5.1941247550996824E-35</v>
      </c>
      <c r="AR86">
        <f t="shared" si="72"/>
        <v>-5.1942565873459299E-35</v>
      </c>
      <c r="AS86">
        <f t="shared" si="73"/>
        <v>-2.3019679612417576E-5</v>
      </c>
      <c r="AT86">
        <f t="shared" si="74"/>
        <v>-1.5039524013446151E-5</v>
      </c>
      <c r="AU86">
        <f t="shared" si="75"/>
        <v>-3.8059203625863725E-5</v>
      </c>
      <c r="AW86">
        <v>83</v>
      </c>
      <c r="AX86">
        <f>IF(Z86&gt;0, (R86*SUMPRODUCT(K86:$K$98, X86:$X$98)-K86*$AZ$3)/Z86, 0)</f>
        <v>-7.2755592389933621E+36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0.97139193700000004</v>
      </c>
      <c r="Q87" s="5">
        <f t="shared" si="81"/>
        <v>50</v>
      </c>
      <c r="R87">
        <f t="shared" si="61"/>
        <v>50000</v>
      </c>
      <c r="S87">
        <f t="shared" si="62"/>
        <v>-3.4909786337328804E+38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-0.9122619658701796</v>
      </c>
      <c r="AC87">
        <f t="shared" si="79"/>
        <v>-0.81451961238408888</v>
      </c>
      <c r="AE87">
        <f t="shared" si="63"/>
        <v>0</v>
      </c>
      <c r="AF87">
        <f t="shared" si="64"/>
        <v>0</v>
      </c>
      <c r="AG87">
        <f t="shared" si="65"/>
        <v>-1.1666064130463159E-37</v>
      </c>
      <c r="AH87">
        <f t="shared" si="66"/>
        <v>-6.090005516886358E-33</v>
      </c>
      <c r="AI87">
        <f t="shared" si="88"/>
        <v>-6.0901221775276628E-33</v>
      </c>
      <c r="AJ87">
        <f t="shared" si="67"/>
        <v>-9.7742353486090727E-2</v>
      </c>
      <c r="AK87">
        <f t="shared" si="80"/>
        <v>-6.3858337610912572E-2</v>
      </c>
      <c r="AL87">
        <f t="shared" si="89"/>
        <v>-0.16160069109700331</v>
      </c>
      <c r="AN87">
        <f t="shared" si="68"/>
        <v>0</v>
      </c>
      <c r="AO87">
        <f t="shared" si="69"/>
        <v>0</v>
      </c>
      <c r="AP87">
        <f t="shared" si="70"/>
        <v>-2.1903060210777459E-41</v>
      </c>
      <c r="AQ87">
        <f t="shared" si="71"/>
        <v>-1.1433998307279409E-36</v>
      </c>
      <c r="AR87">
        <f t="shared" si="72"/>
        <v>-1.1434217337881517E-36</v>
      </c>
      <c r="AS87">
        <f t="shared" si="73"/>
        <v>-1.835114765020535E-5</v>
      </c>
      <c r="AT87">
        <f t="shared" si="74"/>
        <v>-1.1989416464800822E-5</v>
      </c>
      <c r="AU87">
        <f t="shared" si="75"/>
        <v>-3.0340564115006173E-5</v>
      </c>
      <c r="AW87">
        <v>84</v>
      </c>
      <c r="AX87">
        <f>IF(Z87&gt;0, (R87*SUMPRODUCT(K87:$K$98, X87:$X$98)-K87*$AZ$3)/Z87, 0)</f>
        <v>-3.4909786337328804E+38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0.97728912599999995</v>
      </c>
      <c r="Q88" s="5">
        <f t="shared" si="81"/>
        <v>50</v>
      </c>
      <c r="R88">
        <f t="shared" si="61"/>
        <v>50000</v>
      </c>
      <c r="S88">
        <f t="shared" si="62"/>
        <v>-2.4521879523705913E+40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-0.81451961238408888</v>
      </c>
      <c r="AC88">
        <f t="shared" si="79"/>
        <v>-0.72724965391436502</v>
      </c>
      <c r="AE88">
        <f t="shared" si="63"/>
        <v>0</v>
      </c>
      <c r="AF88">
        <f t="shared" si="64"/>
        <v>0</v>
      </c>
      <c r="AG88">
        <f t="shared" si="65"/>
        <v>-1.4828587123823738E-39</v>
      </c>
      <c r="AH88">
        <f t="shared" si="66"/>
        <v>-1.1401117617920291E-34</v>
      </c>
      <c r="AI88">
        <f t="shared" si="88"/>
        <v>-1.1401265903791529E-34</v>
      </c>
      <c r="AJ88">
        <f t="shared" si="67"/>
        <v>-8.7269958469723852E-2</v>
      </c>
      <c r="AK88">
        <f t="shared" si="80"/>
        <v>-5.7016372866886225E-2</v>
      </c>
      <c r="AL88">
        <f t="shared" si="89"/>
        <v>-0.14428633133661006</v>
      </c>
      <c r="AN88">
        <f t="shared" si="68"/>
        <v>0</v>
      </c>
      <c r="AO88">
        <f t="shared" si="69"/>
        <v>0</v>
      </c>
      <c r="AP88">
        <f t="shared" si="70"/>
        <v>-2.4857771299429183E-43</v>
      </c>
      <c r="AQ88">
        <f t="shared" si="71"/>
        <v>-1.9112163009032214E-38</v>
      </c>
      <c r="AR88">
        <f t="shared" si="72"/>
        <v>-1.9112411586745206E-38</v>
      </c>
      <c r="AS88">
        <f t="shared" si="73"/>
        <v>-1.4629422552778498E-5</v>
      </c>
      <c r="AT88">
        <f t="shared" si="74"/>
        <v>-9.557889401148614E-6</v>
      </c>
      <c r="AU88">
        <f t="shared" si="75"/>
        <v>-2.4187311953927111E-5</v>
      </c>
      <c r="AW88">
        <v>85</v>
      </c>
      <c r="AX88">
        <f>IF(Z88&gt;0, (R88*SUMPRODUCT(K88:$K$98, X88:$X$98)-K88*$AZ$3)/Z88, 0)</f>
        <v>-2.4521879523705913E+40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-0.72724965391436502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-0.72724965391436502</v>
      </c>
      <c r="AK89">
        <f t="shared" si="80"/>
        <v>-5.0907475774005555E-2</v>
      </c>
      <c r="AL89">
        <f t="shared" si="89"/>
        <v>-0.77815712968837059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-2.2194438660204626E-40</v>
      </c>
      <c r="AR89">
        <f t="shared" si="72"/>
        <v>-2.2194438660204626E-40</v>
      </c>
      <c r="AS89">
        <f t="shared" si="73"/>
        <v>-1.0884987018436375E-4</v>
      </c>
      <c r="AT89">
        <f t="shared" si="74"/>
        <v>-7.6194909129054627E-6</v>
      </c>
      <c r="AU89">
        <f t="shared" si="75"/>
        <v>-1.164693610972692E-4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8573.9097719586171</v>
      </c>
      <c r="AO91" s="6">
        <f t="shared" ref="AO91:AU91" si="93">SUM(AO3:AO89)</f>
        <v>-857.39097719586175</v>
      </c>
      <c r="AP91" s="6">
        <f t="shared" si="93"/>
        <v>-875.70049130703956</v>
      </c>
      <c r="AQ91" s="6">
        <f t="shared" si="93"/>
        <v>-4338.315259215321</v>
      </c>
      <c r="AR91" s="6">
        <f t="shared" si="93"/>
        <v>2502.5030442403968</v>
      </c>
      <c r="AS91" s="6">
        <f t="shared" si="93"/>
        <v>-1051.7353396899368</v>
      </c>
      <c r="AT91" s="6">
        <f t="shared" si="93"/>
        <v>329.96740193325581</v>
      </c>
      <c r="AU91" s="6">
        <f t="shared" si="93"/>
        <v>1780.7351064837117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'S.45.04.A'!C3*(1+C12)</f>
        <v>17644.572424911479</v>
      </c>
      <c r="K3">
        <v>1</v>
      </c>
      <c r="L3" s="2">
        <v>0</v>
      </c>
      <c r="O3">
        <f>$C$3</f>
        <v>17644.572424911479</v>
      </c>
      <c r="P3">
        <f>O3*C5</f>
        <v>1764.457242491148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17644.572424911479</v>
      </c>
      <c r="AF3">
        <f t="shared" ref="AF3:AF34" si="3">-$Z3*P3</f>
        <v>-1764.457242491148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15480.115182420332</v>
      </c>
      <c r="AJ3">
        <f t="shared" ref="AJ3:AJ34" si="7">AB3-AC3</f>
        <v>0</v>
      </c>
      <c r="AL3">
        <f t="shared" ref="AL3:AL23" si="8">SUM(AI3:AK3)</f>
        <v>15480.115182420332</v>
      </c>
      <c r="AN3">
        <f t="shared" ref="AN3:AN34" si="9">AE3*$K3</f>
        <v>17644.572424911479</v>
      </c>
      <c r="AO3">
        <f t="shared" ref="AO3:AO34" si="10">AF3*$K3</f>
        <v>-1764.457242491148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15480.115182420332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15480.115182420332</v>
      </c>
      <c r="AW3">
        <v>0</v>
      </c>
      <c r="AX3">
        <f>IF(Z3&gt;0, (R3*SUMPRODUCT(K3:$K$98, X3:$X$98)-K3*$AZ$3)/Z3, 0)</f>
        <v>0</v>
      </c>
      <c r="AZ3">
        <f>C6*ABS(SUMPRODUCT(X4:X79, K4:K79))/1</f>
        <v>10309.095794699258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700.2736937424703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691.50479302068925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-691.50479302068925</v>
      </c>
      <c r="AK4">
        <f t="shared" ref="AK4:AK35" si="28">G4*SUM(AB4:AB4, AE4:AF4)</f>
        <v>0</v>
      </c>
      <c r="AL4">
        <f t="shared" si="8"/>
        <v>-817.61004302068932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-117.64646888702305</v>
      </c>
      <c r="AR4">
        <f t="shared" si="13"/>
        <v>-117.64646888702305</v>
      </c>
      <c r="AS4">
        <f t="shared" si="14"/>
        <v>-645.12062041299487</v>
      </c>
      <c r="AT4">
        <f t="shared" si="15"/>
        <v>0</v>
      </c>
      <c r="AU4">
        <f t="shared" si="16"/>
        <v>-762.76708930001803</v>
      </c>
      <c r="AW4">
        <v>1</v>
      </c>
      <c r="AX4">
        <f>IF(Z4&gt;0, (R4*SUMPRODUCT(K4:$K$98, X4:$X$98)-K4*$AZ$3)/Z4, 0)</f>
        <v>700.2736937424703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2.679E-3</v>
      </c>
      <c r="Q5" s="5">
        <f t="shared" ref="Q5:Q36" si="30">$C$8</f>
        <v>50</v>
      </c>
      <c r="R5">
        <f t="shared" si="0"/>
        <v>50000</v>
      </c>
      <c r="S5">
        <f t="shared" si="1"/>
        <v>1411.403704345518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691.50479302068925</v>
      </c>
      <c r="AC5">
        <f t="shared" si="27"/>
        <v>1376.0588568126313</v>
      </c>
      <c r="AE5">
        <f t="shared" si="2"/>
        <v>0</v>
      </c>
      <c r="AF5">
        <f t="shared" si="3"/>
        <v>0</v>
      </c>
      <c r="AG5">
        <f t="shared" si="4"/>
        <v>-48.747883138464751</v>
      </c>
      <c r="AH5">
        <f t="shared" si="5"/>
        <v>-132.27266403524999</v>
      </c>
      <c r="AI5">
        <f t="shared" si="6"/>
        <v>-181.02054717371473</v>
      </c>
      <c r="AJ5">
        <f t="shared" si="7"/>
        <v>-684.5540637919421</v>
      </c>
      <c r="AK5">
        <f t="shared" si="28"/>
        <v>28.35169651384826</v>
      </c>
      <c r="AL5">
        <f t="shared" si="8"/>
        <v>-837.22291445180849</v>
      </c>
      <c r="AN5">
        <f t="shared" si="9"/>
        <v>0</v>
      </c>
      <c r="AO5">
        <f t="shared" si="10"/>
        <v>0</v>
      </c>
      <c r="AP5">
        <f t="shared" si="11"/>
        <v>-41.684705716255799</v>
      </c>
      <c r="AQ5">
        <f t="shared" si="12"/>
        <v>-113.10741553542289</v>
      </c>
      <c r="AR5">
        <f t="shared" si="13"/>
        <v>-154.79212125167868</v>
      </c>
      <c r="AS5">
        <f t="shared" si="14"/>
        <v>-585.36766847867659</v>
      </c>
      <c r="AT5">
        <f t="shared" si="15"/>
        <v>24.243763003604762</v>
      </c>
      <c r="AU5">
        <f t="shared" si="16"/>
        <v>-715.91602672675049</v>
      </c>
      <c r="AW5">
        <v>2</v>
      </c>
      <c r="AX5">
        <f>IF(Z5&gt;0, (R5*SUMPRODUCT(K5:$K$98, X5:$X$98)-K5*$AZ$3)/Z5, 0)</f>
        <v>1411.403704345518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4.0439999999999999E-3</v>
      </c>
      <c r="Q6" s="5">
        <f t="shared" si="30"/>
        <v>50</v>
      </c>
      <c r="R6">
        <f t="shared" si="0"/>
        <v>50000</v>
      </c>
      <c r="S6">
        <f t="shared" si="1"/>
        <v>2211.4622181814857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1376.0588568126313</v>
      </c>
      <c r="AC6">
        <f t="shared" si="27"/>
        <v>2125.8020194336868</v>
      </c>
      <c r="AE6">
        <f t="shared" si="2"/>
        <v>0</v>
      </c>
      <c r="AF6">
        <f t="shared" si="3"/>
        <v>0</v>
      </c>
      <c r="AG6">
        <f t="shared" si="4"/>
        <v>-48.063267867668152</v>
      </c>
      <c r="AH6">
        <f t="shared" si="5"/>
        <v>-197.13643941195144</v>
      </c>
      <c r="AI6">
        <f t="shared" si="6"/>
        <v>-245.19970727961959</v>
      </c>
      <c r="AJ6">
        <f t="shared" si="7"/>
        <v>-749.74316262105549</v>
      </c>
      <c r="AK6">
        <f t="shared" si="28"/>
        <v>80.499443123538938</v>
      </c>
      <c r="AL6">
        <f t="shared" si="8"/>
        <v>-914.4434267771361</v>
      </c>
      <c r="AN6">
        <f t="shared" si="9"/>
        <v>0</v>
      </c>
      <c r="AO6">
        <f t="shared" si="10"/>
        <v>0</v>
      </c>
      <c r="AP6">
        <f t="shared" si="11"/>
        <v>-37.076486882432746</v>
      </c>
      <c r="AQ6">
        <f t="shared" si="12"/>
        <v>-152.0730265372471</v>
      </c>
      <c r="AR6">
        <f t="shared" si="13"/>
        <v>-189.14951341967983</v>
      </c>
      <c r="AS6">
        <f t="shared" si="14"/>
        <v>-578.35939517572069</v>
      </c>
      <c r="AT6">
        <f t="shared" si="15"/>
        <v>62.098077792600073</v>
      </c>
      <c r="AU6">
        <f t="shared" si="16"/>
        <v>-705.41083080280043</v>
      </c>
      <c r="AW6">
        <v>3</v>
      </c>
      <c r="AX6">
        <f>IF(Z6&gt;0, (R6*SUMPRODUCT(K6:$K$98, X6:$X$98)-K6*$AZ$3)/Z6, 0)</f>
        <v>2211.4622181814857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5.607E-3</v>
      </c>
      <c r="Q7" s="5">
        <f t="shared" si="30"/>
        <v>50</v>
      </c>
      <c r="R7">
        <f t="shared" si="0"/>
        <v>50000</v>
      </c>
      <c r="S7">
        <f t="shared" si="1"/>
        <v>2843.5725847214198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2125.8020194336868</v>
      </c>
      <c r="AC7">
        <f t="shared" si="27"/>
        <v>2690.7672088754698</v>
      </c>
      <c r="AE7">
        <f t="shared" si="2"/>
        <v>0</v>
      </c>
      <c r="AF7">
        <f t="shared" si="3"/>
        <v>0</v>
      </c>
      <c r="AG7">
        <f t="shared" si="4"/>
        <v>-47.313144446057457</v>
      </c>
      <c r="AH7">
        <f t="shared" si="5"/>
        <v>-269.49074293401532</v>
      </c>
      <c r="AI7">
        <f t="shared" si="6"/>
        <v>-316.80388738007275</v>
      </c>
      <c r="AJ7">
        <f t="shared" si="7"/>
        <v>-564.96518944178297</v>
      </c>
      <c r="AK7">
        <f t="shared" si="28"/>
        <v>104.37687915419401</v>
      </c>
      <c r="AL7">
        <f t="shared" si="8"/>
        <v>-777.39219766766166</v>
      </c>
      <c r="AN7">
        <f t="shared" si="9"/>
        <v>0</v>
      </c>
      <c r="AO7">
        <f t="shared" si="10"/>
        <v>0</v>
      </c>
      <c r="AP7">
        <f t="shared" si="11"/>
        <v>-33.207018607641359</v>
      </c>
      <c r="AQ7">
        <f t="shared" si="12"/>
        <v>-189.14371936111402</v>
      </c>
      <c r="AR7">
        <f t="shared" si="13"/>
        <v>-222.35073796875537</v>
      </c>
      <c r="AS7">
        <f t="shared" si="14"/>
        <v>-396.52425933880681</v>
      </c>
      <c r="AT7">
        <f t="shared" si="15"/>
        <v>73.257548380293201</v>
      </c>
      <c r="AU7">
        <f t="shared" si="16"/>
        <v>-545.61744892726892</v>
      </c>
      <c r="AW7">
        <v>4</v>
      </c>
      <c r="AX7">
        <f>IF(Z7&gt;0, (R7*SUMPRODUCT(K7:$K$98, X7:$X$98)-K7*$AZ$3)/Z7, 0)</f>
        <v>2843.5725847214198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7.2589999999999998E-3</v>
      </c>
      <c r="Q8" s="5">
        <f t="shared" si="30"/>
        <v>50</v>
      </c>
      <c r="R8">
        <f t="shared" si="0"/>
        <v>50000</v>
      </c>
      <c r="S8">
        <f t="shared" si="1"/>
        <v>3207.9570538017729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2690.7672088754698</v>
      </c>
      <c r="AC8">
        <f t="shared" si="27"/>
        <v>2983.179794394232</v>
      </c>
      <c r="AE8">
        <f t="shared" si="2"/>
        <v>0</v>
      </c>
      <c r="AF8">
        <f t="shared" si="3"/>
        <v>0</v>
      </c>
      <c r="AG8">
        <f t="shared" si="4"/>
        <v>-46.496566886062958</v>
      </c>
      <c r="AH8">
        <f t="shared" si="5"/>
        <v>-343.44611553393111</v>
      </c>
      <c r="AI8">
        <f t="shared" si="6"/>
        <v>-389.94268241999407</v>
      </c>
      <c r="AJ8">
        <f t="shared" si="7"/>
        <v>-292.41258551876217</v>
      </c>
      <c r="AK8">
        <f t="shared" si="28"/>
        <v>57.313341549047507</v>
      </c>
      <c r="AL8">
        <f t="shared" si="8"/>
        <v>-625.04192638970869</v>
      </c>
      <c r="AN8">
        <f t="shared" si="9"/>
        <v>0</v>
      </c>
      <c r="AO8">
        <f t="shared" si="10"/>
        <v>0</v>
      </c>
      <c r="AP8">
        <f t="shared" si="11"/>
        <v>-30.46196086389628</v>
      </c>
      <c r="AQ8">
        <f t="shared" si="12"/>
        <v>-225.00676567989237</v>
      </c>
      <c r="AR8">
        <f t="shared" si="13"/>
        <v>-255.46872654378865</v>
      </c>
      <c r="AS8">
        <f t="shared" si="14"/>
        <v>-191.57243927299956</v>
      </c>
      <c r="AT8">
        <f t="shared" si="15"/>
        <v>37.548509151748171</v>
      </c>
      <c r="AU8">
        <f t="shared" si="16"/>
        <v>-409.49265666503999</v>
      </c>
      <c r="AW8">
        <v>5</v>
      </c>
      <c r="AX8">
        <f>IF(Z8&gt;0, (R8*SUMPRODUCT(K8:$K$98, X8:$X$98)-K8*$AZ$3)/Z8, 0)</f>
        <v>3207.9570538017729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9.0740000000000005E-3</v>
      </c>
      <c r="Q9" s="5">
        <f t="shared" si="30"/>
        <v>50</v>
      </c>
      <c r="R9">
        <f t="shared" si="0"/>
        <v>50000</v>
      </c>
      <c r="S9">
        <f t="shared" si="1"/>
        <v>3415.6458707559996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2983.179794394232</v>
      </c>
      <c r="AC9">
        <f t="shared" si="27"/>
        <v>3115.7310798386125</v>
      </c>
      <c r="AE9">
        <f t="shared" si="2"/>
        <v>0</v>
      </c>
      <c r="AF9">
        <f t="shared" si="3"/>
        <v>0</v>
      </c>
      <c r="AG9">
        <f t="shared" si="4"/>
        <v>-45.609691369278195</v>
      </c>
      <c r="AH9">
        <f t="shared" si="5"/>
        <v>-421.90984792413531</v>
      </c>
      <c r="AI9">
        <f t="shared" si="6"/>
        <v>-467.51953929341352</v>
      </c>
      <c r="AJ9">
        <f t="shared" si="7"/>
        <v>-132.55128544438048</v>
      </c>
      <c r="AK9">
        <f t="shared" si="28"/>
        <v>17.600760786925967</v>
      </c>
      <c r="AL9">
        <f t="shared" si="8"/>
        <v>-582.47006395086805</v>
      </c>
      <c r="AN9">
        <f t="shared" si="9"/>
        <v>0</v>
      </c>
      <c r="AO9">
        <f t="shared" si="10"/>
        <v>0</v>
      </c>
      <c r="AP9">
        <f t="shared" si="11"/>
        <v>-28.299014511202124</v>
      </c>
      <c r="AQ9">
        <f t="shared" si="12"/>
        <v>-261.77841924329471</v>
      </c>
      <c r="AR9">
        <f t="shared" si="13"/>
        <v>-290.07743375449684</v>
      </c>
      <c r="AS9">
        <f t="shared" si="14"/>
        <v>-82.242844396786836</v>
      </c>
      <c r="AT9">
        <f t="shared" si="15"/>
        <v>10.920577841333852</v>
      </c>
      <c r="AU9">
        <f t="shared" si="16"/>
        <v>-361.39970030994982</v>
      </c>
      <c r="AW9">
        <v>6</v>
      </c>
      <c r="AX9">
        <f>IF(Z9&gt;0, (R9*SUMPRODUCT(K9:$K$98, X9:$X$98)-K9*$AZ$3)/Z9, 0)</f>
        <v>3415.6458707559996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1.1021E-2</v>
      </c>
      <c r="Q10" s="5">
        <f t="shared" si="30"/>
        <v>50</v>
      </c>
      <c r="R10">
        <f t="shared" si="0"/>
        <v>50000</v>
      </c>
      <c r="S10">
        <f t="shared" si="1"/>
        <v>3563.4610822245013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3115.7310798386125</v>
      </c>
      <c r="AC10">
        <f t="shared" si="27"/>
        <v>3182.2370301525898</v>
      </c>
      <c r="AE10">
        <f t="shared" si="2"/>
        <v>0</v>
      </c>
      <c r="AF10">
        <f t="shared" si="3"/>
        <v>0</v>
      </c>
      <c r="AG10">
        <f t="shared" si="4"/>
        <v>-44.650930047004593</v>
      </c>
      <c r="AH10">
        <f t="shared" si="5"/>
        <v>-502.66440858081501</v>
      </c>
      <c r="AI10">
        <f t="shared" si="6"/>
        <v>-547.31533862781964</v>
      </c>
      <c r="AJ10">
        <f t="shared" si="7"/>
        <v>-66.505950313977337</v>
      </c>
      <c r="AK10">
        <f t="shared" si="28"/>
        <v>12.774497427338313</v>
      </c>
      <c r="AL10">
        <f t="shared" si="8"/>
        <v>-601.04679151445862</v>
      </c>
      <c r="AN10">
        <f t="shared" si="9"/>
        <v>0</v>
      </c>
      <c r="AO10">
        <f t="shared" si="10"/>
        <v>0</v>
      </c>
      <c r="AP10">
        <f t="shared" si="11"/>
        <v>-26.282270113995011</v>
      </c>
      <c r="AQ10">
        <f t="shared" si="12"/>
        <v>-295.87651923722478</v>
      </c>
      <c r="AR10">
        <f t="shared" si="13"/>
        <v>-322.15878935121981</v>
      </c>
      <c r="AS10">
        <f t="shared" si="14"/>
        <v>-39.146493667653026</v>
      </c>
      <c r="AT10">
        <f t="shared" si="15"/>
        <v>7.5192788056687565</v>
      </c>
      <c r="AU10">
        <f t="shared" si="16"/>
        <v>-353.78600421320402</v>
      </c>
      <c r="AW10">
        <v>7</v>
      </c>
      <c r="AX10">
        <f>IF(Z10&gt;0, (R10*SUMPRODUCT(K10:$K$98, X10:$X$98)-K10*$AZ$3)/Z10, 0)</f>
        <v>3563.4610822245013</v>
      </c>
    </row>
    <row r="11" spans="1:52" x14ac:dyDescent="0.3">
      <c r="A11" t="s">
        <v>33</v>
      </c>
      <c r="C11" s="25">
        <f>AU81</f>
        <v>3664.6419651739216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1.3263E-2</v>
      </c>
      <c r="Q11" s="5">
        <f t="shared" si="30"/>
        <v>50</v>
      </c>
      <c r="R11">
        <f t="shared" si="0"/>
        <v>50000</v>
      </c>
      <c r="S11">
        <f t="shared" si="1"/>
        <v>3655.5092559092136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3182.2370301525898</v>
      </c>
      <c r="AC11">
        <f t="shared" si="27"/>
        <v>3188.4971457913261</v>
      </c>
      <c r="AE11">
        <f t="shared" si="2"/>
        <v>0</v>
      </c>
      <c r="AF11">
        <f t="shared" si="3"/>
        <v>0</v>
      </c>
      <c r="AG11">
        <f t="shared" si="4"/>
        <v>-43.612215461321128</v>
      </c>
      <c r="AH11">
        <f t="shared" si="5"/>
        <v>-592.20528521342192</v>
      </c>
      <c r="AI11">
        <f t="shared" si="6"/>
        <v>-635.81750067474309</v>
      </c>
      <c r="AJ11">
        <f t="shared" si="7"/>
        <v>-6.2601156387363517</v>
      </c>
      <c r="AK11">
        <f t="shared" si="28"/>
        <v>7.6373688723662152</v>
      </c>
      <c r="AL11">
        <f t="shared" si="8"/>
        <v>-634.44024744111323</v>
      </c>
      <c r="AN11">
        <f t="shared" si="9"/>
        <v>0</v>
      </c>
      <c r="AO11">
        <f t="shared" si="10"/>
        <v>0</v>
      </c>
      <c r="AP11">
        <f t="shared" si="11"/>
        <v>-24.392688772646473</v>
      </c>
      <c r="AQ11">
        <f t="shared" si="12"/>
        <v>-331.22553071257681</v>
      </c>
      <c r="AR11">
        <f t="shared" si="13"/>
        <v>-355.61821948522334</v>
      </c>
      <c r="AS11">
        <f t="shared" si="14"/>
        <v>-3.5013367434153984</v>
      </c>
      <c r="AT11">
        <f t="shared" si="15"/>
        <v>4.2716463718920563</v>
      </c>
      <c r="AU11">
        <f t="shared" si="16"/>
        <v>-354.84790985674664</v>
      </c>
      <c r="AW11">
        <v>8</v>
      </c>
      <c r="AX11">
        <f>IF(Z11&gt;0, (R11*SUMPRODUCT(K11:$K$98, X11:$X$98)-K11*$AZ$3)/Z11, 0)</f>
        <v>3655.5092559092136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1.5814999999999999E-2</v>
      </c>
      <c r="Q12" s="5">
        <f t="shared" si="30"/>
        <v>50</v>
      </c>
      <c r="R12">
        <f t="shared" si="0"/>
        <v>50000</v>
      </c>
      <c r="S12">
        <f t="shared" si="1"/>
        <v>3699.8268019300449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3188.4971457913261</v>
      </c>
      <c r="AC12">
        <f t="shared" si="27"/>
        <v>3143.8439216876222</v>
      </c>
      <c r="AE12">
        <f t="shared" si="2"/>
        <v>0</v>
      </c>
      <c r="AF12">
        <f t="shared" si="3"/>
        <v>0</v>
      </c>
      <c r="AG12">
        <f t="shared" si="4"/>
        <v>-42.486366119187124</v>
      </c>
      <c r="AH12">
        <f t="shared" si="5"/>
        <v>-689.72718752079368</v>
      </c>
      <c r="AI12">
        <f t="shared" si="6"/>
        <v>-732.21355363998077</v>
      </c>
      <c r="AJ12">
        <f t="shared" si="7"/>
        <v>44.653224103703906</v>
      </c>
      <c r="AK12">
        <f t="shared" si="28"/>
        <v>7.3335434353200499</v>
      </c>
      <c r="AL12">
        <f t="shared" si="8"/>
        <v>-680.22678610095682</v>
      </c>
      <c r="AN12">
        <f t="shared" si="9"/>
        <v>0</v>
      </c>
      <c r="AO12">
        <f t="shared" si="10"/>
        <v>0</v>
      </c>
      <c r="AP12">
        <f t="shared" si="11"/>
        <v>-22.581955252286043</v>
      </c>
      <c r="AQ12">
        <f t="shared" si="12"/>
        <v>-366.59733245215619</v>
      </c>
      <c r="AR12">
        <f t="shared" si="13"/>
        <v>-389.17928770444223</v>
      </c>
      <c r="AS12">
        <f t="shared" si="14"/>
        <v>23.733663306280302</v>
      </c>
      <c r="AT12">
        <f t="shared" si="15"/>
        <v>3.8978562965945156</v>
      </c>
      <c r="AU12">
        <f t="shared" si="16"/>
        <v>-361.54776810156739</v>
      </c>
      <c r="AW12">
        <v>9</v>
      </c>
      <c r="AX12">
        <f>IF(Z12&gt;0, (R12*SUMPRODUCT(K12:$K$98, X12:$X$98)-K12*$AZ$3)/Z12, 0)</f>
        <v>3699.8268019300449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1.864E-2</v>
      </c>
      <c r="Q13" s="5">
        <f t="shared" si="30"/>
        <v>50</v>
      </c>
      <c r="R13">
        <f t="shared" si="0"/>
        <v>50000</v>
      </c>
      <c r="S13">
        <f t="shared" si="1"/>
        <v>3692.9051479580257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3143.8439216876222</v>
      </c>
      <c r="AC13">
        <f t="shared" si="27"/>
        <v>3048.0911599641067</v>
      </c>
      <c r="AE13">
        <f t="shared" si="2"/>
        <v>0</v>
      </c>
      <c r="AF13">
        <f t="shared" si="3"/>
        <v>0</v>
      </c>
      <c r="AG13">
        <f t="shared" si="4"/>
        <v>-41.269556593533608</v>
      </c>
      <c r="AH13">
        <f t="shared" si="5"/>
        <v>-791.94586446164806</v>
      </c>
      <c r="AI13">
        <f t="shared" si="6"/>
        <v>-833.21542105518165</v>
      </c>
      <c r="AJ13">
        <f t="shared" si="7"/>
        <v>95.752761723515505</v>
      </c>
      <c r="AK13">
        <f t="shared" si="28"/>
        <v>6.2876878433752443</v>
      </c>
      <c r="AL13">
        <f t="shared" si="8"/>
        <v>-731.17497148829091</v>
      </c>
      <c r="AN13">
        <f t="shared" si="9"/>
        <v>0</v>
      </c>
      <c r="AO13">
        <f t="shared" si="10"/>
        <v>0</v>
      </c>
      <c r="AP13">
        <f t="shared" si="11"/>
        <v>-20.850958226103202</v>
      </c>
      <c r="AQ13">
        <f t="shared" si="12"/>
        <v>-400.12133640932683</v>
      </c>
      <c r="AR13">
        <f t="shared" si="13"/>
        <v>-420.97229463543005</v>
      </c>
      <c r="AS13">
        <f t="shared" si="14"/>
        <v>48.377957010661618</v>
      </c>
      <c r="AT13">
        <f t="shared" si="15"/>
        <v>3.1767803529426937</v>
      </c>
      <c r="AU13">
        <f t="shared" si="16"/>
        <v>-369.41755727182573</v>
      </c>
      <c r="AW13">
        <v>10</v>
      </c>
      <c r="AX13">
        <f>IF(Z13&gt;0, (R13*SUMPRODUCT(K13:$K$98, X13:$X$98)-K13*$AZ$3)/Z13, 0)</f>
        <v>3692.9051479580257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2.1847999999999999E-2</v>
      </c>
      <c r="Q14" s="5">
        <f t="shared" si="30"/>
        <v>50</v>
      </c>
      <c r="R14">
        <f t="shared" si="0"/>
        <v>50000</v>
      </c>
      <c r="S14">
        <f t="shared" si="1"/>
        <v>3634.6769826175578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3048.0911599641067</v>
      </c>
      <c r="AC14">
        <f t="shared" si="27"/>
        <v>2904.4851884922391</v>
      </c>
      <c r="AE14">
        <f t="shared" si="2"/>
        <v>0</v>
      </c>
      <c r="AF14">
        <f t="shared" si="3"/>
        <v>0</v>
      </c>
      <c r="AG14">
        <f t="shared" si="4"/>
        <v>-39.955203755142747</v>
      </c>
      <c r="AH14">
        <f t="shared" si="5"/>
        <v>-901.65727245552216</v>
      </c>
      <c r="AI14">
        <f t="shared" si="6"/>
        <v>-941.61247621066491</v>
      </c>
      <c r="AJ14">
        <f t="shared" si="7"/>
        <v>143.60597147186763</v>
      </c>
      <c r="AK14">
        <f t="shared" si="28"/>
        <v>5.4865640879353919</v>
      </c>
      <c r="AL14">
        <f t="shared" si="8"/>
        <v>-792.51994065086183</v>
      </c>
      <c r="AN14">
        <f t="shared" si="9"/>
        <v>0</v>
      </c>
      <c r="AO14">
        <f t="shared" si="10"/>
        <v>0</v>
      </c>
      <c r="AP14">
        <f t="shared" si="11"/>
        <v>-19.192714307395196</v>
      </c>
      <c r="AQ14">
        <f t="shared" si="12"/>
        <v>-433.11631044295751</v>
      </c>
      <c r="AR14">
        <f t="shared" si="13"/>
        <v>-452.30902475035271</v>
      </c>
      <c r="AS14">
        <f t="shared" si="14"/>
        <v>68.981962904913061</v>
      </c>
      <c r="AT14">
        <f t="shared" si="15"/>
        <v>2.6355029426024275</v>
      </c>
      <c r="AU14">
        <f t="shared" si="16"/>
        <v>-380.69155890283719</v>
      </c>
      <c r="AW14">
        <v>11</v>
      </c>
      <c r="AX14">
        <f>IF(Z14&gt;0, (R14*SUMPRODUCT(K14:$K$98, X14:$X$98)-K14*$AZ$3)/Z14, 0)</f>
        <v>3634.6769826175578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2.5484E-2</v>
      </c>
      <c r="Q15" s="5">
        <f t="shared" si="30"/>
        <v>50</v>
      </c>
      <c r="R15">
        <f t="shared" si="0"/>
        <v>50000</v>
      </c>
      <c r="S15">
        <f t="shared" si="1"/>
        <v>3536.2034895315473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2904.4851884922391</v>
      </c>
      <c r="AC15">
        <f t="shared" si="27"/>
        <v>2725.5241226213429</v>
      </c>
      <c r="AE15">
        <f t="shared" si="2"/>
        <v>0</v>
      </c>
      <c r="AF15">
        <f t="shared" si="3"/>
        <v>0</v>
      </c>
      <c r="AG15">
        <f t="shared" si="4"/>
        <v>-38.537433305095263</v>
      </c>
      <c r="AH15">
        <f t="shared" si="5"/>
        <v>-1018.2184124960579</v>
      </c>
      <c r="AI15">
        <f t="shared" si="6"/>
        <v>-1056.7558458011531</v>
      </c>
      <c r="AJ15">
        <f t="shared" si="7"/>
        <v>178.96106587089616</v>
      </c>
      <c r="AK15">
        <f t="shared" si="28"/>
        <v>11.908389272818182</v>
      </c>
      <c r="AL15">
        <f t="shared" si="8"/>
        <v>-865.88639065743871</v>
      </c>
      <c r="AN15">
        <f t="shared" si="9"/>
        <v>0</v>
      </c>
      <c r="AO15">
        <f t="shared" si="10"/>
        <v>0</v>
      </c>
      <c r="AP15">
        <f t="shared" si="11"/>
        <v>-17.561597602610362</v>
      </c>
      <c r="AQ15">
        <f t="shared" si="12"/>
        <v>-464.00448857761052</v>
      </c>
      <c r="AR15">
        <f t="shared" si="13"/>
        <v>-481.56608618022085</v>
      </c>
      <c r="AS15">
        <f t="shared" si="14"/>
        <v>81.552972157681083</v>
      </c>
      <c r="AT15">
        <f t="shared" si="15"/>
        <v>5.426680569222663</v>
      </c>
      <c r="AU15">
        <f t="shared" si="16"/>
        <v>-394.58643345331706</v>
      </c>
      <c r="AW15">
        <v>12</v>
      </c>
      <c r="AX15">
        <f>IF(Z15&gt;0, (R15*SUMPRODUCT(K15:$K$98, X15:$X$98)-K15*$AZ$3)/Z15, 0)</f>
        <v>3536.2034895315473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2.9274999999999999E-2</v>
      </c>
      <c r="Q16" s="5">
        <f t="shared" si="30"/>
        <v>50</v>
      </c>
      <c r="R16">
        <f t="shared" si="0"/>
        <v>50000</v>
      </c>
      <c r="S16">
        <f t="shared" si="1"/>
        <v>3396.8335588030277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2725.5241226213429</v>
      </c>
      <c r="AC16">
        <f t="shared" si="27"/>
        <v>2515.2788631183694</v>
      </c>
      <c r="AE16">
        <f t="shared" si="2"/>
        <v>0</v>
      </c>
      <c r="AF16">
        <f t="shared" si="3"/>
        <v>0</v>
      </c>
      <c r="AG16">
        <f t="shared" si="4"/>
        <v>-37.023875612037649</v>
      </c>
      <c r="AH16">
        <f t="shared" si="5"/>
        <v>-1128.1833600066639</v>
      </c>
      <c r="AI16">
        <f t="shared" si="6"/>
        <v>-1165.2072356187016</v>
      </c>
      <c r="AJ16">
        <f t="shared" si="7"/>
        <v>210.24525950297357</v>
      </c>
      <c r="AK16">
        <f t="shared" si="28"/>
        <v>19.351221270611536</v>
      </c>
      <c r="AL16">
        <f t="shared" si="8"/>
        <v>-935.6107548451165</v>
      </c>
      <c r="AN16">
        <f t="shared" si="9"/>
        <v>0</v>
      </c>
      <c r="AO16">
        <f t="shared" si="10"/>
        <v>0</v>
      </c>
      <c r="AP16">
        <f t="shared" si="11"/>
        <v>-15.960520155867792</v>
      </c>
      <c r="AQ16">
        <f t="shared" si="12"/>
        <v>-486.34544491194629</v>
      </c>
      <c r="AR16">
        <f t="shared" si="13"/>
        <v>-502.30596506781416</v>
      </c>
      <c r="AS16">
        <f t="shared" si="14"/>
        <v>90.634047530179245</v>
      </c>
      <c r="AT16">
        <f t="shared" si="15"/>
        <v>8.3420644658236185</v>
      </c>
      <c r="AU16">
        <f t="shared" si="16"/>
        <v>-403.32985307181127</v>
      </c>
      <c r="AW16">
        <v>13</v>
      </c>
      <c r="AX16">
        <f>IF(Z16&gt;0, (R16*SUMPRODUCT(K16:$K$98, X16:$X$98)-K16*$AZ$3)/Z16, 0)</f>
        <v>3396.8335588030277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3.3331E-2</v>
      </c>
      <c r="Q17" s="5">
        <f t="shared" si="30"/>
        <v>50</v>
      </c>
      <c r="R17">
        <f t="shared" si="0"/>
        <v>50000</v>
      </c>
      <c r="S17">
        <f t="shared" si="1"/>
        <v>3240.3866880317528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2515.2788631183694</v>
      </c>
      <c r="AC17">
        <f t="shared" si="27"/>
        <v>2295.4636216136651</v>
      </c>
      <c r="AE17">
        <f t="shared" si="2"/>
        <v>0</v>
      </c>
      <c r="AF17">
        <f t="shared" si="3"/>
        <v>0</v>
      </c>
      <c r="AG17">
        <f t="shared" si="4"/>
        <v>-35.419594057892446</v>
      </c>
      <c r="AH17">
        <f t="shared" si="5"/>
        <v>-1234.0427980248269</v>
      </c>
      <c r="AI17">
        <f t="shared" si="6"/>
        <v>-1269.4623920827194</v>
      </c>
      <c r="AJ17">
        <f t="shared" si="7"/>
        <v>219.81524150470432</v>
      </c>
      <c r="AK17">
        <f t="shared" si="28"/>
        <v>34.710848311033494</v>
      </c>
      <c r="AL17">
        <f t="shared" si="8"/>
        <v>-1014.9363022669816</v>
      </c>
      <c r="AN17">
        <f t="shared" si="9"/>
        <v>0</v>
      </c>
      <c r="AO17">
        <f t="shared" si="10"/>
        <v>0</v>
      </c>
      <c r="AP17">
        <f t="shared" si="11"/>
        <v>-14.353200655192596</v>
      </c>
      <c r="AQ17">
        <f t="shared" si="12"/>
        <v>-500.07529358453593</v>
      </c>
      <c r="AR17">
        <f t="shared" si="13"/>
        <v>-514.42849423972859</v>
      </c>
      <c r="AS17">
        <f t="shared" si="14"/>
        <v>89.076466072134721</v>
      </c>
      <c r="AT17">
        <f t="shared" si="15"/>
        <v>14.065993243906242</v>
      </c>
      <c r="AU17">
        <f t="shared" si="16"/>
        <v>-411.28603492368762</v>
      </c>
      <c r="AW17">
        <v>14</v>
      </c>
      <c r="AX17">
        <f>IF(Z17&gt;0, (R17*SUMPRODUCT(K17:$K$98, X17:$X$98)-K17*$AZ$3)/Z17, 0)</f>
        <v>3240.3866880317528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3.7801000000000001E-2</v>
      </c>
      <c r="Q18" s="5">
        <f t="shared" si="30"/>
        <v>50</v>
      </c>
      <c r="R18">
        <f t="shared" si="0"/>
        <v>50000</v>
      </c>
      <c r="S18">
        <f t="shared" si="1"/>
        <v>3075.501335192766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2295.4636216136651</v>
      </c>
      <c r="AC18">
        <f t="shared" si="27"/>
        <v>2074.5180412514187</v>
      </c>
      <c r="AE18">
        <f t="shared" si="2"/>
        <v>0</v>
      </c>
      <c r="AF18">
        <f t="shared" si="3"/>
        <v>0</v>
      </c>
      <c r="AG18">
        <f t="shared" si="4"/>
        <v>-33.726502042331127</v>
      </c>
      <c r="AH18">
        <f t="shared" si="5"/>
        <v>-1338.8960749823923</v>
      </c>
      <c r="AI18">
        <f t="shared" si="6"/>
        <v>-1372.6225770247233</v>
      </c>
      <c r="AJ18">
        <f t="shared" si="7"/>
        <v>220.94558036224635</v>
      </c>
      <c r="AK18">
        <f t="shared" si="28"/>
        <v>49.582014226855165</v>
      </c>
      <c r="AL18">
        <f t="shared" si="8"/>
        <v>-1102.0949824356219</v>
      </c>
      <c r="AN18">
        <f t="shared" si="9"/>
        <v>0</v>
      </c>
      <c r="AO18">
        <f t="shared" si="10"/>
        <v>0</v>
      </c>
      <c r="AP18">
        <f t="shared" si="11"/>
        <v>-12.753922462368173</v>
      </c>
      <c r="AQ18">
        <f t="shared" si="12"/>
        <v>-506.31330530695715</v>
      </c>
      <c r="AR18">
        <f t="shared" si="13"/>
        <v>-519.06722776932531</v>
      </c>
      <c r="AS18">
        <f t="shared" si="14"/>
        <v>83.552180917136553</v>
      </c>
      <c r="AT18">
        <f t="shared" si="15"/>
        <v>18.749799910576147</v>
      </c>
      <c r="AU18">
        <f t="shared" si="16"/>
        <v>-416.76524694161265</v>
      </c>
      <c r="AW18">
        <v>15</v>
      </c>
      <c r="AX18">
        <f>IF(Z18&gt;0, (R18*SUMPRODUCT(K18:$K$98, X18:$X$98)-K18*$AZ$3)/Z18, 0)</f>
        <v>3075.501335192766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4.3147999999999999E-2</v>
      </c>
      <c r="Q19" s="5">
        <f t="shared" si="30"/>
        <v>50</v>
      </c>
      <c r="R19">
        <f t="shared" si="0"/>
        <v>50000</v>
      </c>
      <c r="S19">
        <f t="shared" si="1"/>
        <v>2866.9422373675552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2074.5180412514187</v>
      </c>
      <c r="AC19">
        <f t="shared" si="27"/>
        <v>1831.0590071368506</v>
      </c>
      <c r="AE19">
        <f t="shared" si="2"/>
        <v>0</v>
      </c>
      <c r="AF19">
        <f t="shared" si="3"/>
        <v>0</v>
      </c>
      <c r="AG19">
        <f t="shared" si="4"/>
        <v>-31.934005911785317</v>
      </c>
      <c r="AH19">
        <f t="shared" si="5"/>
        <v>-1455.2311101225034</v>
      </c>
      <c r="AI19">
        <f t="shared" si="6"/>
        <v>-1487.1651160342888</v>
      </c>
      <c r="AJ19">
        <f t="shared" si="7"/>
        <v>243.45903411456811</v>
      </c>
      <c r="AK19">
        <f t="shared" si="28"/>
        <v>46.261752319906641</v>
      </c>
      <c r="AL19">
        <f t="shared" si="8"/>
        <v>-1197.444329599814</v>
      </c>
      <c r="AN19">
        <f t="shared" si="9"/>
        <v>0</v>
      </c>
      <c r="AO19">
        <f t="shared" si="10"/>
        <v>0</v>
      </c>
      <c r="AP19">
        <f t="shared" si="11"/>
        <v>-11.261845557528892</v>
      </c>
      <c r="AQ19">
        <f t="shared" si="12"/>
        <v>-513.2017592150163</v>
      </c>
      <c r="AR19">
        <f t="shared" si="13"/>
        <v>-524.46360477254518</v>
      </c>
      <c r="AS19">
        <f t="shared" si="14"/>
        <v>85.858255596162365</v>
      </c>
      <c r="AT19">
        <f t="shared" si="15"/>
        <v>16.314668171811448</v>
      </c>
      <c r="AU19">
        <f t="shared" si="16"/>
        <v>-422.2906810045713</v>
      </c>
      <c r="AW19">
        <v>16</v>
      </c>
      <c r="AX19">
        <f>IF(Z19&gt;0, (R19*SUMPRODUCT(K19:$K$98, X19:$X$98)-K19*$AZ$3)/Z19, 0)</f>
        <v>2866.9422373675552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4.8848999999999997E-2</v>
      </c>
      <c r="Q20" s="5">
        <f t="shared" si="30"/>
        <v>50</v>
      </c>
      <c r="R20">
        <f t="shared" si="0"/>
        <v>50000</v>
      </c>
      <c r="S20">
        <f t="shared" si="1"/>
        <v>2503.9379642003391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1831.0590071368506</v>
      </c>
      <c r="AC20">
        <f t="shared" si="27"/>
        <v>1505.1031682482057</v>
      </c>
      <c r="AE20">
        <f t="shared" si="2"/>
        <v>0</v>
      </c>
      <c r="AF20">
        <f t="shared" si="3"/>
        <v>0</v>
      </c>
      <c r="AG20">
        <f t="shared" si="4"/>
        <v>-30.054721597882665</v>
      </c>
      <c r="AH20">
        <f t="shared" si="5"/>
        <v>-1559.9442547848007</v>
      </c>
      <c r="AI20">
        <f t="shared" si="6"/>
        <v>-1589.9989763826834</v>
      </c>
      <c r="AJ20">
        <f t="shared" si="7"/>
        <v>325.95583888864485</v>
      </c>
      <c r="AK20">
        <f t="shared" si="28"/>
        <v>7.8735537306884575</v>
      </c>
      <c r="AL20">
        <f t="shared" si="8"/>
        <v>-1256.1695837633501</v>
      </c>
      <c r="AN20">
        <f t="shared" si="9"/>
        <v>0</v>
      </c>
      <c r="AO20">
        <f t="shared" si="10"/>
        <v>0</v>
      </c>
      <c r="AP20">
        <f t="shared" si="11"/>
        <v>-10.053208013197263</v>
      </c>
      <c r="AQ20">
        <f t="shared" si="12"/>
        <v>-521.79635174023406</v>
      </c>
      <c r="AR20">
        <f t="shared" si="13"/>
        <v>-531.84955975343132</v>
      </c>
      <c r="AS20">
        <f t="shared" si="14"/>
        <v>109.03118303031016</v>
      </c>
      <c r="AT20">
        <f t="shared" si="15"/>
        <v>2.6336784787676355</v>
      </c>
      <c r="AU20">
        <f t="shared" si="16"/>
        <v>-420.18469824435357</v>
      </c>
      <c r="AW20">
        <v>17</v>
      </c>
      <c r="AX20">
        <f>IF(Z20&gt;0, (R20*SUMPRODUCT(K20:$K$98, X20:$X$98)-K20*$AZ$3)/Z20, 0)</f>
        <v>2503.9379642003391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5.4528E-2</v>
      </c>
      <c r="Q21" s="5">
        <f t="shared" si="30"/>
        <v>50</v>
      </c>
      <c r="R21">
        <f t="shared" si="0"/>
        <v>50000</v>
      </c>
      <c r="S21">
        <f t="shared" si="1"/>
        <v>2049.6120404273865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1505.1031682482057</v>
      </c>
      <c r="AC21">
        <f t="shared" si="27"/>
        <v>1152.5112190397417</v>
      </c>
      <c r="AE21">
        <f t="shared" si="2"/>
        <v>0</v>
      </c>
      <c r="AF21">
        <f t="shared" si="3"/>
        <v>0</v>
      </c>
      <c r="AG21">
        <f t="shared" si="4"/>
        <v>-28.115350522614495</v>
      </c>
      <c r="AH21">
        <f t="shared" si="5"/>
        <v>-1638.823859289346</v>
      </c>
      <c r="AI21">
        <f t="shared" si="6"/>
        <v>-1666.9392098119606</v>
      </c>
      <c r="AJ21">
        <f t="shared" si="7"/>
        <v>352.59194920846403</v>
      </c>
      <c r="AK21">
        <f t="shared" si="28"/>
        <v>2.4081650691971292</v>
      </c>
      <c r="AL21">
        <f t="shared" si="8"/>
        <v>-1311.9390955342994</v>
      </c>
      <c r="AN21">
        <f t="shared" si="9"/>
        <v>0</v>
      </c>
      <c r="AO21">
        <f t="shared" si="10"/>
        <v>0</v>
      </c>
      <c r="AP21">
        <f t="shared" si="11"/>
        <v>-8.9430340495641616</v>
      </c>
      <c r="AQ21">
        <f t="shared" si="12"/>
        <v>-521.28311767175774</v>
      </c>
      <c r="AR21">
        <f t="shared" si="13"/>
        <v>-530.22615172132191</v>
      </c>
      <c r="AS21">
        <f t="shared" si="14"/>
        <v>112.15374337364889</v>
      </c>
      <c r="AT21">
        <f t="shared" si="15"/>
        <v>0.7659979979078797</v>
      </c>
      <c r="AU21">
        <f t="shared" si="16"/>
        <v>-417.3064103497652</v>
      </c>
      <c r="AW21">
        <v>18</v>
      </c>
      <c r="AX21">
        <f>IF(Z21&gt;0, (R21*SUMPRODUCT(K21:$K$98, X21:$X$98)-K21*$AZ$3)/Z21, 0)</f>
        <v>2049.6120404273865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6.0775000000000003E-2</v>
      </c>
      <c r="Q22" s="5">
        <f t="shared" si="30"/>
        <v>50</v>
      </c>
      <c r="R22">
        <f t="shared" si="0"/>
        <v>50000</v>
      </c>
      <c r="S22">
        <f t="shared" si="1"/>
        <v>1624.1108655921178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1152.5112190397417</v>
      </c>
      <c r="AC22">
        <f t="shared" si="27"/>
        <v>848.61373277374923</v>
      </c>
      <c r="AE22">
        <f t="shared" si="2"/>
        <v>0</v>
      </c>
      <c r="AF22">
        <f t="shared" si="3"/>
        <v>0</v>
      </c>
      <c r="AG22">
        <f t="shared" si="4"/>
        <v>-26.125486589376457</v>
      </c>
      <c r="AH22">
        <f t="shared" si="5"/>
        <v>-1708.7104280118961</v>
      </c>
      <c r="AI22">
        <f t="shared" si="6"/>
        <v>-1734.8359146012724</v>
      </c>
      <c r="AJ22">
        <f t="shared" si="7"/>
        <v>303.89748626599248</v>
      </c>
      <c r="AK22">
        <f t="shared" si="28"/>
        <v>24.202735599834579</v>
      </c>
      <c r="AL22">
        <f t="shared" si="8"/>
        <v>-1406.7356927354454</v>
      </c>
      <c r="AN22">
        <f t="shared" si="9"/>
        <v>0</v>
      </c>
      <c r="AO22">
        <f t="shared" si="10"/>
        <v>0</v>
      </c>
      <c r="AP22">
        <f t="shared" si="11"/>
        <v>-7.7591884357668146</v>
      </c>
      <c r="AQ22">
        <f t="shared" si="12"/>
        <v>-507.48169408241074</v>
      </c>
      <c r="AR22">
        <f t="shared" si="13"/>
        <v>-515.2408825181775</v>
      </c>
      <c r="AS22">
        <f t="shared" si="14"/>
        <v>90.256610265492171</v>
      </c>
      <c r="AT22">
        <f t="shared" si="15"/>
        <v>7.1881373591916846</v>
      </c>
      <c r="AU22">
        <f t="shared" si="16"/>
        <v>-417.79613489349367</v>
      </c>
      <c r="AW22">
        <v>19</v>
      </c>
      <c r="AX22">
        <f>IF(Z22&gt;0, (R22*SUMPRODUCT(K22:$K$98, X22:$X$98)-K22*$AZ$3)/Z22, 0)</f>
        <v>1624.1108655921178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6.7419999999999994E-2</v>
      </c>
      <c r="Q23" s="5">
        <f t="shared" si="30"/>
        <v>50</v>
      </c>
      <c r="R23">
        <f t="shared" si="0"/>
        <v>50000</v>
      </c>
      <c r="S23">
        <f t="shared" si="1"/>
        <v>1388.1734458924673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848.61373277374923</v>
      </c>
      <c r="AC23">
        <f t="shared" si="27"/>
        <v>669.17876616482636</v>
      </c>
      <c r="AE23">
        <f t="shared" si="2"/>
        <v>0</v>
      </c>
      <c r="AF23">
        <f t="shared" si="3"/>
        <v>0</v>
      </c>
      <c r="AG23">
        <f t="shared" si="4"/>
        <v>-24.10285141762693</v>
      </c>
      <c r="AH23">
        <f t="shared" si="5"/>
        <v>-1761.3803058557603</v>
      </c>
      <c r="AI23">
        <f t="shared" si="6"/>
        <v>-1785.4831572733872</v>
      </c>
      <c r="AJ23">
        <f t="shared" si="7"/>
        <v>179.43496660892288</v>
      </c>
      <c r="AK23">
        <f t="shared" si="28"/>
        <v>59.402961294162452</v>
      </c>
      <c r="AL23">
        <f t="shared" si="8"/>
        <v>-1546.6452293703019</v>
      </c>
      <c r="AN23">
        <f t="shared" si="9"/>
        <v>0</v>
      </c>
      <c r="AO23">
        <f t="shared" si="10"/>
        <v>0</v>
      </c>
      <c r="AP23">
        <f t="shared" si="11"/>
        <v>-6.39149291702656</v>
      </c>
      <c r="AQ23">
        <f t="shared" si="12"/>
        <v>-467.07543244589152</v>
      </c>
      <c r="AR23">
        <f t="shared" si="13"/>
        <v>-473.46692536291812</v>
      </c>
      <c r="AS23">
        <f t="shared" si="14"/>
        <v>47.58181089350726</v>
      </c>
      <c r="AT23">
        <f t="shared" si="15"/>
        <v>15.752227808381992</v>
      </c>
      <c r="AU23">
        <f t="shared" si="16"/>
        <v>-410.13288666102886</v>
      </c>
      <c r="AW23">
        <v>20</v>
      </c>
      <c r="AX23">
        <f>IF(Z23&gt;0, (R23*SUMPRODUCT(K23:$K$98, X23:$X$98)-K23*$AZ$3)/Z23, 0)</f>
        <v>1388.1734458924673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7.4817999999999996E-2</v>
      </c>
      <c r="Q24" s="5">
        <f t="shared" si="30"/>
        <v>50</v>
      </c>
      <c r="R24">
        <f t="shared" si="0"/>
        <v>50000</v>
      </c>
      <c r="S24">
        <f t="shared" si="1"/>
        <v>1122.0216527538082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669.17876616482636</v>
      </c>
      <c r="AC24">
        <f t="shared" si="27"/>
        <v>495.00219753454849</v>
      </c>
      <c r="AE24">
        <f t="shared" si="2"/>
        <v>0</v>
      </c>
      <c r="AF24">
        <f t="shared" si="3"/>
        <v>0</v>
      </c>
      <c r="AG24">
        <f t="shared" si="4"/>
        <v>-22.058495766086651</v>
      </c>
      <c r="AH24">
        <f t="shared" si="5"/>
        <v>-1803.3271373640116</v>
      </c>
      <c r="AI24">
        <f t="shared" ref="AI24:AI69" si="39">SUM(AE24:AH24)</f>
        <v>-1825.3856331300983</v>
      </c>
      <c r="AJ24">
        <f t="shared" si="7"/>
        <v>174.17656863027787</v>
      </c>
      <c r="AK24">
        <f t="shared" si="28"/>
        <v>46.842513631537848</v>
      </c>
      <c r="AL24">
        <f t="shared" ref="AL24:AL69" si="40">SUM(AI24:AK24)</f>
        <v>-1604.3665508682825</v>
      </c>
      <c r="AN24">
        <f t="shared" si="9"/>
        <v>0</v>
      </c>
      <c r="AO24">
        <f t="shared" si="10"/>
        <v>0</v>
      </c>
      <c r="AP24">
        <f t="shared" si="11"/>
        <v>-5.2226600632055371</v>
      </c>
      <c r="AQ24">
        <f t="shared" si="12"/>
        <v>-426.96314023758316</v>
      </c>
      <c r="AR24">
        <f t="shared" si="13"/>
        <v>-432.18580030078869</v>
      </c>
      <c r="AS24">
        <f t="shared" si="14"/>
        <v>41.238759821967328</v>
      </c>
      <c r="AT24">
        <f t="shared" si="15"/>
        <v>11.090625933782572</v>
      </c>
      <c r="AU24">
        <f t="shared" si="16"/>
        <v>-379.85641454503877</v>
      </c>
      <c r="AW24">
        <v>21</v>
      </c>
      <c r="AX24">
        <f>IF(Z24&gt;0, (R24*SUMPRODUCT(K24:$K$98, X24:$X$98)-K24*$AZ$3)/Z24, 0)</f>
        <v>1122.0216527538082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8.3350999999999995E-2</v>
      </c>
      <c r="Q25" s="5">
        <f t="shared" si="30"/>
        <v>50</v>
      </c>
      <c r="R25">
        <f t="shared" si="0"/>
        <v>50000</v>
      </c>
      <c r="S25">
        <f t="shared" si="1"/>
        <v>823.9180462926488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495.00219753454849</v>
      </c>
      <c r="AC25">
        <f t="shared" si="27"/>
        <v>329.55589998947789</v>
      </c>
      <c r="AE25">
        <f t="shared" si="2"/>
        <v>0</v>
      </c>
      <c r="AF25">
        <f t="shared" si="3"/>
        <v>0</v>
      </c>
      <c r="AG25">
        <f t="shared" si="4"/>
        <v>-19.999313127826696</v>
      </c>
      <c r="AH25">
        <f t="shared" si="5"/>
        <v>-1838.5976805990883</v>
      </c>
      <c r="AI25">
        <f t="shared" si="39"/>
        <v>-1858.5969937269151</v>
      </c>
      <c r="AJ25">
        <f t="shared" si="7"/>
        <v>165.44629754507059</v>
      </c>
      <c r="AK25">
        <f t="shared" si="28"/>
        <v>34.6501538274184</v>
      </c>
      <c r="AL25">
        <f t="shared" si="40"/>
        <v>-1658.5005423544262</v>
      </c>
      <c r="AN25">
        <f t="shared" si="9"/>
        <v>0</v>
      </c>
      <c r="AO25">
        <f t="shared" si="10"/>
        <v>0</v>
      </c>
      <c r="AP25">
        <f t="shared" si="11"/>
        <v>-4.2277852889689616</v>
      </c>
      <c r="AQ25">
        <f t="shared" si="12"/>
        <v>-388.6731597573613</v>
      </c>
      <c r="AR25">
        <f t="shared" si="13"/>
        <v>-392.90094504633032</v>
      </c>
      <c r="AS25">
        <f t="shared" si="14"/>
        <v>34.9747723036647</v>
      </c>
      <c r="AT25">
        <f t="shared" si="15"/>
        <v>7.3249220948614822</v>
      </c>
      <c r="AU25">
        <f t="shared" si="16"/>
        <v>-350.60125064780414</v>
      </c>
      <c r="AW25">
        <v>22</v>
      </c>
      <c r="AX25">
        <f>IF(Z25&gt;0, (R25*SUMPRODUCT(K25:$K$98, X25:$X$98)-K25*$AZ$3)/Z25, 0)</f>
        <v>823.9180462926488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9.2474000000000001E-2</v>
      </c>
      <c r="Q26" s="5">
        <f t="shared" si="30"/>
        <v>50</v>
      </c>
      <c r="R26">
        <f t="shared" si="0"/>
        <v>50000</v>
      </c>
      <c r="S26">
        <f t="shared" si="1"/>
        <v>485.74055305649216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329.55589998947789</v>
      </c>
      <c r="AC26">
        <f t="shared" si="27"/>
        <v>174.37992120757417</v>
      </c>
      <c r="AE26">
        <f t="shared" si="2"/>
        <v>0</v>
      </c>
      <c r="AF26">
        <f t="shared" si="3"/>
        <v>0</v>
      </c>
      <c r="AG26">
        <f t="shared" si="4"/>
        <v>-17.949903514365783</v>
      </c>
      <c r="AH26">
        <f t="shared" si="5"/>
        <v>-1849.4164821826457</v>
      </c>
      <c r="AI26">
        <f t="shared" si="39"/>
        <v>-1867.3663856970115</v>
      </c>
      <c r="AJ26">
        <f t="shared" si="7"/>
        <v>155.17597878190372</v>
      </c>
      <c r="AK26">
        <f t="shared" si="28"/>
        <v>23.068912999263453</v>
      </c>
      <c r="AL26">
        <f t="shared" si="40"/>
        <v>-1689.1214939158444</v>
      </c>
      <c r="AN26">
        <f t="shared" si="9"/>
        <v>0</v>
      </c>
      <c r="AO26">
        <f t="shared" si="10"/>
        <v>0</v>
      </c>
      <c r="AP26">
        <f t="shared" si="11"/>
        <v>-3.3879885886313894</v>
      </c>
      <c r="AQ26">
        <f t="shared" si="12"/>
        <v>-349.07162215367475</v>
      </c>
      <c r="AR26">
        <f t="shared" si="13"/>
        <v>-352.4596107423061</v>
      </c>
      <c r="AS26">
        <f t="shared" si="14"/>
        <v>29.288984474041168</v>
      </c>
      <c r="AT26">
        <f t="shared" si="15"/>
        <v>4.3541857442901355</v>
      </c>
      <c r="AU26">
        <f t="shared" si="16"/>
        <v>-318.81644052397485</v>
      </c>
      <c r="AW26">
        <v>23</v>
      </c>
      <c r="AX26">
        <f>IF(Z26&gt;0, (R26*SUMPRODUCT(K26:$K$98, X26:$X$98)-K26*$AZ$3)/Z26, 0)</f>
        <v>485.74055305649216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0.10216500000000001</v>
      </c>
      <c r="Q27" s="5">
        <f t="shared" si="30"/>
        <v>50</v>
      </c>
      <c r="R27">
        <f t="shared" si="0"/>
        <v>50000</v>
      </c>
      <c r="S27">
        <f t="shared" si="1"/>
        <v>106.00763477883824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174.37992120757417</v>
      </c>
      <c r="AC27">
        <f t="shared" si="27"/>
        <v>33.787924924843992</v>
      </c>
      <c r="AE27">
        <f t="shared" si="2"/>
        <v>0</v>
      </c>
      <c r="AF27">
        <f t="shared" si="3"/>
        <v>0</v>
      </c>
      <c r="AG27">
        <f t="shared" si="4"/>
        <v>-15.936552586676948</v>
      </c>
      <c r="AH27">
        <f t="shared" si="5"/>
        <v>-1833.8518925451804</v>
      </c>
      <c r="AI27">
        <f t="shared" si="39"/>
        <v>-1849.7884451318573</v>
      </c>
      <c r="AJ27">
        <f t="shared" si="7"/>
        <v>140.59199628273018</v>
      </c>
      <c r="AK27">
        <f t="shared" si="28"/>
        <v>12.206594484530193</v>
      </c>
      <c r="AL27">
        <f t="shared" si="40"/>
        <v>-1696.989854364597</v>
      </c>
      <c r="AN27">
        <f t="shared" si="9"/>
        <v>0</v>
      </c>
      <c r="AO27">
        <f t="shared" si="10"/>
        <v>0</v>
      </c>
      <c r="AP27">
        <f t="shared" si="11"/>
        <v>-2.6856918290960263</v>
      </c>
      <c r="AQ27">
        <f t="shared" si="12"/>
        <v>-309.04808406921956</v>
      </c>
      <c r="AR27">
        <f t="shared" si="13"/>
        <v>-311.73377589831557</v>
      </c>
      <c r="AS27">
        <f t="shared" si="14"/>
        <v>23.693127707462413</v>
      </c>
      <c r="AT27">
        <f t="shared" si="15"/>
        <v>2.0571043134886193</v>
      </c>
      <c r="AU27">
        <f t="shared" si="16"/>
        <v>-285.98354387736453</v>
      </c>
      <c r="AW27">
        <v>24</v>
      </c>
      <c r="AX27">
        <f>IF(Z27&gt;0, (R27*SUMPRODUCT(K27:$K$98, X27:$X$98)-K27*$AZ$3)/Z27, 0)</f>
        <v>106.00763477883824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0.113081</v>
      </c>
      <c r="Q28" s="5">
        <f t="shared" si="30"/>
        <v>50</v>
      </c>
      <c r="R28">
        <f t="shared" si="0"/>
        <v>50000</v>
      </c>
      <c r="S28">
        <f t="shared" si="1"/>
        <v>-318.8451403023185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33.787924924843992</v>
      </c>
      <c r="AC28">
        <f t="shared" si="27"/>
        <v>-89.117636045317809</v>
      </c>
      <c r="AE28">
        <f t="shared" si="2"/>
        <v>0</v>
      </c>
      <c r="AF28">
        <f t="shared" si="3"/>
        <v>0</v>
      </c>
      <c r="AG28">
        <f t="shared" si="4"/>
        <v>-13.975065757756161</v>
      </c>
      <c r="AH28">
        <f t="shared" si="5"/>
        <v>-1802.1213030540159</v>
      </c>
      <c r="AI28">
        <f t="shared" si="39"/>
        <v>-1816.096368811772</v>
      </c>
      <c r="AJ28">
        <f t="shared" si="7"/>
        <v>122.9055609701618</v>
      </c>
      <c r="AK28">
        <f t="shared" si="28"/>
        <v>2.3651547447390797</v>
      </c>
      <c r="AL28">
        <f t="shared" si="40"/>
        <v>-1690.8256530968711</v>
      </c>
      <c r="AN28">
        <f t="shared" si="9"/>
        <v>0</v>
      </c>
      <c r="AO28">
        <f t="shared" si="10"/>
        <v>0</v>
      </c>
      <c r="AP28">
        <f t="shared" si="11"/>
        <v>-2.1027983866777307</v>
      </c>
      <c r="AQ28">
        <f t="shared" si="12"/>
        <v>-271.16135511250695</v>
      </c>
      <c r="AR28">
        <f t="shared" si="13"/>
        <v>-273.26415349918466</v>
      </c>
      <c r="AS28">
        <f t="shared" si="14"/>
        <v>18.493338049471458</v>
      </c>
      <c r="AT28">
        <f t="shared" si="15"/>
        <v>0.35587979818415205</v>
      </c>
      <c r="AU28">
        <f t="shared" si="16"/>
        <v>-254.41493565152905</v>
      </c>
      <c r="AW28">
        <v>25</v>
      </c>
      <c r="AX28">
        <f>IF(Z28&gt;0, (R28*SUMPRODUCT(K28:$K$98, X28:$X$98)-K28*$AZ$3)/Z28, 0)</f>
        <v>-318.8451403023185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0.12539</v>
      </c>
      <c r="Q29" s="5">
        <f t="shared" si="30"/>
        <v>50</v>
      </c>
      <c r="R29">
        <f t="shared" si="0"/>
        <v>50000</v>
      </c>
      <c r="S29">
        <f t="shared" si="1"/>
        <v>-803.11431469060426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-89.117636045317809</v>
      </c>
      <c r="AC29">
        <f t="shared" si="27"/>
        <v>-194.08030981938032</v>
      </c>
      <c r="AE29">
        <f t="shared" si="2"/>
        <v>0</v>
      </c>
      <c r="AF29">
        <f t="shared" si="3"/>
        <v>0</v>
      </c>
      <c r="AG29">
        <f t="shared" si="4"/>
        <v>-12.082981604813554</v>
      </c>
      <c r="AH29">
        <f t="shared" si="5"/>
        <v>-1752.3334953650451</v>
      </c>
      <c r="AI29">
        <f t="shared" si="39"/>
        <v>-1764.4164769698586</v>
      </c>
      <c r="AJ29">
        <f t="shared" si="7"/>
        <v>104.96267377406251</v>
      </c>
      <c r="AK29">
        <f t="shared" si="28"/>
        <v>-6.2382345231722471</v>
      </c>
      <c r="AL29">
        <f t="shared" si="40"/>
        <v>-1665.6920377189683</v>
      </c>
      <c r="AN29">
        <f t="shared" si="9"/>
        <v>0</v>
      </c>
      <c r="AO29">
        <f t="shared" si="10"/>
        <v>0</v>
      </c>
      <c r="AP29">
        <f t="shared" si="11"/>
        <v>-1.623304029558422</v>
      </c>
      <c r="AQ29">
        <f t="shared" si="12"/>
        <v>-235.41954437992916</v>
      </c>
      <c r="AR29">
        <f t="shared" si="13"/>
        <v>-237.04284840948756</v>
      </c>
      <c r="AS29">
        <f t="shared" si="14"/>
        <v>14.101348232027778</v>
      </c>
      <c r="AT29">
        <f t="shared" si="15"/>
        <v>-0.83808380828468765</v>
      </c>
      <c r="AU29">
        <f t="shared" si="16"/>
        <v>-223.77958398574447</v>
      </c>
      <c r="AW29">
        <v>26</v>
      </c>
      <c r="AX29">
        <f>IF(Z29&gt;0, (R29*SUMPRODUCT(K29:$K$98, X29:$X$98)-K29*$AZ$3)/Z29, 0)</f>
        <v>-803.11431469060426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0.13947699999999999</v>
      </c>
      <c r="Q30" s="5">
        <f t="shared" si="30"/>
        <v>50</v>
      </c>
      <c r="R30">
        <f t="shared" si="0"/>
        <v>50000</v>
      </c>
      <c r="S30">
        <f t="shared" si="1"/>
        <v>-1367.6762407189392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-194.08030981938032</v>
      </c>
      <c r="AC30">
        <f t="shared" si="27"/>
        <v>-281.10817443284157</v>
      </c>
      <c r="AE30">
        <f t="shared" si="2"/>
        <v>0</v>
      </c>
      <c r="AF30">
        <f t="shared" si="3"/>
        <v>0</v>
      </c>
      <c r="AG30">
        <f t="shared" si="4"/>
        <v>-10.276853763470838</v>
      </c>
      <c r="AH30">
        <f t="shared" si="5"/>
        <v>-1685.2980252945799</v>
      </c>
      <c r="AI30">
        <f t="shared" si="39"/>
        <v>-1695.5748790580508</v>
      </c>
      <c r="AJ30">
        <f t="shared" si="7"/>
        <v>87.027864613461247</v>
      </c>
      <c r="AK30">
        <f t="shared" si="28"/>
        <v>-13.585621687356623</v>
      </c>
      <c r="AL30">
        <f t="shared" si="40"/>
        <v>-1622.1326361319461</v>
      </c>
      <c r="AN30">
        <f t="shared" si="9"/>
        <v>0</v>
      </c>
      <c r="AO30">
        <f t="shared" si="10"/>
        <v>0</v>
      </c>
      <c r="AP30">
        <f t="shared" si="11"/>
        <v>-1.2327298331536765</v>
      </c>
      <c r="AQ30">
        <f t="shared" si="12"/>
        <v>-202.15497868814285</v>
      </c>
      <c r="AR30">
        <f t="shared" si="13"/>
        <v>-203.38770852129653</v>
      </c>
      <c r="AS30">
        <f t="shared" si="14"/>
        <v>10.439172094285027</v>
      </c>
      <c r="AT30">
        <f t="shared" si="15"/>
        <v>-1.6296233790416357</v>
      </c>
      <c r="AU30">
        <f t="shared" si="16"/>
        <v>-194.57815980605312</v>
      </c>
      <c r="AW30">
        <v>27</v>
      </c>
      <c r="AX30">
        <f>IF(Z30&gt;0, (R30*SUMPRODUCT(K30:$K$98, X30:$X$98)-K30*$AZ$3)/Z30, 0)</f>
        <v>-1367.6762407189392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0.15573300000000001</v>
      </c>
      <c r="Q31" s="5">
        <f t="shared" si="30"/>
        <v>50</v>
      </c>
      <c r="R31">
        <f t="shared" si="0"/>
        <v>50000</v>
      </c>
      <c r="S31">
        <f t="shared" si="1"/>
        <v>-2045.6339640517103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-281.10817443284157</v>
      </c>
      <c r="AC31">
        <f t="shared" si="27"/>
        <v>-350.77058190092396</v>
      </c>
      <c r="AE31">
        <f t="shared" si="2"/>
        <v>0</v>
      </c>
      <c r="AF31">
        <f t="shared" si="3"/>
        <v>0</v>
      </c>
      <c r="AG31">
        <f t="shared" si="4"/>
        <v>-8.573639958689526</v>
      </c>
      <c r="AH31">
        <f t="shared" si="5"/>
        <v>-1600.4452671466042</v>
      </c>
      <c r="AI31">
        <f t="shared" si="39"/>
        <v>-1609.0189071052937</v>
      </c>
      <c r="AJ31">
        <f t="shared" si="7"/>
        <v>69.662407468082392</v>
      </c>
      <c r="AK31">
        <f t="shared" si="28"/>
        <v>-19.677572210298912</v>
      </c>
      <c r="AL31">
        <f t="shared" si="40"/>
        <v>-1559.0340718475102</v>
      </c>
      <c r="AN31">
        <f t="shared" si="9"/>
        <v>0</v>
      </c>
      <c r="AO31">
        <f t="shared" si="10"/>
        <v>0</v>
      </c>
      <c r="AP31">
        <f t="shared" si="11"/>
        <v>-0.91823733903180194</v>
      </c>
      <c r="AQ31">
        <f t="shared" si="12"/>
        <v>-171.40778134510848</v>
      </c>
      <c r="AR31">
        <f t="shared" si="13"/>
        <v>-172.32601868414028</v>
      </c>
      <c r="AS31">
        <f t="shared" si="14"/>
        <v>7.4608478980050785</v>
      </c>
      <c r="AT31">
        <f t="shared" si="15"/>
        <v>-2.1074691300371318</v>
      </c>
      <c r="AU31">
        <f t="shared" si="16"/>
        <v>-166.97263991617231</v>
      </c>
      <c r="AW31">
        <v>28</v>
      </c>
      <c r="AX31">
        <f>IF(Z31&gt;0, (R31*SUMPRODUCT(K31:$K$98, X31:$X$98)-K31*$AZ$3)/Z31, 0)</f>
        <v>-2045.6339640517103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0.17447299999999999</v>
      </c>
      <c r="Q32" s="5">
        <f t="shared" si="30"/>
        <v>50</v>
      </c>
      <c r="R32">
        <f t="shared" si="0"/>
        <v>50000</v>
      </c>
      <c r="S32">
        <f t="shared" si="1"/>
        <v>-2888.1536770106864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-350.77058190092396</v>
      </c>
      <c r="AC32">
        <f t="shared" si="27"/>
        <v>-403.88142465669239</v>
      </c>
      <c r="AE32">
        <f t="shared" si="2"/>
        <v>0</v>
      </c>
      <c r="AF32">
        <f t="shared" si="3"/>
        <v>0</v>
      </c>
      <c r="AG32">
        <f t="shared" si="4"/>
        <v>-6.9920348745901935</v>
      </c>
      <c r="AH32">
        <f t="shared" si="5"/>
        <v>-1495.8686845124375</v>
      </c>
      <c r="AI32">
        <f t="shared" si="39"/>
        <v>-1502.8607193870278</v>
      </c>
      <c r="AJ32">
        <f t="shared" si="7"/>
        <v>53.110842755768431</v>
      </c>
      <c r="AK32">
        <f t="shared" si="28"/>
        <v>-24.553940733064678</v>
      </c>
      <c r="AL32">
        <f t="shared" si="40"/>
        <v>-1474.303817364324</v>
      </c>
      <c r="AN32">
        <f t="shared" si="9"/>
        <v>0</v>
      </c>
      <c r="AO32">
        <f t="shared" si="10"/>
        <v>0</v>
      </c>
      <c r="AP32">
        <f t="shared" si="11"/>
        <v>-0.66861369856123953</v>
      </c>
      <c r="AQ32">
        <f t="shared" si="12"/>
        <v>-143.04252076151388</v>
      </c>
      <c r="AR32">
        <f t="shared" si="13"/>
        <v>-143.7111344600751</v>
      </c>
      <c r="AS32">
        <f t="shared" si="14"/>
        <v>5.0787271009886146</v>
      </c>
      <c r="AT32">
        <f t="shared" si="15"/>
        <v>-2.3479718597298991</v>
      </c>
      <c r="AU32">
        <f t="shared" si="16"/>
        <v>-140.98037921881641</v>
      </c>
      <c r="AW32">
        <v>29</v>
      </c>
      <c r="AX32">
        <f>IF(Z32&gt;0, (R32*SUMPRODUCT(K32:$K$98, X32:$X$98)-K32*$AZ$3)/Z32, 0)</f>
        <v>-2888.1536770106864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0.196798</v>
      </c>
      <c r="Q33" s="5">
        <f t="shared" si="30"/>
        <v>50</v>
      </c>
      <c r="R33">
        <f t="shared" si="0"/>
        <v>50000</v>
      </c>
      <c r="S33">
        <f t="shared" si="1"/>
        <v>-3978.4893293683672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-403.88142465669239</v>
      </c>
      <c r="AC33">
        <f t="shared" si="27"/>
        <v>-441.30167882058123</v>
      </c>
      <c r="AE33">
        <f t="shared" si="2"/>
        <v>0</v>
      </c>
      <c r="AF33">
        <f t="shared" si="3"/>
        <v>0</v>
      </c>
      <c r="AG33">
        <f t="shared" si="4"/>
        <v>-5.5460960465946902</v>
      </c>
      <c r="AH33">
        <f t="shared" si="5"/>
        <v>-1376.0184792496009</v>
      </c>
      <c r="AI33">
        <f t="shared" si="39"/>
        <v>-1381.5645752961955</v>
      </c>
      <c r="AJ33">
        <f t="shared" si="7"/>
        <v>37.420254163888842</v>
      </c>
      <c r="AK33">
        <f t="shared" si="28"/>
        <v>-28.271699725968471</v>
      </c>
      <c r="AL33">
        <f t="shared" si="40"/>
        <v>-1372.4160208582753</v>
      </c>
      <c r="AN33">
        <f t="shared" si="9"/>
        <v>0</v>
      </c>
      <c r="AO33">
        <f t="shared" si="10"/>
        <v>0</v>
      </c>
      <c r="AP33">
        <f t="shared" si="11"/>
        <v>-0.47352296689836804</v>
      </c>
      <c r="AQ33">
        <f t="shared" si="12"/>
        <v>-117.48378450844179</v>
      </c>
      <c r="AR33">
        <f t="shared" si="13"/>
        <v>-117.95730747534014</v>
      </c>
      <c r="AS33">
        <f t="shared" si="14"/>
        <v>3.1949229917601873</v>
      </c>
      <c r="AT33">
        <f t="shared" si="15"/>
        <v>-2.4138238899991982</v>
      </c>
      <c r="AU33">
        <f t="shared" si="16"/>
        <v>-117.17620837357917</v>
      </c>
      <c r="AW33">
        <v>30</v>
      </c>
      <c r="AX33">
        <f>IF(Z33&gt;0, (R33*SUMPRODUCT(K33:$K$98, X33:$X$98)-K33*$AZ$3)/Z33, 0)</f>
        <v>-3978.4893293683672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0.22254599999999999</v>
      </c>
      <c r="Q34" s="5">
        <f t="shared" si="30"/>
        <v>50</v>
      </c>
      <c r="R34">
        <f t="shared" si="0"/>
        <v>50000</v>
      </c>
      <c r="S34">
        <f t="shared" si="1"/>
        <v>-5456.2864108162385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-441.30167882058123</v>
      </c>
      <c r="AC34">
        <f t="shared" si="27"/>
        <v>-464.47986815257207</v>
      </c>
      <c r="AE34">
        <f t="shared" si="2"/>
        <v>0</v>
      </c>
      <c r="AF34">
        <f t="shared" si="3"/>
        <v>0</v>
      </c>
      <c r="AG34">
        <f t="shared" si="4"/>
        <v>-4.2563735953432813</v>
      </c>
      <c r="AH34">
        <f t="shared" si="5"/>
        <v>-1234.261490785462</v>
      </c>
      <c r="AI34">
        <f t="shared" si="39"/>
        <v>-1238.5178643808053</v>
      </c>
      <c r="AJ34">
        <f t="shared" si="7"/>
        <v>23.178189331990836</v>
      </c>
      <c r="AK34">
        <f t="shared" si="28"/>
        <v>-30.891117517440691</v>
      </c>
      <c r="AL34">
        <f t="shared" si="40"/>
        <v>-1246.2307925662553</v>
      </c>
      <c r="AN34">
        <f t="shared" si="9"/>
        <v>0</v>
      </c>
      <c r="AO34">
        <f t="shared" si="10"/>
        <v>0</v>
      </c>
      <c r="AP34">
        <f t="shared" si="11"/>
        <v>-0.32447062056966081</v>
      </c>
      <c r="AQ34">
        <f t="shared" si="12"/>
        <v>-94.089859099432331</v>
      </c>
      <c r="AR34">
        <f t="shared" si="13"/>
        <v>-94.414329720002002</v>
      </c>
      <c r="AS34">
        <f t="shared" si="14"/>
        <v>1.7669129148954819</v>
      </c>
      <c r="AT34">
        <f t="shared" si="15"/>
        <v>-2.35488258877001</v>
      </c>
      <c r="AU34">
        <f t="shared" si="16"/>
        <v>-95.002299393876541</v>
      </c>
      <c r="AW34">
        <v>31</v>
      </c>
      <c r="AX34">
        <f>IF(Z34&gt;0, (R34*SUMPRODUCT(K34:$K$98, X34:$X$98)-K34*$AZ$3)/Z34, 0)</f>
        <v>-5456.2864108162385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0.252114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-7551.9073897426069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-464.47986815257207</v>
      </c>
      <c r="AC35">
        <f t="shared" si="27"/>
        <v>-474.36830298731616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-3.1407184867734728</v>
      </c>
      <c r="AH35">
        <f t="shared" ref="AH35:AH66" si="46">-X35*R35</f>
        <v>-1073.091372616376</v>
      </c>
      <c r="AI35">
        <f t="shared" si="39"/>
        <v>-1076.2320911031495</v>
      </c>
      <c r="AJ35">
        <f t="shared" ref="AJ35:AJ66" si="47">AB35-AC35</f>
        <v>9.8884348347440891</v>
      </c>
      <c r="AK35">
        <f t="shared" si="28"/>
        <v>-32.513590770680047</v>
      </c>
      <c r="AL35">
        <f t="shared" si="40"/>
        <v>-1098.8572470390857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-0.21376993600862926</v>
      </c>
      <c r="AQ35">
        <f t="shared" ref="AQ35:AQ66" si="51">AH35*$K35</f>
        <v>-73.038916102053093</v>
      </c>
      <c r="AR35">
        <f t="shared" ref="AR35:AR66" si="52">AI35*$K35</f>
        <v>-73.252686038061725</v>
      </c>
      <c r="AS35">
        <f t="shared" ref="AS35:AS66" si="53">AJ35*$K35</f>
        <v>0.67304665819328102</v>
      </c>
      <c r="AT35">
        <f t="shared" ref="AT35:AT66" si="54">AK35*$K35</f>
        <v>-2.2130057971541905</v>
      </c>
      <c r="AU35">
        <f t="shared" ref="AU35:AU66" si="55">AL35*$K35</f>
        <v>-74.792645177022649</v>
      </c>
      <c r="AW35">
        <v>32</v>
      </c>
      <c r="AX35">
        <f>IF(Z35&gt;0, (R35*SUMPRODUCT(K35:$K$98, X35:$X$98)-K35*$AZ$3)/Z35, 0)</f>
        <v>-7551.9073897426069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0.286269</v>
      </c>
      <c r="Q36" s="5">
        <f t="shared" si="30"/>
        <v>50</v>
      </c>
      <c r="R36">
        <f t="shared" si="41"/>
        <v>50000</v>
      </c>
      <c r="S36">
        <f t="shared" si="42"/>
        <v>-10682.809190567299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-474.36830298731616</v>
      </c>
      <c r="AC36">
        <f t="shared" si="27"/>
        <v>-472.22737599589766</v>
      </c>
      <c r="AE36">
        <f t="shared" si="43"/>
        <v>0</v>
      </c>
      <c r="AF36">
        <f t="shared" si="44"/>
        <v>0</v>
      </c>
      <c r="AG36">
        <f t="shared" si="45"/>
        <v>-2.2102209614155832</v>
      </c>
      <c r="AH36">
        <f t="shared" si="46"/>
        <v>-899.09034049015531</v>
      </c>
      <c r="AI36">
        <f t="shared" si="39"/>
        <v>-901.30056145157084</v>
      </c>
      <c r="AJ36">
        <f t="shared" si="47"/>
        <v>-2.1409269914184961</v>
      </c>
      <c r="AK36">
        <f t="shared" ref="AK36:AK67" si="59">G36*SUM(AB36:AB36, AE36:AF36)</f>
        <v>-33.205781209112132</v>
      </c>
      <c r="AL36">
        <f t="shared" si="40"/>
        <v>-936.6472696521015</v>
      </c>
      <c r="AN36">
        <f t="shared" si="48"/>
        <v>0</v>
      </c>
      <c r="AO36">
        <f t="shared" si="49"/>
        <v>0</v>
      </c>
      <c r="AP36">
        <f t="shared" si="50"/>
        <v>-0.13431833110472205</v>
      </c>
      <c r="AQ36">
        <f t="shared" si="51"/>
        <v>-54.639023045762755</v>
      </c>
      <c r="AR36">
        <f t="shared" si="52"/>
        <v>-54.773341376867471</v>
      </c>
      <c r="AS36">
        <f t="shared" si="53"/>
        <v>-0.13010723612005215</v>
      </c>
      <c r="AT36">
        <f t="shared" si="54"/>
        <v>-2.0179634493104643</v>
      </c>
      <c r="AU36">
        <f t="shared" si="55"/>
        <v>-56.921412062297989</v>
      </c>
      <c r="AW36">
        <v>33</v>
      </c>
      <c r="AX36">
        <f>IF(Z36&gt;0, (R36*SUMPRODUCT(K36:$K$98, X36:$X$98)-K36*$AZ$3)/Z36, 0)</f>
        <v>-10682.809190567299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41"/>
        <v>50000</v>
      </c>
      <c r="S37">
        <f t="shared" si="42"/>
        <v>-15626.89121723161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-472.22737599589766</v>
      </c>
      <c r="AC37">
        <f t="shared" si="27"/>
        <v>-459.74153913677503</v>
      </c>
      <c r="AE37">
        <f t="shared" si="43"/>
        <v>0</v>
      </c>
      <c r="AF37">
        <f t="shared" si="44"/>
        <v>0</v>
      </c>
      <c r="AG37">
        <f t="shared" si="45"/>
        <v>-1.4709948791024501</v>
      </c>
      <c r="AH37">
        <f t="shared" si="46"/>
        <v>-717.12387269897727</v>
      </c>
      <c r="AI37">
        <f t="shared" si="39"/>
        <v>-718.59486757807974</v>
      </c>
      <c r="AJ37">
        <f t="shared" si="47"/>
        <v>-12.485836859122628</v>
      </c>
      <c r="AK37">
        <f t="shared" si="59"/>
        <v>-33.055916319712843</v>
      </c>
      <c r="AL37">
        <f t="shared" si="40"/>
        <v>-764.13662075691525</v>
      </c>
      <c r="AN37">
        <f t="shared" si="48"/>
        <v>0</v>
      </c>
      <c r="AO37">
        <f t="shared" si="49"/>
        <v>0</v>
      </c>
      <c r="AP37">
        <f t="shared" si="50"/>
        <v>-7.9816509571516897E-2</v>
      </c>
      <c r="AQ37">
        <f t="shared" si="51"/>
        <v>-38.911300958549916</v>
      </c>
      <c r="AR37">
        <f t="shared" si="52"/>
        <v>-38.991117468121431</v>
      </c>
      <c r="AS37">
        <f t="shared" si="53"/>
        <v>-0.67748428722106468</v>
      </c>
      <c r="AT37">
        <f t="shared" si="54"/>
        <v>-1.7936213774839829</v>
      </c>
      <c r="AU37">
        <f t="shared" si="55"/>
        <v>-41.46222313282648</v>
      </c>
      <c r="AW37">
        <v>34</v>
      </c>
      <c r="AX37">
        <f>IF(Z37&gt;0, (R37*SUMPRODUCT(K37:$K$98, X37:$X$98)-K37*$AZ$3)/Z37, 0)</f>
        <v>-15626.89121723161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41"/>
        <v>50000</v>
      </c>
      <c r="S38">
        <f t="shared" si="42"/>
        <v>-23934.902960423613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-459.74153913677503</v>
      </c>
      <c r="AC38">
        <f t="shared" si="27"/>
        <v>-438.71992946596305</v>
      </c>
      <c r="AE38">
        <f t="shared" si="43"/>
        <v>0</v>
      </c>
      <c r="AF38">
        <f t="shared" si="44"/>
        <v>0</v>
      </c>
      <c r="AG38">
        <f t="shared" si="45"/>
        <v>-0.91648570748623226</v>
      </c>
      <c r="AH38">
        <f t="shared" si="46"/>
        <v>-539.79922282519328</v>
      </c>
      <c r="AI38">
        <f t="shared" si="39"/>
        <v>-540.71570853267951</v>
      </c>
      <c r="AJ38">
        <f t="shared" si="47"/>
        <v>-21.021609670811984</v>
      </c>
      <c r="AK38">
        <f t="shared" si="59"/>
        <v>-32.181907739574257</v>
      </c>
      <c r="AL38">
        <f t="shared" si="40"/>
        <v>-593.91922594306573</v>
      </c>
      <c r="AN38">
        <f t="shared" si="48"/>
        <v>0</v>
      </c>
      <c r="AO38">
        <f t="shared" si="49"/>
        <v>0</v>
      </c>
      <c r="AP38">
        <f t="shared" si="50"/>
        <v>-4.4400641509302445E-2</v>
      </c>
      <c r="AQ38">
        <f t="shared" si="51"/>
        <v>-26.151451772663375</v>
      </c>
      <c r="AR38">
        <f t="shared" si="52"/>
        <v>-26.195852414172677</v>
      </c>
      <c r="AS38">
        <f t="shared" si="53"/>
        <v>-1.0184260892647141</v>
      </c>
      <c r="AT38">
        <f t="shared" si="54"/>
        <v>-1.5591048905165252</v>
      </c>
      <c r="AU38">
        <f t="shared" si="55"/>
        <v>-28.773383393953914</v>
      </c>
      <c r="AW38">
        <v>35</v>
      </c>
      <c r="AX38">
        <f>IF(Z38&gt;0, (R38*SUMPRODUCT(K38:$K$98, X38:$X$98)-K38*$AZ$3)/Z38, 0)</f>
        <v>-23934.902960423613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41"/>
        <v>50000</v>
      </c>
      <c r="S39">
        <f t="shared" si="42"/>
        <v>-38918.507397552588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-438.71992946596305</v>
      </c>
      <c r="AC39">
        <f t="shared" si="27"/>
        <v>-411.35985389098181</v>
      </c>
      <c r="AE39">
        <f t="shared" si="43"/>
        <v>0</v>
      </c>
      <c r="AF39">
        <f t="shared" si="44"/>
        <v>0</v>
      </c>
      <c r="AG39">
        <f t="shared" si="45"/>
        <v>-0.52848873376481342</v>
      </c>
      <c r="AH39">
        <f t="shared" si="46"/>
        <v>-378.83211664655659</v>
      </c>
      <c r="AI39">
        <f t="shared" si="39"/>
        <v>-379.36060538032137</v>
      </c>
      <c r="AJ39">
        <f t="shared" si="47"/>
        <v>-27.360075574981238</v>
      </c>
      <c r="AK39">
        <f t="shared" si="59"/>
        <v>-30.710395062617415</v>
      </c>
      <c r="AL39">
        <f t="shared" si="40"/>
        <v>-437.43107601792002</v>
      </c>
      <c r="AN39">
        <f t="shared" si="48"/>
        <v>0</v>
      </c>
      <c r="AO39">
        <f t="shared" si="49"/>
        <v>0</v>
      </c>
      <c r="AP39">
        <f t="shared" si="50"/>
        <v>-2.2860264932513148E-2</v>
      </c>
      <c r="AQ39">
        <f t="shared" si="51"/>
        <v>-16.386730687316689</v>
      </c>
      <c r="AR39">
        <f t="shared" si="52"/>
        <v>-16.409590952249204</v>
      </c>
      <c r="AS39">
        <f t="shared" si="53"/>
        <v>-1.1834851648814768</v>
      </c>
      <c r="AT39">
        <f t="shared" si="54"/>
        <v>-1.3284063073821384</v>
      </c>
      <c r="AU39">
        <f t="shared" si="55"/>
        <v>-18.921482424512817</v>
      </c>
      <c r="AW39">
        <v>36</v>
      </c>
      <c r="AX39">
        <f>IF(Z39&gt;0, (R39*SUMPRODUCT(K39:$K$98, X39:$X$98)-K39*$AZ$3)/Z39, 0)</f>
        <v>-38918.507397552588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41"/>
        <v>50000</v>
      </c>
      <c r="S40">
        <f t="shared" si="42"/>
        <v>-68388.431580575576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-411.35985389098181</v>
      </c>
      <c r="AC40">
        <f t="shared" si="27"/>
        <v>-379.96843516075853</v>
      </c>
      <c r="AE40">
        <f t="shared" si="43"/>
        <v>0</v>
      </c>
      <c r="AF40">
        <f t="shared" si="44"/>
        <v>0</v>
      </c>
      <c r="AG40">
        <f t="shared" si="45"/>
        <v>-0.27780168836967545</v>
      </c>
      <c r="AH40">
        <f t="shared" si="46"/>
        <v>-245.4021580574898</v>
      </c>
      <c r="AI40">
        <f t="shared" si="39"/>
        <v>-245.67995974585946</v>
      </c>
      <c r="AJ40">
        <f t="shared" si="47"/>
        <v>-31.391418730223279</v>
      </c>
      <c r="AK40">
        <f t="shared" si="59"/>
        <v>-28.79518977236873</v>
      </c>
      <c r="AL40">
        <f t="shared" si="40"/>
        <v>-305.86656824845147</v>
      </c>
      <c r="AN40">
        <f t="shared" si="48"/>
        <v>0</v>
      </c>
      <c r="AO40">
        <f t="shared" si="49"/>
        <v>0</v>
      </c>
      <c r="AP40">
        <f t="shared" si="50"/>
        <v>-1.0729077538009226E-2</v>
      </c>
      <c r="AQ40">
        <f t="shared" si="51"/>
        <v>-9.4777637862657862</v>
      </c>
      <c r="AR40">
        <f t="shared" si="52"/>
        <v>-9.4884928638037955</v>
      </c>
      <c r="AS40">
        <f t="shared" si="53"/>
        <v>-1.2123791167766189</v>
      </c>
      <c r="AT40">
        <f t="shared" si="54"/>
        <v>-1.1121092373575312</v>
      </c>
      <c r="AU40">
        <f t="shared" si="55"/>
        <v>-11.812981217937946</v>
      </c>
      <c r="AW40">
        <v>37</v>
      </c>
      <c r="AX40">
        <f>IF(Z40&gt;0, (R40*SUMPRODUCT(K40:$K$98, X40:$X$98)-K40*$AZ$3)/Z40, 0)</f>
        <v>-68388.431580575576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41"/>
        <v>50000</v>
      </c>
      <c r="S41">
        <f t="shared" si="42"/>
        <v>-133286.16572409685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-379.96843516075853</v>
      </c>
      <c r="AC41">
        <f t="shared" si="27"/>
        <v>-346.78713696707808</v>
      </c>
      <c r="AE41">
        <f t="shared" si="43"/>
        <v>0</v>
      </c>
      <c r="AF41">
        <f t="shared" si="44"/>
        <v>0</v>
      </c>
      <c r="AG41">
        <f t="shared" si="45"/>
        <v>-0.13009119704325858</v>
      </c>
      <c r="AH41">
        <f t="shared" si="46"/>
        <v>-144.93247444272012</v>
      </c>
      <c r="AI41">
        <f t="shared" si="39"/>
        <v>-145.06256563976339</v>
      </c>
      <c r="AJ41">
        <f t="shared" si="47"/>
        <v>-33.181298193680448</v>
      </c>
      <c r="AK41">
        <f t="shared" si="59"/>
        <v>-26.597790461253101</v>
      </c>
      <c r="AL41">
        <f t="shared" si="40"/>
        <v>-204.84165429469695</v>
      </c>
      <c r="AN41">
        <f t="shared" si="48"/>
        <v>0</v>
      </c>
      <c r="AO41">
        <f t="shared" si="49"/>
        <v>0</v>
      </c>
      <c r="AP41">
        <f t="shared" si="50"/>
        <v>-4.4859805911779136E-3</v>
      </c>
      <c r="AQ41">
        <f t="shared" si="51"/>
        <v>-4.9977575897409539</v>
      </c>
      <c r="AR41">
        <f t="shared" si="52"/>
        <v>-5.0022435703321317</v>
      </c>
      <c r="AS41">
        <f t="shared" si="53"/>
        <v>-1.1442023985484635</v>
      </c>
      <c r="AT41">
        <f t="shared" si="54"/>
        <v>-0.91718098141354265</v>
      </c>
      <c r="AU41">
        <f t="shared" si="55"/>
        <v>-7.0636269502941387</v>
      </c>
      <c r="AW41">
        <v>38</v>
      </c>
      <c r="AX41">
        <f>IF(Z41&gt;0, (R41*SUMPRODUCT(K41:$K$98, X41:$X$98)-K41*$AZ$3)/Z41, 0)</f>
        <v>-133286.16572409685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41"/>
        <v>50000</v>
      </c>
      <c r="S42">
        <f t="shared" si="42"/>
        <v>-298568.41932835127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-346.78713696707808</v>
      </c>
      <c r="AC42">
        <f t="shared" si="27"/>
        <v>-313.69644636043842</v>
      </c>
      <c r="AE42">
        <f t="shared" si="43"/>
        <v>0</v>
      </c>
      <c r="AF42">
        <f t="shared" si="44"/>
        <v>0</v>
      </c>
      <c r="AG42">
        <f t="shared" si="45"/>
        <v>-5.2533427190008676E-2</v>
      </c>
      <c r="AH42">
        <f t="shared" si="46"/>
        <v>-76.256857882817329</v>
      </c>
      <c r="AI42">
        <f t="shared" si="39"/>
        <v>-76.309391310007342</v>
      </c>
      <c r="AJ42">
        <f t="shared" si="47"/>
        <v>-33.090690606639669</v>
      </c>
      <c r="AK42">
        <f t="shared" si="59"/>
        <v>-24.275099587695468</v>
      </c>
      <c r="AL42">
        <f t="shared" si="40"/>
        <v>-133.67518150434248</v>
      </c>
      <c r="AN42">
        <f t="shared" si="48"/>
        <v>0</v>
      </c>
      <c r="AO42">
        <f t="shared" si="49"/>
        <v>0</v>
      </c>
      <c r="AP42">
        <f t="shared" si="50"/>
        <v>-1.6174363235084508E-3</v>
      </c>
      <c r="AQ42">
        <f t="shared" si="51"/>
        <v>-2.3478500919077407</v>
      </c>
      <c r="AR42">
        <f t="shared" si="52"/>
        <v>-2.3494675282312496</v>
      </c>
      <c r="AS42">
        <f t="shared" si="53"/>
        <v>-1.0188195939239664</v>
      </c>
      <c r="AT42">
        <f t="shared" si="54"/>
        <v>-0.74739894063852685</v>
      </c>
      <c r="AU42">
        <f t="shared" si="55"/>
        <v>-4.1156860627937428</v>
      </c>
      <c r="AW42">
        <v>39</v>
      </c>
      <c r="AX42">
        <f>IF(Z42&gt;0, (R42*SUMPRODUCT(K42:$K$98, X42:$X$98)-K42*$AZ$3)/Z42, 0)</f>
        <v>-298568.41932835127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41"/>
        <v>50000</v>
      </c>
      <c r="S43">
        <f t="shared" si="42"/>
        <v>-810704.21874393208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-313.69644636043842</v>
      </c>
      <c r="AC43">
        <f t="shared" si="27"/>
        <v>-282.03675341986349</v>
      </c>
      <c r="AE43">
        <f t="shared" si="43"/>
        <v>0</v>
      </c>
      <c r="AF43">
        <f t="shared" si="44"/>
        <v>0</v>
      </c>
      <c r="AG43">
        <f t="shared" si="45"/>
        <v>-1.7394553210592533E-2</v>
      </c>
      <c r="AH43">
        <f t="shared" si="46"/>
        <v>-34.613539707516061</v>
      </c>
      <c r="AI43">
        <f t="shared" si="39"/>
        <v>-34.630934260726654</v>
      </c>
      <c r="AJ43">
        <f t="shared" si="47"/>
        <v>-31.659692940574928</v>
      </c>
      <c r="AK43">
        <f t="shared" si="59"/>
        <v>-21.95875124523069</v>
      </c>
      <c r="AL43">
        <f t="shared" si="40"/>
        <v>-88.249378446532276</v>
      </c>
      <c r="AN43">
        <f t="shared" si="48"/>
        <v>0</v>
      </c>
      <c r="AO43">
        <f t="shared" si="49"/>
        <v>0</v>
      </c>
      <c r="AP43">
        <f t="shared" si="50"/>
        <v>-4.7817483109122963E-4</v>
      </c>
      <c r="AQ43">
        <f t="shared" si="51"/>
        <v>-0.95152334772427605</v>
      </c>
      <c r="AR43">
        <f t="shared" si="52"/>
        <v>-0.9520015225553673</v>
      </c>
      <c r="AS43">
        <f t="shared" si="53"/>
        <v>-0.87032234406806686</v>
      </c>
      <c r="AT43">
        <f t="shared" si="54"/>
        <v>-0.60364425809272249</v>
      </c>
      <c r="AU43">
        <f t="shared" si="55"/>
        <v>-2.4259681247161566</v>
      </c>
      <c r="AW43">
        <v>40</v>
      </c>
      <c r="AX43">
        <f>IF(Z43&gt;0, (R43*SUMPRODUCT(K43:$K$98, X43:$X$98)-K43*$AZ$3)/Z43, 0)</f>
        <v>-810704.21874393208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41"/>
        <v>50000</v>
      </c>
      <c r="S44">
        <f t="shared" si="42"/>
        <v>-2875036.5980916265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-282.03675341986349</v>
      </c>
      <c r="AC44">
        <f t="shared" si="27"/>
        <v>-252.62439906001396</v>
      </c>
      <c r="AE44">
        <f t="shared" si="43"/>
        <v>0</v>
      </c>
      <c r="AF44">
        <f t="shared" si="44"/>
        <v>0</v>
      </c>
      <c r="AG44">
        <f t="shared" si="45"/>
        <v>-4.3934118826121967E-3</v>
      </c>
      <c r="AH44">
        <f t="shared" si="46"/>
        <v>-12.82719579587441</v>
      </c>
      <c r="AI44">
        <f t="shared" si="39"/>
        <v>-12.831589207757021</v>
      </c>
      <c r="AJ44">
        <f t="shared" si="47"/>
        <v>-29.41235435984953</v>
      </c>
      <c r="AK44">
        <f t="shared" si="59"/>
        <v>-19.742572739390447</v>
      </c>
      <c r="AL44">
        <f t="shared" si="40"/>
        <v>-61.986516306996997</v>
      </c>
      <c r="AN44">
        <f t="shared" si="48"/>
        <v>0</v>
      </c>
      <c r="AO44">
        <f t="shared" si="49"/>
        <v>0</v>
      </c>
      <c r="AP44">
        <f t="shared" si="50"/>
        <v>-1.0783440159646086E-4</v>
      </c>
      <c r="AQ44">
        <f t="shared" si="51"/>
        <v>-0.31483799374310811</v>
      </c>
      <c r="AR44">
        <f t="shared" si="52"/>
        <v>-0.31494582814470456</v>
      </c>
      <c r="AS44">
        <f t="shared" si="53"/>
        <v>-0.72191356437349341</v>
      </c>
      <c r="AT44">
        <f t="shared" si="54"/>
        <v>-0.48457294107853377</v>
      </c>
      <c r="AU44">
        <f t="shared" si="55"/>
        <v>-1.5214323335967317</v>
      </c>
      <c r="AW44">
        <v>41</v>
      </c>
      <c r="AX44">
        <f>IF(Z44&gt;0, (R44*SUMPRODUCT(K44:$K$98, X44:$X$98)-K44*$AZ$3)/Z44, 0)</f>
        <v>-2875036.5980916265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41"/>
        <v>50000</v>
      </c>
      <c r="S45">
        <f t="shared" si="42"/>
        <v>-15073091.21725581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-252.62439906001396</v>
      </c>
      <c r="AC45">
        <f t="shared" si="27"/>
        <v>-225.82863195770901</v>
      </c>
      <c r="AE45">
        <f t="shared" si="43"/>
        <v>0</v>
      </c>
      <c r="AF45">
        <f t="shared" si="44"/>
        <v>0</v>
      </c>
      <c r="AG45">
        <f t="shared" si="45"/>
        <v>-7.4911187328044015E-4</v>
      </c>
      <c r="AH45">
        <f t="shared" si="46"/>
        <v>-3.6003658905056346</v>
      </c>
      <c r="AI45">
        <f t="shared" si="39"/>
        <v>-3.6011150023789149</v>
      </c>
      <c r="AJ45">
        <f t="shared" si="47"/>
        <v>-26.79576710230495</v>
      </c>
      <c r="AK45">
        <f t="shared" si="59"/>
        <v>-17.683707934200978</v>
      </c>
      <c r="AL45">
        <f t="shared" si="40"/>
        <v>-48.080590038884843</v>
      </c>
      <c r="AN45">
        <f t="shared" si="48"/>
        <v>0</v>
      </c>
      <c r="AO45">
        <f t="shared" si="49"/>
        <v>0</v>
      </c>
      <c r="AP45">
        <f t="shared" si="50"/>
        <v>-1.6416632274472626E-5</v>
      </c>
      <c r="AQ45">
        <f t="shared" si="51"/>
        <v>-7.8901276279541882E-2</v>
      </c>
      <c r="AR45">
        <f t="shared" si="52"/>
        <v>-7.8917692911816356E-2</v>
      </c>
      <c r="AS45">
        <f t="shared" si="53"/>
        <v>-0.58722371213340807</v>
      </c>
      <c r="AT45">
        <f t="shared" si="54"/>
        <v>-0.38753481390391886</v>
      </c>
      <c r="AU45">
        <f t="shared" si="55"/>
        <v>-1.0536762189491433</v>
      </c>
      <c r="AW45">
        <v>42</v>
      </c>
      <c r="AX45">
        <f>IF(Z45&gt;0, (R45*SUMPRODUCT(K45:$K$98, X45:$X$98)-K45*$AZ$3)/Z45, 0)</f>
        <v>-15073091.21725581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41"/>
        <v>50000</v>
      </c>
      <c r="S46">
        <f t="shared" si="42"/>
        <v>-80117724.369823962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-225.82863195770901</v>
      </c>
      <c r="AC46">
        <f t="shared" si="27"/>
        <v>-201.70163582680283</v>
      </c>
      <c r="AE46">
        <f t="shared" si="43"/>
        <v>0</v>
      </c>
      <c r="AF46">
        <f t="shared" si="44"/>
        <v>0</v>
      </c>
      <c r="AG46">
        <f t="shared" si="45"/>
        <v>-1.2587828561863958E-4</v>
      </c>
      <c r="AH46">
        <f t="shared" si="46"/>
        <v>-0.6157424689289962</v>
      </c>
      <c r="AI46">
        <f t="shared" si="39"/>
        <v>-0.61586834721461481</v>
      </c>
      <c r="AJ46">
        <f t="shared" si="47"/>
        <v>-24.126996130906178</v>
      </c>
      <c r="AK46">
        <f t="shared" si="59"/>
        <v>-15.808004237039633</v>
      </c>
      <c r="AL46">
        <f t="shared" si="40"/>
        <v>-40.550868715160426</v>
      </c>
      <c r="AN46">
        <f t="shared" si="48"/>
        <v>0</v>
      </c>
      <c r="AO46">
        <f t="shared" si="49"/>
        <v>0</v>
      </c>
      <c r="AP46">
        <f t="shared" si="50"/>
        <v>-2.4630327497166154E-6</v>
      </c>
      <c r="AQ46">
        <f t="shared" si="51"/>
        <v>-1.2048097564326151E-2</v>
      </c>
      <c r="AR46">
        <f t="shared" si="52"/>
        <v>-1.2050560597075866E-2</v>
      </c>
      <c r="AS46">
        <f t="shared" si="53"/>
        <v>-0.47208763076694193</v>
      </c>
      <c r="AT46">
        <f t="shared" si="54"/>
        <v>-0.30931174469158951</v>
      </c>
      <c r="AU46">
        <f t="shared" si="55"/>
        <v>-0.79344993605560732</v>
      </c>
      <c r="AW46">
        <v>43</v>
      </c>
      <c r="AX46">
        <f>IF(Z46&gt;0, (R46*SUMPRODUCT(K46:$K$98, X46:$X$98)-K46*$AZ$3)/Z46, 0)</f>
        <v>-80117724.369823962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41"/>
        <v>50000</v>
      </c>
      <c r="S47">
        <f t="shared" si="42"/>
        <v>-432599990.89172679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-201.70163582680283</v>
      </c>
      <c r="AC47">
        <f t="shared" si="27"/>
        <v>-180.10127552509414</v>
      </c>
      <c r="AE47">
        <f t="shared" si="43"/>
        <v>0</v>
      </c>
      <c r="AF47">
        <f t="shared" si="44"/>
        <v>0</v>
      </c>
      <c r="AG47">
        <f t="shared" si="45"/>
        <v>-2.0816144165172989E-5</v>
      </c>
      <c r="AH47">
        <f t="shared" si="46"/>
        <v>-0.1038033585972802</v>
      </c>
      <c r="AI47">
        <f t="shared" si="39"/>
        <v>-0.10382417474144537</v>
      </c>
      <c r="AJ47">
        <f t="shared" si="47"/>
        <v>-21.60036030170869</v>
      </c>
      <c r="AK47">
        <f t="shared" si="59"/>
        <v>-14.119114507876199</v>
      </c>
      <c r="AL47">
        <f t="shared" si="40"/>
        <v>-35.823298984326335</v>
      </c>
      <c r="AN47">
        <f t="shared" si="48"/>
        <v>0</v>
      </c>
      <c r="AO47">
        <f t="shared" si="49"/>
        <v>0</v>
      </c>
      <c r="AP47">
        <f t="shared" si="50"/>
        <v>-3.636651053554613E-7</v>
      </c>
      <c r="AQ47">
        <f t="shared" si="51"/>
        <v>-1.8134799144833324E-3</v>
      </c>
      <c r="AR47">
        <f t="shared" si="52"/>
        <v>-1.8138435795886879E-3</v>
      </c>
      <c r="AS47">
        <f t="shared" si="53"/>
        <v>-0.37736562749115332</v>
      </c>
      <c r="AT47">
        <f t="shared" si="54"/>
        <v>-0.24666572369455675</v>
      </c>
      <c r="AU47">
        <f t="shared" si="55"/>
        <v>-0.62584519476529876</v>
      </c>
      <c r="AW47">
        <v>44</v>
      </c>
      <c r="AX47">
        <f>IF(Z47&gt;0, (R47*SUMPRODUCT(K47:$K$98, X47:$X$98)-K47*$AZ$3)/Z47, 0)</f>
        <v>-432599990.89172679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41"/>
        <v>50000</v>
      </c>
      <c r="S48">
        <f t="shared" si="42"/>
        <v>-2378032865.3312097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-180.10127552509414</v>
      </c>
      <c r="AC48">
        <f t="shared" si="27"/>
        <v>-160.80629579137204</v>
      </c>
      <c r="AE48">
        <f t="shared" si="43"/>
        <v>0</v>
      </c>
      <c r="AF48">
        <f t="shared" si="44"/>
        <v>0</v>
      </c>
      <c r="AG48">
        <f t="shared" si="45"/>
        <v>-3.3810780779300779E-6</v>
      </c>
      <c r="AH48">
        <f t="shared" si="46"/>
        <v>-1.7226904645591179E-2</v>
      </c>
      <c r="AI48">
        <f t="shared" si="39"/>
        <v>-1.7230285723669109E-2</v>
      </c>
      <c r="AJ48">
        <f t="shared" si="47"/>
        <v>-19.294979733722101</v>
      </c>
      <c r="AK48">
        <f t="shared" si="59"/>
        <v>-12.60708928675659</v>
      </c>
      <c r="AL48">
        <f t="shared" si="40"/>
        <v>-31.919299306202362</v>
      </c>
      <c r="AN48">
        <f t="shared" si="48"/>
        <v>0</v>
      </c>
      <c r="AO48">
        <f t="shared" si="49"/>
        <v>0</v>
      </c>
      <c r="AP48">
        <f t="shared" si="50"/>
        <v>-5.2739805223367057E-8</v>
      </c>
      <c r="AQ48">
        <f t="shared" si="51"/>
        <v>-2.687141718319067E-4</v>
      </c>
      <c r="AR48">
        <f t="shared" si="52"/>
        <v>-2.6876691163713008E-4</v>
      </c>
      <c r="AS48">
        <f t="shared" si="53"/>
        <v>-0.30097307707496335</v>
      </c>
      <c r="AT48">
        <f t="shared" si="54"/>
        <v>-0.19665190158051427</v>
      </c>
      <c r="AU48">
        <f t="shared" si="55"/>
        <v>-0.4978937455671148</v>
      </c>
      <c r="AW48">
        <v>45</v>
      </c>
      <c r="AX48">
        <f>IF(Z48&gt;0, (R48*SUMPRODUCT(K48:$K$98, X48:$X$98)-K48*$AZ$3)/Z48, 0)</f>
        <v>-2378032865.3312097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41"/>
        <v>50000</v>
      </c>
      <c r="S49">
        <f t="shared" si="42"/>
        <v>-13339257872.522017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-160.80629579137204</v>
      </c>
      <c r="AC49">
        <f t="shared" si="27"/>
        <v>-143.57728485051118</v>
      </c>
      <c r="AE49">
        <f t="shared" si="43"/>
        <v>0</v>
      </c>
      <c r="AF49">
        <f t="shared" si="44"/>
        <v>0</v>
      </c>
      <c r="AG49">
        <f t="shared" si="45"/>
        <v>-5.3817568496921711E-7</v>
      </c>
      <c r="AH49">
        <f t="shared" si="46"/>
        <v>-2.8090916121815599E-3</v>
      </c>
      <c r="AI49">
        <f t="shared" si="39"/>
        <v>-2.8096297878665291E-3</v>
      </c>
      <c r="AJ49">
        <f t="shared" si="47"/>
        <v>-17.22901094086086</v>
      </c>
      <c r="AK49">
        <f t="shared" si="59"/>
        <v>-11.256440705396043</v>
      </c>
      <c r="AL49">
        <f t="shared" si="40"/>
        <v>-28.488261276044767</v>
      </c>
      <c r="AN49">
        <f t="shared" si="48"/>
        <v>0</v>
      </c>
      <c r="AO49">
        <f t="shared" si="49"/>
        <v>0</v>
      </c>
      <c r="AP49">
        <f t="shared" si="50"/>
        <v>-7.4953060583007039E-9</v>
      </c>
      <c r="AQ49">
        <f t="shared" si="51"/>
        <v>-3.9122914630211238E-5</v>
      </c>
      <c r="AR49">
        <f t="shared" si="52"/>
        <v>-3.9130409936269541E-5</v>
      </c>
      <c r="AS49">
        <f t="shared" si="53"/>
        <v>-0.23995270260296128</v>
      </c>
      <c r="AT49">
        <f t="shared" si="54"/>
        <v>-0.15677123766541681</v>
      </c>
      <c r="AU49">
        <f t="shared" si="55"/>
        <v>-0.39676307067831429</v>
      </c>
      <c r="AW49">
        <v>46</v>
      </c>
      <c r="AX49">
        <f>IF(Z49&gt;0, (R49*SUMPRODUCT(K49:$K$98, X49:$X$98)-K49*$AZ$3)/Z49, 0)</f>
        <v>-13339257872.522017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41"/>
        <v>50000</v>
      </c>
      <c r="S50">
        <f t="shared" si="42"/>
        <v>-76374888038.817856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-143.57728485051118</v>
      </c>
      <c r="AC50">
        <f t="shared" si="27"/>
        <v>-128.19403856714663</v>
      </c>
      <c r="AE50">
        <f t="shared" si="43"/>
        <v>0</v>
      </c>
      <c r="AF50">
        <f t="shared" si="44"/>
        <v>0</v>
      </c>
      <c r="AG50">
        <f t="shared" si="45"/>
        <v>-8.3924207196213158E-8</v>
      </c>
      <c r="AH50">
        <f t="shared" si="46"/>
        <v>-4.4886972092331184E-4</v>
      </c>
      <c r="AI50">
        <f t="shared" si="39"/>
        <v>-4.4895364513050808E-4</v>
      </c>
      <c r="AJ50">
        <f t="shared" si="47"/>
        <v>-15.383246283364542</v>
      </c>
      <c r="AK50">
        <f t="shared" si="59"/>
        <v>-10.050409939535783</v>
      </c>
      <c r="AL50">
        <f t="shared" si="40"/>
        <v>-25.434105176545458</v>
      </c>
      <c r="AN50">
        <f t="shared" si="48"/>
        <v>0</v>
      </c>
      <c r="AO50">
        <f t="shared" si="49"/>
        <v>0</v>
      </c>
      <c r="AP50">
        <f t="shared" si="50"/>
        <v>-1.04360108903285E-9</v>
      </c>
      <c r="AQ50">
        <f t="shared" si="51"/>
        <v>-5.5817140875008085E-6</v>
      </c>
      <c r="AR50">
        <f t="shared" si="52"/>
        <v>-5.5827576885898415E-6</v>
      </c>
      <c r="AS50">
        <f t="shared" si="53"/>
        <v>-0.19129132237908311</v>
      </c>
      <c r="AT50">
        <f t="shared" si="54"/>
        <v>-0.12497727543143705</v>
      </c>
      <c r="AU50">
        <f t="shared" si="55"/>
        <v>-0.31627418056820877</v>
      </c>
      <c r="AW50">
        <v>47</v>
      </c>
      <c r="AX50">
        <f>IF(Z50&gt;0, (R50*SUMPRODUCT(K50:$K$98, X50:$X$98)-K50*$AZ$3)/Z50, 0)</f>
        <v>-76374888038.817856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41"/>
        <v>50000</v>
      </c>
      <c r="S51">
        <f t="shared" si="42"/>
        <v>-447298031016.06042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-128.19403856714663</v>
      </c>
      <c r="AC51">
        <f t="shared" si="27"/>
        <v>-114.45896789325431</v>
      </c>
      <c r="AE51">
        <f t="shared" si="43"/>
        <v>0</v>
      </c>
      <c r="AF51">
        <f t="shared" si="44"/>
        <v>0</v>
      </c>
      <c r="AG51">
        <f t="shared" si="45"/>
        <v>-1.2794485997764721E-8</v>
      </c>
      <c r="AH51">
        <f t="shared" si="46"/>
        <v>-7.0290479126486308E-5</v>
      </c>
      <c r="AI51">
        <f t="shared" si="39"/>
        <v>-7.0303273612484077E-5</v>
      </c>
      <c r="AJ51">
        <f t="shared" si="47"/>
        <v>-13.735070673892324</v>
      </c>
      <c r="AK51">
        <f t="shared" si="59"/>
        <v>-8.9735826997002661</v>
      </c>
      <c r="AL51">
        <f t="shared" si="40"/>
        <v>-22.708723676866203</v>
      </c>
      <c r="AN51">
        <f t="shared" si="48"/>
        <v>0</v>
      </c>
      <c r="AO51">
        <f t="shared" si="49"/>
        <v>0</v>
      </c>
      <c r="AP51">
        <f t="shared" si="50"/>
        <v>-1.4205355181016086E-10</v>
      </c>
      <c r="AQ51">
        <f t="shared" si="51"/>
        <v>-7.8041526795994761E-7</v>
      </c>
      <c r="AR51">
        <f t="shared" si="52"/>
        <v>-7.8055732151175779E-7</v>
      </c>
      <c r="AS51">
        <f t="shared" si="53"/>
        <v>-0.15249659688797632</v>
      </c>
      <c r="AT51">
        <f t="shared" si="54"/>
        <v>-9.9631145415090397E-2</v>
      </c>
      <c r="AU51">
        <f t="shared" si="55"/>
        <v>-0.25212852286038823</v>
      </c>
      <c r="AW51">
        <v>48</v>
      </c>
      <c r="AX51">
        <f>IF(Z51&gt;0, (R51*SUMPRODUCT(K51:$K$98, X51:$X$98)-K51*$AZ$3)/Z51, 0)</f>
        <v>-447298031016.06042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41"/>
        <v>50000</v>
      </c>
      <c r="S52">
        <f t="shared" si="42"/>
        <v>-2684016309362.1167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-114.45896789325431</v>
      </c>
      <c r="AC52">
        <f t="shared" si="27"/>
        <v>-102.19550773116386</v>
      </c>
      <c r="AE52">
        <f t="shared" si="43"/>
        <v>0</v>
      </c>
      <c r="AF52">
        <f t="shared" si="44"/>
        <v>0</v>
      </c>
      <c r="AG52">
        <f t="shared" si="45"/>
        <v>-1.9037795592876192E-9</v>
      </c>
      <c r="AH52">
        <f t="shared" si="46"/>
        <v>-1.0762761578499455E-5</v>
      </c>
      <c r="AI52">
        <f t="shared" si="39"/>
        <v>-1.0764665358058743E-5</v>
      </c>
      <c r="AJ52">
        <f t="shared" si="47"/>
        <v>-12.263460162090453</v>
      </c>
      <c r="AK52">
        <f t="shared" si="59"/>
        <v>-8.0121277525278032</v>
      </c>
      <c r="AL52">
        <f t="shared" si="40"/>
        <v>-20.275598679283615</v>
      </c>
      <c r="AN52">
        <f t="shared" si="48"/>
        <v>0</v>
      </c>
      <c r="AO52">
        <f t="shared" si="49"/>
        <v>0</v>
      </c>
      <c r="AP52">
        <f t="shared" si="50"/>
        <v>-1.8872432925097882E-11</v>
      </c>
      <c r="AQ52">
        <f t="shared" si="51"/>
        <v>-1.0669276019281215E-7</v>
      </c>
      <c r="AR52">
        <f t="shared" si="52"/>
        <v>-1.0671163262573725E-7</v>
      </c>
      <c r="AS52">
        <f t="shared" si="53"/>
        <v>-0.1215693950539451</v>
      </c>
      <c r="AT52">
        <f t="shared" si="54"/>
        <v>-7.9425342529403614E-2</v>
      </c>
      <c r="AU52">
        <f t="shared" si="55"/>
        <v>-0.20099484429498132</v>
      </c>
      <c r="AW52">
        <v>49</v>
      </c>
      <c r="AX52">
        <f>IF(Z52&gt;0, (R52*SUMPRODUCT(K52:$K$98, X52:$X$98)-K52*$AZ$3)/Z52, 0)</f>
        <v>-2684016309362.1167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41"/>
        <v>50000</v>
      </c>
      <c r="S53">
        <f t="shared" si="42"/>
        <v>-16524979806774.063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-102.19550773116386</v>
      </c>
      <c r="AC53">
        <f t="shared" si="27"/>
        <v>-91.245989139190797</v>
      </c>
      <c r="AE53">
        <f t="shared" si="43"/>
        <v>0</v>
      </c>
      <c r="AF53">
        <f t="shared" si="44"/>
        <v>0</v>
      </c>
      <c r="AG53">
        <f t="shared" si="45"/>
        <v>-2.7608502462976222E-10</v>
      </c>
      <c r="AH53">
        <f t="shared" si="46"/>
        <v>-1.6086567390649808E-6</v>
      </c>
      <c r="AI53">
        <f t="shared" si="39"/>
        <v>-1.6089328240896106E-6</v>
      </c>
      <c r="AJ53">
        <f t="shared" si="47"/>
        <v>-10.94951859197306</v>
      </c>
      <c r="AK53">
        <f t="shared" si="59"/>
        <v>-7.1536855411814706</v>
      </c>
      <c r="AL53">
        <f t="shared" si="40"/>
        <v>-18.103205742087354</v>
      </c>
      <c r="AN53">
        <f t="shared" si="48"/>
        <v>0</v>
      </c>
      <c r="AO53">
        <f t="shared" si="49"/>
        <v>0</v>
      </c>
      <c r="AP53">
        <f t="shared" si="50"/>
        <v>-2.4436334344986556E-12</v>
      </c>
      <c r="AQ53">
        <f t="shared" si="51"/>
        <v>-1.4238249240364647E-8</v>
      </c>
      <c r="AR53">
        <f t="shared" si="52"/>
        <v>-1.4240692873799146E-8</v>
      </c>
      <c r="AS53">
        <f t="shared" si="53"/>
        <v>-9.6914382657630124E-2</v>
      </c>
      <c r="AT53">
        <f t="shared" si="54"/>
        <v>-6.331739721038164E-2</v>
      </c>
      <c r="AU53">
        <f t="shared" si="55"/>
        <v>-0.16023179410870464</v>
      </c>
      <c r="AW53">
        <v>50</v>
      </c>
      <c r="AX53">
        <f>IF(Z53&gt;0, (R53*SUMPRODUCT(K53:$K$98, X53:$X$98)-K53*$AZ$3)/Z53, 0)</f>
        <v>-16524979806774.063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41"/>
        <v>50000</v>
      </c>
      <c r="S54">
        <f t="shared" si="42"/>
        <v>-104666474400694.5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-91.245989139190797</v>
      </c>
      <c r="AC54">
        <f t="shared" si="27"/>
        <v>-81.469633172477444</v>
      </c>
      <c r="AE54">
        <f t="shared" si="43"/>
        <v>0</v>
      </c>
      <c r="AF54">
        <f t="shared" si="44"/>
        <v>0</v>
      </c>
      <c r="AG54">
        <f t="shared" si="45"/>
        <v>-3.8918686063976595E-11</v>
      </c>
      <c r="AH54">
        <f t="shared" si="46"/>
        <v>-2.3440548831948797E-7</v>
      </c>
      <c r="AI54">
        <f t="shared" si="39"/>
        <v>-2.3444440700555196E-7</v>
      </c>
      <c r="AJ54">
        <f t="shared" si="47"/>
        <v>-9.7763559667133535</v>
      </c>
      <c r="AK54">
        <f t="shared" si="59"/>
        <v>-6.3872192397433567</v>
      </c>
      <c r="AL54">
        <f t="shared" si="40"/>
        <v>-16.163575440901116</v>
      </c>
      <c r="AN54">
        <f t="shared" si="48"/>
        <v>0</v>
      </c>
      <c r="AO54">
        <f t="shared" si="49"/>
        <v>0</v>
      </c>
      <c r="AP54">
        <f t="shared" si="50"/>
        <v>-3.0756248078515042E-13</v>
      </c>
      <c r="AQ54">
        <f t="shared" si="51"/>
        <v>-1.8524349300663397E-9</v>
      </c>
      <c r="AR54">
        <f t="shared" si="52"/>
        <v>-1.8527424925471249E-9</v>
      </c>
      <c r="AS54">
        <f t="shared" si="53"/>
        <v>-7.725955314160049E-2</v>
      </c>
      <c r="AT54">
        <f t="shared" si="54"/>
        <v>-5.0476241450310294E-2</v>
      </c>
      <c r="AU54">
        <f t="shared" si="55"/>
        <v>-0.12773579644465327</v>
      </c>
      <c r="AW54">
        <v>51</v>
      </c>
      <c r="AX54">
        <f>IF(Z54&gt;0, (R54*SUMPRODUCT(K54:$K$98, X54:$X$98)-K54*$AZ$3)/Z54, 0)</f>
        <v>-104666474400694.5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41"/>
        <v>50000</v>
      </c>
      <c r="S55">
        <f t="shared" si="42"/>
        <v>-683140017478924.75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-81.469633172477444</v>
      </c>
      <c r="AC55">
        <f t="shared" si="27"/>
        <v>-72.740743905623063</v>
      </c>
      <c r="AE55">
        <f t="shared" si="43"/>
        <v>0</v>
      </c>
      <c r="AF55">
        <f t="shared" si="44"/>
        <v>0</v>
      </c>
      <c r="AG55">
        <f t="shared" si="45"/>
        <v>-5.3239996226591396E-12</v>
      </c>
      <c r="AH55">
        <f t="shared" si="46"/>
        <v>-3.3205499580677689E-8</v>
      </c>
      <c r="AI55">
        <f t="shared" si="39"/>
        <v>-3.3210823580300345E-8</v>
      </c>
      <c r="AJ55">
        <f t="shared" si="47"/>
        <v>-8.7288892668543809</v>
      </c>
      <c r="AK55">
        <f t="shared" si="59"/>
        <v>-5.7028743220734217</v>
      </c>
      <c r="AL55">
        <f t="shared" si="40"/>
        <v>-14.431763622138627</v>
      </c>
      <c r="AN55">
        <f t="shared" si="48"/>
        <v>0</v>
      </c>
      <c r="AO55">
        <f t="shared" si="49"/>
        <v>0</v>
      </c>
      <c r="AP55">
        <f t="shared" si="50"/>
        <v>-3.7566019447217782E-14</v>
      </c>
      <c r="AQ55">
        <f t="shared" si="51"/>
        <v>-2.3429724481822762E-10</v>
      </c>
      <c r="AR55">
        <f t="shared" si="52"/>
        <v>-2.3433481083767482E-10</v>
      </c>
      <c r="AS55">
        <f t="shared" si="53"/>
        <v>-6.1590842823441745E-2</v>
      </c>
      <c r="AT55">
        <f t="shared" si="54"/>
        <v>-4.0239350652141299E-2</v>
      </c>
      <c r="AU55">
        <f t="shared" si="55"/>
        <v>-0.10183019370991786</v>
      </c>
      <c r="AW55">
        <v>52</v>
      </c>
      <c r="AX55">
        <f>IF(Z55&gt;0, (R55*SUMPRODUCT(K55:$K$98, X55:$X$98)-K55*$AZ$3)/Z55, 0)</f>
        <v>-683140017478924.75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41"/>
        <v>50000</v>
      </c>
      <c r="S56">
        <f t="shared" si="42"/>
        <v>-4607431753918452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-72.740743905623063</v>
      </c>
      <c r="AC56">
        <f t="shared" si="27"/>
        <v>-64.947092773083426</v>
      </c>
      <c r="AE56">
        <f t="shared" si="43"/>
        <v>0</v>
      </c>
      <c r="AF56">
        <f t="shared" si="44"/>
        <v>0</v>
      </c>
      <c r="AG56">
        <f t="shared" si="45"/>
        <v>-7.0480797374641853E-13</v>
      </c>
      <c r="AH56">
        <f t="shared" si="46"/>
        <v>-4.5659516526861297E-9</v>
      </c>
      <c r="AI56">
        <f t="shared" si="39"/>
        <v>-4.5666564606598759E-9</v>
      </c>
      <c r="AJ56">
        <f t="shared" si="47"/>
        <v>-7.7936511325396367</v>
      </c>
      <c r="AK56">
        <f t="shared" si="59"/>
        <v>-5.091852073393615</v>
      </c>
      <c r="AL56">
        <f t="shared" si="40"/>
        <v>-12.885503210499909</v>
      </c>
      <c r="AN56">
        <f t="shared" si="48"/>
        <v>0</v>
      </c>
      <c r="AO56">
        <f t="shared" si="49"/>
        <v>0</v>
      </c>
      <c r="AP56">
        <f t="shared" si="50"/>
        <v>-4.4402758272628858E-15</v>
      </c>
      <c r="AQ56">
        <f t="shared" si="51"/>
        <v>-2.8765402076974255E-11</v>
      </c>
      <c r="AR56">
        <f t="shared" si="52"/>
        <v>-2.8769842352801518E-11</v>
      </c>
      <c r="AS56">
        <f t="shared" si="53"/>
        <v>-4.9099842820998746E-2</v>
      </c>
      <c r="AT56">
        <f t="shared" si="54"/>
        <v>-3.2078563977232473E-2</v>
      </c>
      <c r="AU56">
        <f t="shared" si="55"/>
        <v>-8.1178406827001073E-2</v>
      </c>
      <c r="AW56">
        <v>53</v>
      </c>
      <c r="AX56">
        <f>IF(Z56&gt;0, (R56*SUMPRODUCT(K56:$K$98, X56:$X$98)-K56*$AZ$3)/Z56, 0)</f>
        <v>-4607431753918452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41"/>
        <v>50000</v>
      </c>
      <c r="S57">
        <f t="shared" si="42"/>
        <v>-3.2211991693201764E+16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-64.947092773083426</v>
      </c>
      <c r="AC57">
        <f t="shared" si="27"/>
        <v>-57.988475690278321</v>
      </c>
      <c r="AE57">
        <f t="shared" si="43"/>
        <v>0</v>
      </c>
      <c r="AF57">
        <f t="shared" si="44"/>
        <v>0</v>
      </c>
      <c r="AG57">
        <f t="shared" si="45"/>
        <v>-9.001069577221548E-14</v>
      </c>
      <c r="AH57">
        <f t="shared" si="46"/>
        <v>-6.0774919823673884E-10</v>
      </c>
      <c r="AI57">
        <f t="shared" si="39"/>
        <v>-6.0783920893251105E-10</v>
      </c>
      <c r="AJ57">
        <f t="shared" si="47"/>
        <v>-6.9586170828051053</v>
      </c>
      <c r="AK57">
        <f t="shared" si="59"/>
        <v>-4.5462964941158406</v>
      </c>
      <c r="AL57">
        <f t="shared" si="40"/>
        <v>-11.504913577528786</v>
      </c>
      <c r="AN57">
        <f t="shared" si="48"/>
        <v>0</v>
      </c>
      <c r="AO57">
        <f t="shared" si="49"/>
        <v>0</v>
      </c>
      <c r="AP57">
        <f t="shared" si="50"/>
        <v>-5.0630852090212536E-16</v>
      </c>
      <c r="AQ57">
        <f t="shared" si="51"/>
        <v>-3.4185781478391747E-12</v>
      </c>
      <c r="AR57">
        <f t="shared" si="52"/>
        <v>-3.4190844563600768E-12</v>
      </c>
      <c r="AS57">
        <f t="shared" si="53"/>
        <v>-3.9142094086632537E-2</v>
      </c>
      <c r="AT57">
        <f t="shared" si="54"/>
        <v>-2.557283480335943E-2</v>
      </c>
      <c r="AU57">
        <f t="shared" si="55"/>
        <v>-6.4714928893411058E-2</v>
      </c>
      <c r="AW57">
        <v>54</v>
      </c>
      <c r="AX57">
        <f>IF(Z57&gt;0, (R57*SUMPRODUCT(K57:$K$98, X57:$X$98)-K57*$AZ$3)/Z57, 0)</f>
        <v>-3.2211991693201764E+16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41"/>
        <v>50000</v>
      </c>
      <c r="S58">
        <f t="shared" si="42"/>
        <v>-2.3392268881610512E+17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-57.988475690278321</v>
      </c>
      <c r="AC58">
        <f t="shared" si="27"/>
        <v>-51.775424723465797</v>
      </c>
      <c r="AE58">
        <f t="shared" si="43"/>
        <v>0</v>
      </c>
      <c r="AF58">
        <f t="shared" si="44"/>
        <v>0</v>
      </c>
      <c r="AG58">
        <f t="shared" si="45"/>
        <v>-1.1066781291182978E-14</v>
      </c>
      <c r="AH58">
        <f t="shared" si="46"/>
        <v>-7.8043807523310338E-11</v>
      </c>
      <c r="AI58">
        <f t="shared" si="39"/>
        <v>-7.8054874304601519E-11</v>
      </c>
      <c r="AJ58">
        <f t="shared" si="47"/>
        <v>-6.2130509668125242</v>
      </c>
      <c r="AK58">
        <f t="shared" si="59"/>
        <v>-4.0591932983194825</v>
      </c>
      <c r="AL58">
        <f t="shared" si="40"/>
        <v>-10.272244265210063</v>
      </c>
      <c r="AN58">
        <f t="shared" si="48"/>
        <v>0</v>
      </c>
      <c r="AO58">
        <f t="shared" si="49"/>
        <v>0</v>
      </c>
      <c r="AP58">
        <f t="shared" si="50"/>
        <v>-5.5580752481447306E-17</v>
      </c>
      <c r="AQ58">
        <f t="shared" si="51"/>
        <v>-3.9195981510168136E-13</v>
      </c>
      <c r="AR58">
        <f t="shared" si="52"/>
        <v>-3.9201539585416279E-13</v>
      </c>
      <c r="AS58">
        <f t="shared" si="53"/>
        <v>-3.1203837760501209E-2</v>
      </c>
      <c r="AT58">
        <f t="shared" si="54"/>
        <v>-2.0386507336870668E-2</v>
      </c>
      <c r="AU58">
        <f t="shared" si="55"/>
        <v>-5.1590345097763897E-2</v>
      </c>
      <c r="AW58">
        <v>55</v>
      </c>
      <c r="AX58">
        <f>IF(Z58&gt;0, (R58*SUMPRODUCT(K58:$K$98, X58:$X$98)-K58*$AZ$3)/Z58, 0)</f>
        <v>-2.3392268881610512E+17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41"/>
        <v>50000</v>
      </c>
      <c r="S59">
        <f t="shared" si="42"/>
        <v>-1.7703669789558938E+18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-51.775424723465797</v>
      </c>
      <c r="AC59">
        <f t="shared" si="27"/>
        <v>-46.228057788809082</v>
      </c>
      <c r="AE59">
        <f t="shared" si="43"/>
        <v>0</v>
      </c>
      <c r="AF59">
        <f t="shared" si="44"/>
        <v>0</v>
      </c>
      <c r="AG59">
        <f t="shared" si="45"/>
        <v>-1.3056066436596361E-15</v>
      </c>
      <c r="AH59">
        <f t="shared" si="46"/>
        <v>-9.650506834611512E-12</v>
      </c>
      <c r="AI59">
        <f t="shared" si="39"/>
        <v>-9.6518124412551722E-12</v>
      </c>
      <c r="AJ59">
        <f t="shared" si="47"/>
        <v>-5.5473669346567149</v>
      </c>
      <c r="AK59">
        <f t="shared" si="59"/>
        <v>-3.624279730642606</v>
      </c>
      <c r="AL59">
        <f t="shared" si="40"/>
        <v>-9.1716466653089732</v>
      </c>
      <c r="AN59">
        <f t="shared" si="48"/>
        <v>0</v>
      </c>
      <c r="AO59">
        <f t="shared" si="49"/>
        <v>0</v>
      </c>
      <c r="AP59">
        <f t="shared" si="50"/>
        <v>-5.8546026319383438E-18</v>
      </c>
      <c r="AQ59">
        <f t="shared" si="51"/>
        <v>-4.3274812507912391E-14</v>
      </c>
      <c r="AR59">
        <f t="shared" si="52"/>
        <v>-4.3280667110544334E-14</v>
      </c>
      <c r="AS59">
        <f t="shared" si="53"/>
        <v>-2.4875508418778905E-2</v>
      </c>
      <c r="AT59">
        <f t="shared" si="54"/>
        <v>-1.62519988336032E-2</v>
      </c>
      <c r="AU59">
        <f t="shared" si="55"/>
        <v>-4.1127507252425387E-2</v>
      </c>
      <c r="AW59">
        <v>56</v>
      </c>
      <c r="AX59">
        <f>IF(Z59&gt;0, (R59*SUMPRODUCT(K59:$K$98, X59:$X$98)-K59*$AZ$3)/Z59, 0)</f>
        <v>-1.7703669789558938E+18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41"/>
        <v>50000</v>
      </c>
      <c r="S60">
        <f t="shared" si="42"/>
        <v>-1.3992401422169872E+19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-46.228057788809082</v>
      </c>
      <c r="AC60">
        <f t="shared" si="27"/>
        <v>-41.275051597151005</v>
      </c>
      <c r="AE60">
        <f t="shared" si="43"/>
        <v>0</v>
      </c>
      <c r="AF60">
        <f t="shared" si="44"/>
        <v>0</v>
      </c>
      <c r="AG60">
        <f t="shared" si="45"/>
        <v>-1.4749095009436298E-16</v>
      </c>
      <c r="AH60">
        <f t="shared" si="46"/>
        <v>-1.1450596271286768E-12</v>
      </c>
      <c r="AI60">
        <f t="shared" si="39"/>
        <v>-1.1452071180787711E-12</v>
      </c>
      <c r="AJ60">
        <f t="shared" si="47"/>
        <v>-4.9530061916580763</v>
      </c>
      <c r="AK60">
        <f t="shared" si="59"/>
        <v>-3.2359640452166358</v>
      </c>
      <c r="AL60">
        <f t="shared" si="40"/>
        <v>-8.188970236875857</v>
      </c>
      <c r="AN60">
        <f t="shared" si="48"/>
        <v>0</v>
      </c>
      <c r="AO60">
        <f t="shared" si="49"/>
        <v>0</v>
      </c>
      <c r="AP60">
        <f t="shared" si="50"/>
        <v>-5.905170246247818E-19</v>
      </c>
      <c r="AQ60">
        <f t="shared" si="51"/>
        <v>-4.5845335161064324E-15</v>
      </c>
      <c r="AR60">
        <f t="shared" si="52"/>
        <v>-4.5851240331310575E-15</v>
      </c>
      <c r="AS60">
        <f t="shared" si="53"/>
        <v>-1.9830603012420588E-2</v>
      </c>
      <c r="AT60">
        <f t="shared" si="54"/>
        <v>-1.2955993968114888E-2</v>
      </c>
      <c r="AU60">
        <f t="shared" si="55"/>
        <v>-3.278659698054006E-2</v>
      </c>
      <c r="AW60">
        <v>57</v>
      </c>
      <c r="AX60">
        <f>IF(Z60&gt;0, (R60*SUMPRODUCT(K60:$K$98, X60:$X$98)-K60*$AZ$3)/Z60, 0)</f>
        <v>-1.3992401422169872E+19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41"/>
        <v>50000</v>
      </c>
      <c r="S61">
        <f t="shared" si="42"/>
        <v>-1.1563354208508692E+20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-41.275051597151005</v>
      </c>
      <c r="AC61">
        <f t="shared" si="27"/>
        <v>-36.852724640313397</v>
      </c>
      <c r="AE61">
        <f t="shared" si="43"/>
        <v>0</v>
      </c>
      <c r="AF61">
        <f t="shared" si="44"/>
        <v>0</v>
      </c>
      <c r="AG61">
        <f t="shared" si="45"/>
        <v>-1.5935136110072614E-17</v>
      </c>
      <c r="AH61">
        <f t="shared" si="46"/>
        <v>-1.3008090448334674E-13</v>
      </c>
      <c r="AI61">
        <f t="shared" si="39"/>
        <v>-1.3009683961945682E-13</v>
      </c>
      <c r="AJ61">
        <f t="shared" si="47"/>
        <v>-4.4223269568376082</v>
      </c>
      <c r="AK61">
        <f t="shared" si="59"/>
        <v>-2.8892536118005707</v>
      </c>
      <c r="AL61">
        <f t="shared" si="40"/>
        <v>-7.3115805686383091</v>
      </c>
      <c r="AN61">
        <f t="shared" si="48"/>
        <v>0</v>
      </c>
      <c r="AO61">
        <f t="shared" si="49"/>
        <v>0</v>
      </c>
      <c r="AP61">
        <f t="shared" si="50"/>
        <v>-5.6964567491202795E-20</v>
      </c>
      <c r="AQ61">
        <f t="shared" si="51"/>
        <v>-4.650103024896311E-16</v>
      </c>
      <c r="AR61">
        <f t="shared" si="52"/>
        <v>-4.6506726705712233E-16</v>
      </c>
      <c r="AS61">
        <f t="shared" si="53"/>
        <v>-1.5808835309646656E-2</v>
      </c>
      <c r="AT61">
        <f t="shared" si="54"/>
        <v>-1.032843906896915E-2</v>
      </c>
      <c r="AU61">
        <f t="shared" si="55"/>
        <v>-2.6137274378616272E-2</v>
      </c>
      <c r="AW61">
        <v>58</v>
      </c>
      <c r="AX61">
        <f>IF(Z61&gt;0, (R61*SUMPRODUCT(K61:$K$98, X61:$X$98)-K61*$AZ$3)/Z61, 0)</f>
        <v>-1.1563354208508692E+20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41"/>
        <v>50000</v>
      </c>
      <c r="S62">
        <f t="shared" si="42"/>
        <v>-1.0023932857757992E+21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-36.852724640313397</v>
      </c>
      <c r="AC62">
        <f t="shared" si="27"/>
        <v>-32.904218428851244</v>
      </c>
      <c r="AE62">
        <f t="shared" si="43"/>
        <v>0</v>
      </c>
      <c r="AF62">
        <f t="shared" si="44"/>
        <v>0</v>
      </c>
      <c r="AG62">
        <f t="shared" si="45"/>
        <v>-1.6412828625136453E-18</v>
      </c>
      <c r="AH62">
        <f t="shared" si="46"/>
        <v>-1.4134501886458243E-14</v>
      </c>
      <c r="AI62">
        <f t="shared" si="39"/>
        <v>-1.4136143169320756E-14</v>
      </c>
      <c r="AJ62">
        <f t="shared" si="47"/>
        <v>-3.9485062114621527</v>
      </c>
      <c r="AK62">
        <f t="shared" si="59"/>
        <v>-2.5796907248219378</v>
      </c>
      <c r="AL62">
        <f t="shared" si="40"/>
        <v>-6.5281969362841048</v>
      </c>
      <c r="AN62">
        <f t="shared" si="48"/>
        <v>0</v>
      </c>
      <c r="AO62">
        <f t="shared" si="49"/>
        <v>0</v>
      </c>
      <c r="AP62">
        <f t="shared" si="50"/>
        <v>-5.2385903562412942E-21</v>
      </c>
      <c r="AQ62">
        <f t="shared" si="51"/>
        <v>-4.5114018408304029E-17</v>
      </c>
      <c r="AR62">
        <f t="shared" si="52"/>
        <v>-4.5119256998660275E-17</v>
      </c>
      <c r="AS62">
        <f t="shared" si="53"/>
        <v>-1.2602706720062711E-2</v>
      </c>
      <c r="AT62">
        <f t="shared" si="54"/>
        <v>-8.233768390440965E-3</v>
      </c>
      <c r="AU62">
        <f t="shared" si="55"/>
        <v>-2.0836475110503721E-2</v>
      </c>
      <c r="AW62">
        <v>59</v>
      </c>
      <c r="AX62">
        <f>IF(Z62&gt;0, (R62*SUMPRODUCT(K62:$K$98, X62:$X$98)-K62*$AZ$3)/Z62, 0)</f>
        <v>-1.0023932857757992E+21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41"/>
        <v>50000</v>
      </c>
      <c r="S63">
        <f t="shared" si="42"/>
        <v>-9.1451230408623029E+21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-32.904218428851244</v>
      </c>
      <c r="AC63">
        <f t="shared" si="27"/>
        <v>-29.378766454331469</v>
      </c>
      <c r="AE63">
        <f t="shared" si="43"/>
        <v>0</v>
      </c>
      <c r="AF63">
        <f t="shared" si="44"/>
        <v>0</v>
      </c>
      <c r="AG63">
        <f t="shared" si="45"/>
        <v>-1.606253208571446E-19</v>
      </c>
      <c r="AH63">
        <f t="shared" si="46"/>
        <v>-1.4642447130313643E-15</v>
      </c>
      <c r="AI63">
        <f t="shared" si="39"/>
        <v>-1.4644053383522215E-15</v>
      </c>
      <c r="AJ63">
        <f t="shared" si="47"/>
        <v>-3.5254519745197754</v>
      </c>
      <c r="AK63">
        <f t="shared" si="59"/>
        <v>-2.3032952900195873</v>
      </c>
      <c r="AL63">
        <f t="shared" si="40"/>
        <v>-5.8287472645393645</v>
      </c>
      <c r="AN63">
        <f t="shared" si="48"/>
        <v>0</v>
      </c>
      <c r="AO63">
        <f t="shared" si="49"/>
        <v>0</v>
      </c>
      <c r="AP63">
        <f t="shared" si="50"/>
        <v>-4.5774856321933837E-22</v>
      </c>
      <c r="AQ63">
        <f t="shared" si="51"/>
        <v>-4.1727911266725197E-18</v>
      </c>
      <c r="AR63">
        <f t="shared" si="52"/>
        <v>-4.1732488752357393E-18</v>
      </c>
      <c r="AS63">
        <f t="shared" si="53"/>
        <v>-1.0046800637805085E-2</v>
      </c>
      <c r="AT63">
        <f t="shared" si="54"/>
        <v>-6.5639097500326572E-3</v>
      </c>
      <c r="AU63">
        <f t="shared" si="55"/>
        <v>-1.6610710387837745E-2</v>
      </c>
      <c r="AW63">
        <v>60</v>
      </c>
      <c r="AX63">
        <f>IF(Z63&gt;0, (R63*SUMPRODUCT(K63:$K$98, X63:$X$98)-K63*$AZ$3)/Z63, 0)</f>
        <v>-9.1451230408623029E+21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41"/>
        <v>50000</v>
      </c>
      <c r="S64">
        <f t="shared" si="42"/>
        <v>-8.8103311887108493E+22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-29.378766454331469</v>
      </c>
      <c r="AC64">
        <f t="shared" si="27"/>
        <v>-26.231041477081675</v>
      </c>
      <c r="AE64">
        <f t="shared" si="43"/>
        <v>0</v>
      </c>
      <c r="AF64">
        <f t="shared" si="44"/>
        <v>0</v>
      </c>
      <c r="AG64">
        <f t="shared" si="45"/>
        <v>-1.4886524079079408E-20</v>
      </c>
      <c r="AH64">
        <f t="shared" si="46"/>
        <v>-1.4413254356949376E-16</v>
      </c>
      <c r="AI64">
        <f t="shared" si="39"/>
        <v>-1.4414743009357284E-16</v>
      </c>
      <c r="AJ64">
        <f t="shared" si="47"/>
        <v>-3.1477249772497942</v>
      </c>
      <c r="AK64">
        <f t="shared" si="59"/>
        <v>-2.0565136518032032</v>
      </c>
      <c r="AL64">
        <f t="shared" si="40"/>
        <v>-5.2042386290529974</v>
      </c>
      <c r="AN64">
        <f t="shared" si="48"/>
        <v>0</v>
      </c>
      <c r="AO64">
        <f t="shared" si="49"/>
        <v>0</v>
      </c>
      <c r="AP64">
        <f t="shared" si="50"/>
        <v>-3.7878106707349545E-23</v>
      </c>
      <c r="AQ64">
        <f t="shared" si="51"/>
        <v>-3.6673892685260136E-19</v>
      </c>
      <c r="AR64">
        <f t="shared" si="52"/>
        <v>-3.667768049593087E-19</v>
      </c>
      <c r="AS64">
        <f t="shared" si="53"/>
        <v>-8.0092479574338862E-3</v>
      </c>
      <c r="AT64">
        <f t="shared" si="54"/>
        <v>-5.2327086655234835E-3</v>
      </c>
      <c r="AU64">
        <f t="shared" si="55"/>
        <v>-1.3241956622957371E-2</v>
      </c>
      <c r="AW64">
        <v>61</v>
      </c>
      <c r="AX64">
        <f>IF(Z64&gt;0, (R64*SUMPRODUCT(K64:$K$98, X64:$X$98)-K64*$AZ$3)/Z64, 0)</f>
        <v>-8.8103311887108493E+22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41"/>
        <v>50000</v>
      </c>
      <c r="S65">
        <f t="shared" si="42"/>
        <v>-8.9933165750722162E+23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-26.231041477081675</v>
      </c>
      <c r="AC65">
        <f t="shared" si="27"/>
        <v>-23.420572747394349</v>
      </c>
      <c r="AE65">
        <f t="shared" si="43"/>
        <v>0</v>
      </c>
      <c r="AF65">
        <f t="shared" si="44"/>
        <v>0</v>
      </c>
      <c r="AG65">
        <f t="shared" si="45"/>
        <v>-1.3021098808148139E-21</v>
      </c>
      <c r="AH65">
        <f t="shared" si="46"/>
        <v>-1.3435548957473801E-17</v>
      </c>
      <c r="AI65">
        <f t="shared" si="39"/>
        <v>-1.3436851067354616E-17</v>
      </c>
      <c r="AJ65">
        <f t="shared" si="47"/>
        <v>-2.8104687296873259</v>
      </c>
      <c r="AK65">
        <f t="shared" si="59"/>
        <v>-1.8361729033957175</v>
      </c>
      <c r="AL65">
        <f t="shared" si="40"/>
        <v>-4.6466416330830436</v>
      </c>
      <c r="AN65">
        <f t="shared" si="48"/>
        <v>0</v>
      </c>
      <c r="AO65">
        <f t="shared" si="49"/>
        <v>0</v>
      </c>
      <c r="AP65">
        <f t="shared" si="50"/>
        <v>-2.9581798245006977E-24</v>
      </c>
      <c r="AQ65">
        <f t="shared" si="51"/>
        <v>-3.0523360925745776E-20</v>
      </c>
      <c r="AR65">
        <f t="shared" si="52"/>
        <v>-3.0526319105570279E-20</v>
      </c>
      <c r="AS65">
        <f t="shared" si="53"/>
        <v>-6.3849234354543321E-3</v>
      </c>
      <c r="AT65">
        <f t="shared" si="54"/>
        <v>-4.1714833111634918E-3</v>
      </c>
      <c r="AU65">
        <f t="shared" si="55"/>
        <v>-1.0556406746617824E-2</v>
      </c>
      <c r="AW65">
        <v>62</v>
      </c>
      <c r="AX65">
        <f>IF(Z65&gt;0, (R65*SUMPRODUCT(K65:$K$98, X65:$X$98)-K65*$AZ$3)/Z65, 0)</f>
        <v>-8.9933165750722162E+23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41"/>
        <v>50000</v>
      </c>
      <c r="S66">
        <f t="shared" si="42"/>
        <v>-9.7647668230056709E+24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-23.420572747394349</v>
      </c>
      <c r="AC66">
        <f t="shared" si="27"/>
        <v>-20.91122566731638</v>
      </c>
      <c r="AE66">
        <f t="shared" si="43"/>
        <v>0</v>
      </c>
      <c r="AF66">
        <f t="shared" si="44"/>
        <v>0</v>
      </c>
      <c r="AG66">
        <f t="shared" si="45"/>
        <v>-1.0707488487103343E-22</v>
      </c>
      <c r="AH66">
        <f t="shared" si="46"/>
        <v>-1.1820138971356324E-18</v>
      </c>
      <c r="AI66">
        <f t="shared" si="39"/>
        <v>-1.1821209720205035E-18</v>
      </c>
      <c r="AJ66">
        <f t="shared" si="47"/>
        <v>-2.5093470800779691</v>
      </c>
      <c r="AK66">
        <f t="shared" si="59"/>
        <v>-1.6394400923176047</v>
      </c>
      <c r="AL66">
        <f t="shared" si="40"/>
        <v>-4.1487871723955738</v>
      </c>
      <c r="AN66">
        <f t="shared" si="48"/>
        <v>0</v>
      </c>
      <c r="AO66">
        <f t="shared" si="49"/>
        <v>0</v>
      </c>
      <c r="AP66">
        <f t="shared" si="50"/>
        <v>-2.171933528827413E-25</v>
      </c>
      <c r="AQ66">
        <f t="shared" si="51"/>
        <v>-2.3976263134169824E-21</v>
      </c>
      <c r="AR66">
        <f t="shared" si="52"/>
        <v>-2.397843506769865E-21</v>
      </c>
      <c r="AS66">
        <f t="shared" si="53"/>
        <v>-5.0900218713762196E-3</v>
      </c>
      <c r="AT66">
        <f t="shared" si="54"/>
        <v>-3.3254809559657931E-3</v>
      </c>
      <c r="AU66">
        <f t="shared" si="55"/>
        <v>-8.4155028273420127E-3</v>
      </c>
      <c r="AW66">
        <v>63</v>
      </c>
      <c r="AX66">
        <f>IF(Z66&gt;0, (R66*SUMPRODUCT(K66:$K$98, X66:$X$98)-K66*$AZ$3)/Z66, 0)</f>
        <v>-9.7647668230056709E+24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-1.1329048590262436E+26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-20.91122566731638</v>
      </c>
      <c r="AC67">
        <f t="shared" si="27"/>
        <v>-18.67073720296105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-8.2402052803484989E-24</v>
      </c>
      <c r="AH67">
        <f t="shared" ref="AH67:AH79" si="66">-X67*R67</f>
        <v>-9.776393074197459E-20</v>
      </c>
      <c r="AI67">
        <f t="shared" si="39"/>
        <v>-9.7772170947254934E-20</v>
      </c>
      <c r="AJ67">
        <f t="shared" ref="AJ67:AJ79" si="67">AB67-AC67</f>
        <v>-2.2404884643553302</v>
      </c>
      <c r="AK67">
        <f t="shared" si="59"/>
        <v>-1.4637857967121468</v>
      </c>
      <c r="AL67">
        <f t="shared" si="40"/>
        <v>-3.7042742610674768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-1.4923782875986652E-26</v>
      </c>
      <c r="AQ67">
        <f t="shared" ref="AQ67:AQ79" si="71">AH67*$K67</f>
        <v>-1.7705962726143644E-22</v>
      </c>
      <c r="AR67">
        <f t="shared" ref="AR67:AR79" si="72">AI67*$K67</f>
        <v>-1.770745510443124E-22</v>
      </c>
      <c r="AS67">
        <f t="shared" ref="AS67:AS79" si="73">AJ67*$K67</f>
        <v>-4.0577342724619101E-3</v>
      </c>
      <c r="AT67">
        <f t="shared" ref="AT67:AT79" si="74">AK67*$K67</f>
        <v>-2.651053058008444E-3</v>
      </c>
      <c r="AU67">
        <f t="shared" ref="AU67:AU79" si="75">AL67*$K67</f>
        <v>-6.7087873304703541E-3</v>
      </c>
      <c r="AW67">
        <v>64</v>
      </c>
      <c r="AX67">
        <f>IF(Z67&gt;0, (R67*SUMPRODUCT(K67:$K$98, X67:$X$98)-K67*$AZ$3)/Z67, 0)</f>
        <v>-1.1329048590262436E+26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1"/>
        <v>50000</v>
      </c>
      <c r="S68">
        <f t="shared" si="62"/>
        <v>-1.4112494209109317E+27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-18.67073720296105</v>
      </c>
      <c r="AC68">
        <f t="shared" ref="AC68:AC79" si="79">S68*Z68</f>
        <v>-16.670301074072366</v>
      </c>
      <c r="AE68">
        <f t="shared" si="63"/>
        <v>0</v>
      </c>
      <c r="AF68">
        <f t="shared" si="64"/>
        <v>0</v>
      </c>
      <c r="AG68">
        <f t="shared" si="65"/>
        <v>-5.9062206960241085E-25</v>
      </c>
      <c r="AH68">
        <f t="shared" si="66"/>
        <v>-7.5671811579426037E-21</v>
      </c>
      <c r="AI68">
        <f t="shared" si="39"/>
        <v>-7.5677717800122061E-21</v>
      </c>
      <c r="AJ68">
        <f t="shared" si="67"/>
        <v>-2.0004361288886834</v>
      </c>
      <c r="AK68">
        <f t="shared" ref="AK68:AK79" si="80">G68*SUM(AB68:AB68, AE68:AF68)</f>
        <v>-1.3069516042072735</v>
      </c>
      <c r="AL68">
        <f t="shared" si="40"/>
        <v>-3.3073877330959567</v>
      </c>
      <c r="AN68">
        <f t="shared" si="68"/>
        <v>0</v>
      </c>
      <c r="AO68">
        <f t="shared" si="69"/>
        <v>0</v>
      </c>
      <c r="AP68">
        <f t="shared" si="70"/>
        <v>-9.5506414115643979E-28</v>
      </c>
      <c r="AQ68">
        <f t="shared" si="71"/>
        <v>-1.223649393672462E-23</v>
      </c>
      <c r="AR68">
        <f t="shared" si="72"/>
        <v>-1.2237449000865777E-23</v>
      </c>
      <c r="AS68">
        <f t="shared" si="73"/>
        <v>-3.2348009187355719E-3</v>
      </c>
      <c r="AT68">
        <f t="shared" si="74"/>
        <v>-2.1134032669072409E-3</v>
      </c>
      <c r="AU68">
        <f t="shared" si="75"/>
        <v>-5.3482041856428124E-3</v>
      </c>
      <c r="AW68">
        <v>65</v>
      </c>
      <c r="AX68">
        <f>IF(Z68&gt;0, (R68*SUMPRODUCT(K68:$K$98, X68:$X$98)-K68*$AZ$3)/Z68, 0)</f>
        <v>-1.4112494209109317E+27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0.92358270799999997</v>
      </c>
      <c r="Q69" s="5">
        <f t="shared" ref="Q69:Q79" si="81">$C$8</f>
        <v>50</v>
      </c>
      <c r="R69">
        <f t="shared" si="61"/>
        <v>50000</v>
      </c>
      <c r="S69">
        <f t="shared" si="62"/>
        <v>-1.8971627536595899E+28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-16.670301074072366</v>
      </c>
      <c r="AC69">
        <f t="shared" si="79"/>
        <v>-14.884197387564612</v>
      </c>
      <c r="AE69">
        <f t="shared" si="63"/>
        <v>0</v>
      </c>
      <c r="AF69">
        <f t="shared" si="64"/>
        <v>0</v>
      </c>
      <c r="AG69">
        <f t="shared" si="65"/>
        <v>-3.9227518458427686E-26</v>
      </c>
      <c r="AH69">
        <f t="shared" si="66"/>
        <v>-5.4548833044795904E-22</v>
      </c>
      <c r="AI69">
        <f t="shared" si="39"/>
        <v>-5.4552755796641748E-22</v>
      </c>
      <c r="AJ69">
        <f t="shared" si="67"/>
        <v>-1.7861036865077544</v>
      </c>
      <c r="AK69">
        <f t="shared" si="80"/>
        <v>-1.1669210751850658</v>
      </c>
      <c r="AL69">
        <f t="shared" si="40"/>
        <v>-2.95302476169282</v>
      </c>
      <c r="AN69">
        <f t="shared" si="68"/>
        <v>0</v>
      </c>
      <c r="AO69">
        <f t="shared" si="69"/>
        <v>0</v>
      </c>
      <c r="AP69">
        <f t="shared" si="70"/>
        <v>-5.6636405305282633E-29</v>
      </c>
      <c r="AQ69">
        <f t="shared" si="71"/>
        <v>-7.8757207660978462E-25</v>
      </c>
      <c r="AR69">
        <f t="shared" si="72"/>
        <v>-7.8762871301508994E-25</v>
      </c>
      <c r="AS69">
        <f t="shared" si="73"/>
        <v>-2.5787634875124158E-3</v>
      </c>
      <c r="AT69">
        <f t="shared" si="74"/>
        <v>-1.6847921451747779E-3</v>
      </c>
      <c r="AU69">
        <f t="shared" si="75"/>
        <v>-4.263555632687193E-3</v>
      </c>
      <c r="AW69">
        <v>66</v>
      </c>
      <c r="AX69">
        <f>IF(Z69&gt;0, (R69*SUMPRODUCT(K69:$K$98, X69:$X$98)-K69*$AZ$3)/Z69, 0)</f>
        <v>-1.8971627536595899E+28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0.92968762000000005</v>
      </c>
      <c r="Q70" s="5">
        <f t="shared" si="81"/>
        <v>50</v>
      </c>
      <c r="R70">
        <f t="shared" si="61"/>
        <v>50000</v>
      </c>
      <c r="S70">
        <f t="shared" si="62"/>
        <v>-2.8085366814698601E+29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-14.884197387564612</v>
      </c>
      <c r="AC70">
        <f t="shared" si="79"/>
        <v>-13.289461953182688</v>
      </c>
      <c r="AE70">
        <f t="shared" si="63"/>
        <v>0</v>
      </c>
      <c r="AF70">
        <f t="shared" si="64"/>
        <v>0</v>
      </c>
      <c r="AG70">
        <f t="shared" si="65"/>
        <v>-2.3659049997217036E-27</v>
      </c>
      <c r="AH70">
        <f t="shared" si="66"/>
        <v>-3.6469338274121703E-23</v>
      </c>
      <c r="AI70">
        <f t="shared" ref="AI70:AI79" si="88">SUM(AE70:AH70)</f>
        <v>-3.6471704179121426E-23</v>
      </c>
      <c r="AJ70">
        <f t="shared" si="67"/>
        <v>-1.5947354343819242</v>
      </c>
      <c r="AK70">
        <f t="shared" si="80"/>
        <v>-1.0418938171295229</v>
      </c>
      <c r="AL70">
        <f t="shared" ref="AL70:AL79" si="89">SUM(AI70:AK70)</f>
        <v>-2.6366292515114473</v>
      </c>
      <c r="AN70">
        <f t="shared" si="68"/>
        <v>0</v>
      </c>
      <c r="AO70">
        <f t="shared" si="69"/>
        <v>0</v>
      </c>
      <c r="AP70">
        <f t="shared" si="70"/>
        <v>-3.0498896416126965E-30</v>
      </c>
      <c r="AQ70">
        <f t="shared" si="71"/>
        <v>-4.701264719073534E-26</v>
      </c>
      <c r="AR70">
        <f t="shared" si="72"/>
        <v>-4.7015697080376952E-26</v>
      </c>
      <c r="AS70">
        <f t="shared" si="73"/>
        <v>-2.0557744638970161E-3</v>
      </c>
      <c r="AT70">
        <f t="shared" si="74"/>
        <v>-1.3431059830793825E-3</v>
      </c>
      <c r="AU70">
        <f t="shared" si="75"/>
        <v>-3.3988804469763986E-3</v>
      </c>
      <c r="AW70">
        <v>67</v>
      </c>
      <c r="AX70">
        <f>IF(Z70&gt;0, (R70*SUMPRODUCT(K70:$K$98, X70:$X$98)-K70*$AZ$3)/Z70, 0)</f>
        <v>-2.8085366814698601E+29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0.93575936900000001</v>
      </c>
      <c r="Q71" s="5">
        <f t="shared" si="81"/>
        <v>50</v>
      </c>
      <c r="R71">
        <f t="shared" si="61"/>
        <v>50000</v>
      </c>
      <c r="S71">
        <f t="shared" si="62"/>
        <v>-4.6231431876717304E+30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-13.289461953182688</v>
      </c>
      <c r="AC71">
        <f t="shared" si="79"/>
        <v>-11.865591029627399</v>
      </c>
      <c r="AE71">
        <f t="shared" si="63"/>
        <v>0</v>
      </c>
      <c r="AF71">
        <f t="shared" si="64"/>
        <v>0</v>
      </c>
      <c r="AG71">
        <f t="shared" si="65"/>
        <v>-1.2832818007096003E-28</v>
      </c>
      <c r="AH71">
        <f t="shared" si="66"/>
        <v>-2.2139177696535264E-24</v>
      </c>
      <c r="AI71">
        <f t="shared" si="88"/>
        <v>-2.2140460978335975E-24</v>
      </c>
      <c r="AJ71">
        <f t="shared" si="67"/>
        <v>-1.4238709235552882</v>
      </c>
      <c r="AK71">
        <f t="shared" si="80"/>
        <v>-0.93026233672278824</v>
      </c>
      <c r="AL71">
        <f t="shared" si="89"/>
        <v>-2.3541332602780765</v>
      </c>
      <c r="AN71">
        <f t="shared" si="68"/>
        <v>0</v>
      </c>
      <c r="AO71">
        <f t="shared" si="69"/>
        <v>0</v>
      </c>
      <c r="AP71">
        <f t="shared" si="70"/>
        <v>-1.4770351664413974E-31</v>
      </c>
      <c r="AQ71">
        <f t="shared" si="71"/>
        <v>-2.5481810772813686E-27</v>
      </c>
      <c r="AR71">
        <f t="shared" si="72"/>
        <v>-2.5483287807980128E-27</v>
      </c>
      <c r="AS71">
        <f t="shared" si="73"/>
        <v>-1.6388508162444308E-3</v>
      </c>
      <c r="AT71">
        <f t="shared" si="74"/>
        <v>-1.0707158666130282E-3</v>
      </c>
      <c r="AU71">
        <f t="shared" si="75"/>
        <v>-2.709566682857459E-3</v>
      </c>
      <c r="AW71">
        <v>68</v>
      </c>
      <c r="AX71">
        <f>IF(Z71&gt;0, (R71*SUMPRODUCT(K71:$K$98, X71:$X$98)-K71*$AZ$3)/Z71, 0)</f>
        <v>-4.6231431876717304E+30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0.94179042899999998</v>
      </c>
      <c r="Q72" s="5">
        <f t="shared" si="81"/>
        <v>50</v>
      </c>
      <c r="R72">
        <f t="shared" si="61"/>
        <v>50000</v>
      </c>
      <c r="S72">
        <f t="shared" si="62"/>
        <v>-8.5622135437879013E+31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-11.865591029627399</v>
      </c>
      <c r="AC72">
        <f t="shared" si="79"/>
        <v>-10.594277705024462</v>
      </c>
      <c r="AE72">
        <f t="shared" si="63"/>
        <v>0</v>
      </c>
      <c r="AF72">
        <f t="shared" si="64"/>
        <v>0</v>
      </c>
      <c r="AG72">
        <f t="shared" si="65"/>
        <v>-6.1866465084317325E-30</v>
      </c>
      <c r="AH72">
        <f t="shared" si="66"/>
        <v>-1.2085825176181871E-25</v>
      </c>
      <c r="AI72">
        <f t="shared" si="88"/>
        <v>-1.2086443840832715E-25</v>
      </c>
      <c r="AJ72">
        <f t="shared" si="67"/>
        <v>-1.2713133246029376</v>
      </c>
      <c r="AK72">
        <f t="shared" si="80"/>
        <v>-0.83059137207391809</v>
      </c>
      <c r="AL72">
        <f t="shared" si="89"/>
        <v>-2.1019046966768555</v>
      </c>
      <c r="AN72">
        <f t="shared" si="68"/>
        <v>0</v>
      </c>
      <c r="AO72">
        <f t="shared" si="69"/>
        <v>0</v>
      </c>
      <c r="AP72">
        <f t="shared" si="70"/>
        <v>-6.3577885469690509E-33</v>
      </c>
      <c r="AQ72">
        <f t="shared" si="71"/>
        <v>-1.2420156991526162E-28</v>
      </c>
      <c r="AR72">
        <f t="shared" si="72"/>
        <v>-1.242079277038086E-28</v>
      </c>
      <c r="AS72">
        <f t="shared" si="73"/>
        <v>-1.3064818369295543E-3</v>
      </c>
      <c r="AT72">
        <f t="shared" si="74"/>
        <v>-8.5356813346064095E-4</v>
      </c>
      <c r="AU72">
        <f t="shared" si="75"/>
        <v>-2.1600499703901951E-3</v>
      </c>
      <c r="AW72">
        <v>69</v>
      </c>
      <c r="AX72">
        <f>IF(Z72&gt;0, (R72*SUMPRODUCT(K72:$K$98, X72:$X$98)-K72*$AZ$3)/Z72, 0)</f>
        <v>-8.5622135437879013E+31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0.94777327099999997</v>
      </c>
      <c r="Q73" s="5">
        <f t="shared" si="81"/>
        <v>50</v>
      </c>
      <c r="R73">
        <f t="shared" si="61"/>
        <v>50000</v>
      </c>
      <c r="S73">
        <f t="shared" si="62"/>
        <v>-1.8104252217213371E+33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-10.594277705024462</v>
      </c>
      <c r="AC73">
        <f t="shared" si="79"/>
        <v>-9.4591765223432702</v>
      </c>
      <c r="AE73">
        <f t="shared" si="63"/>
        <v>0</v>
      </c>
      <c r="AF73">
        <f t="shared" si="64"/>
        <v>0</v>
      </c>
      <c r="AG73">
        <f t="shared" si="65"/>
        <v>-2.6124184553034352E-31</v>
      </c>
      <c r="AH73">
        <f t="shared" si="66"/>
        <v>-5.8635381978170718E-27</v>
      </c>
      <c r="AI73">
        <f t="shared" si="88"/>
        <v>-5.8637994396626023E-27</v>
      </c>
      <c r="AJ73">
        <f t="shared" si="67"/>
        <v>-1.1351011826811916</v>
      </c>
      <c r="AK73">
        <f t="shared" si="80"/>
        <v>-0.74159943935171235</v>
      </c>
      <c r="AL73">
        <f t="shared" si="89"/>
        <v>-1.8767006220329039</v>
      </c>
      <c r="AN73">
        <f t="shared" si="68"/>
        <v>0</v>
      </c>
      <c r="AO73">
        <f t="shared" si="69"/>
        <v>0</v>
      </c>
      <c r="AP73">
        <f t="shared" si="70"/>
        <v>-2.3970411965371999E-34</v>
      </c>
      <c r="AQ73">
        <f t="shared" si="71"/>
        <v>-5.3801268281135657E-30</v>
      </c>
      <c r="AR73">
        <f t="shared" si="72"/>
        <v>-5.3803665322332195E-30</v>
      </c>
      <c r="AS73">
        <f t="shared" si="73"/>
        <v>-1.041519321531849E-3</v>
      </c>
      <c r="AT73">
        <f t="shared" si="74"/>
        <v>-6.8045929006747504E-4</v>
      </c>
      <c r="AU73">
        <f t="shared" si="75"/>
        <v>-1.7219786115993238E-3</v>
      </c>
      <c r="AW73">
        <v>70</v>
      </c>
      <c r="AX73">
        <f>IF(Z73&gt;0, (R73*SUMPRODUCT(K73:$K$98, X73:$X$98)-K73*$AZ$3)/Z73, 0)</f>
        <v>-1.8104252217213371E+33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0.95370057100000005</v>
      </c>
      <c r="Q74" s="5">
        <f t="shared" si="81"/>
        <v>50</v>
      </c>
      <c r="R74">
        <f t="shared" si="61"/>
        <v>50000</v>
      </c>
      <c r="S74">
        <f t="shared" si="62"/>
        <v>-4.4531033554897671E+34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-9.4591765223432702</v>
      </c>
      <c r="AC74">
        <f t="shared" si="79"/>
        <v>-8.4456933235207767</v>
      </c>
      <c r="AE74">
        <f t="shared" si="63"/>
        <v>0</v>
      </c>
      <c r="AF74">
        <f t="shared" si="64"/>
        <v>0</v>
      </c>
      <c r="AG74">
        <f t="shared" si="65"/>
        <v>-9.4829298236576528E-33</v>
      </c>
      <c r="AH74">
        <f t="shared" si="66"/>
        <v>-2.4914649725138244E-28</v>
      </c>
      <c r="AI74">
        <f t="shared" si="88"/>
        <v>-2.491559801812061E-28</v>
      </c>
      <c r="AJ74">
        <f t="shared" si="67"/>
        <v>-1.0134831988224935</v>
      </c>
      <c r="AK74">
        <f t="shared" si="80"/>
        <v>-0.66214235656402898</v>
      </c>
      <c r="AL74">
        <f t="shared" si="89"/>
        <v>-1.6756255553865225</v>
      </c>
      <c r="AN74">
        <f t="shared" si="68"/>
        <v>0</v>
      </c>
      <c r="AO74">
        <f t="shared" si="69"/>
        <v>0</v>
      </c>
      <c r="AP74">
        <f t="shared" si="70"/>
        <v>-7.7688595289086568E-36</v>
      </c>
      <c r="AQ74">
        <f t="shared" si="71"/>
        <v>-2.0411246052214744E-31</v>
      </c>
      <c r="AR74">
        <f t="shared" si="72"/>
        <v>-2.0412022938167632E-31</v>
      </c>
      <c r="AS74">
        <f t="shared" si="73"/>
        <v>-8.302928264762833E-4</v>
      </c>
      <c r="AT74">
        <f t="shared" si="74"/>
        <v>-5.4245797996450504E-4</v>
      </c>
      <c r="AU74">
        <f t="shared" si="75"/>
        <v>-1.3727508064407883E-3</v>
      </c>
      <c r="AW74">
        <v>71</v>
      </c>
      <c r="AX74">
        <f>IF(Z74&gt;0, (R74*SUMPRODUCT(K74:$K$98, X74:$X$98)-K74*$AZ$3)/Z74, 0)</f>
        <v>-4.4531033554897671E+34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0.95959776100000005</v>
      </c>
      <c r="Q75" s="5">
        <f t="shared" si="81"/>
        <v>50</v>
      </c>
      <c r="R75">
        <f t="shared" si="61"/>
        <v>50000</v>
      </c>
      <c r="S75">
        <f t="shared" si="62"/>
        <v>-1.3077935275853036E+36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-8.4456933235207767</v>
      </c>
      <c r="AC75">
        <f t="shared" si="79"/>
        <v>-7.5407976102864076</v>
      </c>
      <c r="AE75">
        <f t="shared" si="63"/>
        <v>0</v>
      </c>
      <c r="AF75">
        <f t="shared" si="64"/>
        <v>0</v>
      </c>
      <c r="AG75">
        <f t="shared" si="65"/>
        <v>-2.8830229891906781E-34</v>
      </c>
      <c r="AH75">
        <f t="shared" si="66"/>
        <v>-9.099798226502009E-30</v>
      </c>
      <c r="AI75">
        <f t="shared" si="88"/>
        <v>-9.100086528800928E-30</v>
      </c>
      <c r="AJ75">
        <f t="shared" si="67"/>
        <v>-0.90489571323436913</v>
      </c>
      <c r="AK75">
        <f t="shared" si="80"/>
        <v>-0.59119853264645439</v>
      </c>
      <c r="AL75">
        <f t="shared" si="89"/>
        <v>-1.4960942458808235</v>
      </c>
      <c r="AN75">
        <f t="shared" si="68"/>
        <v>0</v>
      </c>
      <c r="AO75">
        <f t="shared" si="69"/>
        <v>0</v>
      </c>
      <c r="AP75">
        <f t="shared" si="70"/>
        <v>-2.1088457513866818E-37</v>
      </c>
      <c r="AQ75">
        <f t="shared" si="71"/>
        <v>-6.6562323298788048E-33</v>
      </c>
      <c r="AR75">
        <f t="shared" si="72"/>
        <v>-6.6564432144539442E-33</v>
      </c>
      <c r="AS75">
        <f t="shared" si="73"/>
        <v>-6.6190435784142473E-4</v>
      </c>
      <c r="AT75">
        <f t="shared" si="74"/>
        <v>-4.3244418045639742E-4</v>
      </c>
      <c r="AU75">
        <f t="shared" si="75"/>
        <v>-1.0943485382978221E-3</v>
      </c>
      <c r="AW75">
        <v>72</v>
      </c>
      <c r="AX75">
        <f>IF(Z75&gt;0, (R75*SUMPRODUCT(K75:$K$98, X75:$X$98)-K75*$AZ$3)/Z75, 0)</f>
        <v>-1.3077935275853036E+36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0.96549474700000004</v>
      </c>
      <c r="Q76" s="5">
        <f t="shared" si="81"/>
        <v>50</v>
      </c>
      <c r="R76">
        <f t="shared" si="61"/>
        <v>50000</v>
      </c>
      <c r="S76">
        <f t="shared" si="62"/>
        <v>-4.7649897452063903E+37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-7.5407976102864076</v>
      </c>
      <c r="AC76">
        <f t="shared" si="79"/>
        <v>-6.7328550091842922</v>
      </c>
      <c r="AE76">
        <f t="shared" si="63"/>
        <v>0</v>
      </c>
      <c r="AF76">
        <f t="shared" si="64"/>
        <v>0</v>
      </c>
      <c r="AG76">
        <f t="shared" si="65"/>
        <v>-7.0649207754933641E-36</v>
      </c>
      <c r="AH76">
        <f t="shared" si="66"/>
        <v>-2.7835435515438378E-31</v>
      </c>
      <c r="AI76">
        <f t="shared" si="88"/>
        <v>-2.7836142007515929E-31</v>
      </c>
      <c r="AJ76">
        <f t="shared" si="67"/>
        <v>-0.80794260110211535</v>
      </c>
      <c r="AK76">
        <f t="shared" si="80"/>
        <v>-0.52785583272004855</v>
      </c>
      <c r="AL76">
        <f t="shared" si="89"/>
        <v>-1.335798433822164</v>
      </c>
      <c r="AN76">
        <f t="shared" si="68"/>
        <v>0</v>
      </c>
      <c r="AO76">
        <f t="shared" si="69"/>
        <v>0</v>
      </c>
      <c r="AP76">
        <f t="shared" si="70"/>
        <v>-4.6140891674737145E-39</v>
      </c>
      <c r="AQ76">
        <f t="shared" si="71"/>
        <v>-1.817928120711705E-34</v>
      </c>
      <c r="AR76">
        <f t="shared" si="72"/>
        <v>-1.8179742616033798E-34</v>
      </c>
      <c r="AS76">
        <f t="shared" si="73"/>
        <v>-5.2766610159552354E-4</v>
      </c>
      <c r="AT76">
        <f t="shared" si="74"/>
        <v>-3.4474185304240865E-4</v>
      </c>
      <c r="AU76">
        <f t="shared" si="75"/>
        <v>-8.7240795463793225E-4</v>
      </c>
      <c r="AW76">
        <v>73</v>
      </c>
      <c r="AX76">
        <f>IF(Z76&gt;0, (R76*SUMPRODUCT(K76:$K$98, X76:$X$98)-K76*$AZ$3)/Z76, 0)</f>
        <v>-4.7649897452063903E+37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0.97139193700000004</v>
      </c>
      <c r="Q77" s="5">
        <f t="shared" si="81"/>
        <v>50</v>
      </c>
      <c r="R77">
        <f t="shared" si="61"/>
        <v>50000</v>
      </c>
      <c r="S77">
        <f t="shared" si="62"/>
        <v>-2.2863503469697924E+39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-6.7328550091842922</v>
      </c>
      <c r="AC77">
        <f t="shared" si="79"/>
        <v>-6.0114776867716886</v>
      </c>
      <c r="AE77">
        <f t="shared" si="63"/>
        <v>0</v>
      </c>
      <c r="AF77">
        <f t="shared" si="64"/>
        <v>0</v>
      </c>
      <c r="AG77">
        <f t="shared" si="65"/>
        <v>-1.3146449088038895E-37</v>
      </c>
      <c r="AH77">
        <f t="shared" si="66"/>
        <v>-6.8628070768580419E-33</v>
      </c>
      <c r="AI77">
        <f t="shared" si="88"/>
        <v>-6.8629385413489219E-33</v>
      </c>
      <c r="AJ77">
        <f t="shared" si="67"/>
        <v>-0.72137732241260366</v>
      </c>
      <c r="AK77">
        <f t="shared" si="80"/>
        <v>-0.47129985064290048</v>
      </c>
      <c r="AL77">
        <f t="shared" si="89"/>
        <v>-1.1926771730555041</v>
      </c>
      <c r="AN77">
        <f t="shared" si="68"/>
        <v>0</v>
      </c>
      <c r="AO77">
        <f t="shared" si="69"/>
        <v>0</v>
      </c>
      <c r="AP77">
        <f t="shared" si="70"/>
        <v>-7.6660055282114418E-41</v>
      </c>
      <c r="AQ77">
        <f t="shared" si="71"/>
        <v>-4.0018651909669722E-36</v>
      </c>
      <c r="AR77">
        <f t="shared" si="72"/>
        <v>-4.0019418510222542E-36</v>
      </c>
      <c r="AS77">
        <f t="shared" si="73"/>
        <v>-4.2065218558316649E-4</v>
      </c>
      <c r="AT77">
        <f t="shared" si="74"/>
        <v>-2.7482609458100176E-4</v>
      </c>
      <c r="AU77">
        <f t="shared" si="75"/>
        <v>-6.9547828016416826E-4</v>
      </c>
      <c r="AW77">
        <v>74</v>
      </c>
      <c r="AX77">
        <f>IF(Z77&gt;0, (R77*SUMPRODUCT(K77:$K$98, X77:$X$98)-K77*$AZ$3)/Z77, 0)</f>
        <v>-2.2863503469697924E+39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0.97728912599999995</v>
      </c>
      <c r="Q78" s="5">
        <f t="shared" si="81"/>
        <v>50</v>
      </c>
      <c r="R78">
        <f t="shared" si="61"/>
        <v>50000</v>
      </c>
      <c r="S78">
        <f t="shared" si="62"/>
        <v>-1.6060140619487468E+41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-6.0114776867716886</v>
      </c>
      <c r="AC78">
        <f t="shared" si="79"/>
        <v>-5.3673907917604371</v>
      </c>
      <c r="AE78">
        <f t="shared" si="63"/>
        <v>0</v>
      </c>
      <c r="AF78">
        <f t="shared" si="64"/>
        <v>0</v>
      </c>
      <c r="AG78">
        <f t="shared" si="65"/>
        <v>-1.6710285790547854E-39</v>
      </c>
      <c r="AH78">
        <f t="shared" si="66"/>
        <v>-1.2847881739253028E-34</v>
      </c>
      <c r="AI78">
        <f t="shared" si="88"/>
        <v>-1.2848048842110933E-34</v>
      </c>
      <c r="AJ78">
        <f t="shared" si="67"/>
        <v>-0.64408689501125149</v>
      </c>
      <c r="AK78">
        <f t="shared" si="80"/>
        <v>-0.42080343807401827</v>
      </c>
      <c r="AL78">
        <f t="shared" si="89"/>
        <v>-1.0648903330852697</v>
      </c>
      <c r="AN78">
        <f t="shared" si="68"/>
        <v>0</v>
      </c>
      <c r="AO78">
        <f t="shared" si="69"/>
        <v>0</v>
      </c>
      <c r="AP78">
        <f t="shared" si="70"/>
        <v>-8.7001455671785525E-43</v>
      </c>
      <c r="AQ78">
        <f t="shared" si="71"/>
        <v>-6.6891998594436849E-38</v>
      </c>
      <c r="AR78">
        <f t="shared" si="72"/>
        <v>-6.6892868608993565E-38</v>
      </c>
      <c r="AS78">
        <f t="shared" si="73"/>
        <v>-3.3534134692535499E-4</v>
      </c>
      <c r="AT78">
        <f t="shared" si="74"/>
        <v>-2.1908967999123227E-4</v>
      </c>
      <c r="AU78">
        <f t="shared" si="75"/>
        <v>-5.5443102691658721E-4</v>
      </c>
      <c r="AW78">
        <v>75</v>
      </c>
      <c r="AX78">
        <f>IF(Z78&gt;0, (R78*SUMPRODUCT(K78:$K$98, X78:$X$98)-K78*$AZ$3)/Z78, 0)</f>
        <v>-1.6060140619487468E+41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-5.3673907917604371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-5.3673907917604371</v>
      </c>
      <c r="AK79">
        <f t="shared" si="80"/>
        <v>-0.37571735542323065</v>
      </c>
      <c r="AL79">
        <f t="shared" si="89"/>
        <v>-5.7431081471836674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-7.7679871135522809E-40</v>
      </c>
      <c r="AR79">
        <f t="shared" si="72"/>
        <v>-7.7679871135522809E-40</v>
      </c>
      <c r="AS79">
        <f t="shared" si="73"/>
        <v>-2.4950993074803235E-3</v>
      </c>
      <c r="AT79">
        <f t="shared" si="74"/>
        <v>-1.7465695152362267E-4</v>
      </c>
      <c r="AU79">
        <f t="shared" si="75"/>
        <v>-2.669756259003946E-3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17644.572424911479</v>
      </c>
      <c r="AO81" s="6">
        <f t="shared" ref="AO81:AU81" si="90">SUM(AO3:AO79)</f>
        <v>-1764.457242491148</v>
      </c>
      <c r="AP81" s="6">
        <f t="shared" si="90"/>
        <v>-812.44818923891444</v>
      </c>
      <c r="AQ81" s="6">
        <f t="shared" si="90"/>
        <v>-10309.095794699264</v>
      </c>
      <c r="AR81" s="6">
        <f t="shared" si="90"/>
        <v>4758.5711984821528</v>
      </c>
      <c r="AS81" s="6">
        <f t="shared" si="90"/>
        <v>-1411.5393881236496</v>
      </c>
      <c r="AT81" s="6">
        <f t="shared" si="90"/>
        <v>317.61015481541722</v>
      </c>
      <c r="AU81" s="6">
        <f t="shared" si="90"/>
        <v>3664.6419651739216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'S.55.04.A'!C3*(1+C12)</f>
        <v>29443.109556145046</v>
      </c>
      <c r="K3">
        <v>1</v>
      </c>
      <c r="L3" s="2">
        <v>0</v>
      </c>
      <c r="O3">
        <f>$C$3</f>
        <v>29443.109556145046</v>
      </c>
      <c r="P3" s="2">
        <f>O3*C5</f>
        <v>2944.3109556145046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29443.109556145046</v>
      </c>
      <c r="AF3">
        <f t="shared" ref="AF3:AF34" si="3">-$Z3*P3</f>
        <v>-2944.3109556145046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26098.798600530543</v>
      </c>
      <c r="AJ3">
        <f t="shared" ref="AJ3:AJ34" si="7">AB3-AC3</f>
        <v>0</v>
      </c>
      <c r="AL3">
        <f t="shared" ref="AL3:AL23" si="8">SUM(AI3:AK3)</f>
        <v>26098.798600530543</v>
      </c>
      <c r="AN3">
        <f t="shared" ref="AN3:AN34" si="9">AE3*$K3</f>
        <v>29443.109556145046</v>
      </c>
      <c r="AO3">
        <f t="shared" ref="AO3:AO34" si="10">AF3*$K3</f>
        <v>-2944.3109556145046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26098.798600530543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26098.798600530543</v>
      </c>
      <c r="AW3">
        <v>0</v>
      </c>
      <c r="AX3">
        <f>IF(Z3&gt;0, (R3*SUMPRODUCT(K3:$K$98, X3:$X$98)-K3*$AZ$3)/Z3, 0)</f>
        <v>0</v>
      </c>
      <c r="AZ3">
        <f>C6*ABS(SUMPRODUCT(X4:X69, K4:K69))/1</f>
        <v>19730.550276918682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1367.0055261612406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1323.4691341640573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-1323.4691341640573</v>
      </c>
      <c r="AK4">
        <f t="shared" ref="AK4:AK35" si="27">G4*SUM(AB4:AB4, AE4:AF4)</f>
        <v>0</v>
      </c>
      <c r="AL4">
        <f t="shared" si="8"/>
        <v>-2415.869134164057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-1019.1249183692507</v>
      </c>
      <c r="AR4">
        <f t="shared" si="13"/>
        <v>-1019.1249183692507</v>
      </c>
      <c r="AS4">
        <f t="shared" si="14"/>
        <v>-1234.6945929322299</v>
      </c>
      <c r="AT4">
        <f t="shared" si="15"/>
        <v>0</v>
      </c>
      <c r="AU4">
        <f t="shared" si="16"/>
        <v>-2253.8195113014804</v>
      </c>
      <c r="AW4">
        <v>1</v>
      </c>
      <c r="AX4">
        <f>IF(Z4&gt;0, (R4*SUMPRODUCT(K4:$K$98, X4:$X$98)-K4*$AZ$3)/Z4, 0)</f>
        <v>1367.0055261612406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</v>
      </c>
      <c r="S5">
        <f t="shared" si="1"/>
        <v>1970.0978558838717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1323.4691341640573</v>
      </c>
      <c r="AC5">
        <f>S5*Z5</f>
        <v>1839.6736236689285</v>
      </c>
      <c r="AE5">
        <f t="shared" si="2"/>
        <v>0</v>
      </c>
      <c r="AF5">
        <f t="shared" si="3"/>
        <v>0</v>
      </c>
      <c r="AG5">
        <f t="shared" si="4"/>
        <v>-46.689904721600001</v>
      </c>
      <c r="AH5">
        <f t="shared" si="5"/>
        <v>-1233.6192784</v>
      </c>
      <c r="AI5">
        <f t="shared" si="6"/>
        <v>-1280.3091831216</v>
      </c>
      <c r="AJ5">
        <f t="shared" si="7"/>
        <v>-516.20448950487116</v>
      </c>
      <c r="AK5">
        <f t="shared" si="27"/>
        <v>54.26223450072635</v>
      </c>
      <c r="AL5">
        <f t="shared" si="8"/>
        <v>-1742.2514381257447</v>
      </c>
      <c r="AN5">
        <f t="shared" si="9"/>
        <v>0</v>
      </c>
      <c r="AO5">
        <f t="shared" si="10"/>
        <v>0</v>
      </c>
      <c r="AP5">
        <f t="shared" si="11"/>
        <v>-39.924911871798109</v>
      </c>
      <c r="AQ5">
        <f t="shared" si="12"/>
        <v>-1054.8777357150145</v>
      </c>
      <c r="AR5">
        <f t="shared" si="13"/>
        <v>-1094.8026475868126</v>
      </c>
      <c r="AS5">
        <f t="shared" si="14"/>
        <v>-441.41059773407596</v>
      </c>
      <c r="AT5">
        <f t="shared" si="15"/>
        <v>46.400071778388117</v>
      </c>
      <c r="AU5">
        <f t="shared" si="16"/>
        <v>-1489.8131735425004</v>
      </c>
      <c r="AW5">
        <v>2</v>
      </c>
      <c r="AX5">
        <f>IF(Z5&gt;0, (R5*SUMPRODUCT(K5:$K$98, X5:$X$98)-K5*$AZ$3)/Z5, 0)</f>
        <v>1970.0978558838717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</v>
      </c>
      <c r="S6">
        <f t="shared" si="1"/>
        <v>2715.5727574918928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1839.6736236689285</v>
      </c>
      <c r="AC6">
        <f t="shared" ref="AC6:AC69" si="30">S6*Z6</f>
        <v>2436.2032521709079</v>
      </c>
      <c r="AE6">
        <f t="shared" si="2"/>
        <v>0</v>
      </c>
      <c r="AF6">
        <f t="shared" si="3"/>
        <v>0</v>
      </c>
      <c r="AG6">
        <f t="shared" si="4"/>
        <v>-44.856158713659163</v>
      </c>
      <c r="AH6">
        <f t="shared" si="5"/>
        <v>-1366.8469607248401</v>
      </c>
      <c r="AI6">
        <f t="shared" si="6"/>
        <v>-1411.7031194384992</v>
      </c>
      <c r="AJ6">
        <f t="shared" si="7"/>
        <v>-596.52962850197946</v>
      </c>
      <c r="AK6">
        <f t="shared" si="27"/>
        <v>107.62090698463233</v>
      </c>
      <c r="AL6">
        <f t="shared" si="8"/>
        <v>-1900.6118409558464</v>
      </c>
      <c r="AN6">
        <f t="shared" si="9"/>
        <v>0</v>
      </c>
      <c r="AO6">
        <f t="shared" si="10"/>
        <v>0</v>
      </c>
      <c r="AP6">
        <f t="shared" si="11"/>
        <v>-34.602490715411129</v>
      </c>
      <c r="AQ6">
        <f t="shared" si="12"/>
        <v>-1054.3994542597109</v>
      </c>
      <c r="AR6">
        <f t="shared" si="13"/>
        <v>-1089.0019449751219</v>
      </c>
      <c r="AS6">
        <f t="shared" si="14"/>
        <v>-460.16893830505086</v>
      </c>
      <c r="AT6">
        <f t="shared" si="15"/>
        <v>83.019847029074356</v>
      </c>
      <c r="AU6">
        <f t="shared" si="16"/>
        <v>-1466.1510362510985</v>
      </c>
      <c r="AW6">
        <v>3</v>
      </c>
      <c r="AX6">
        <f>IF(Z6&gt;0, (R6*SUMPRODUCT(K6:$K$98, X6:$X$98)-K6*$AZ$3)/Z6, 0)</f>
        <v>2715.5727574918928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50000</v>
      </c>
      <c r="S7">
        <f t="shared" si="1"/>
        <v>3209.0201050055016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2436.2032521709079</v>
      </c>
      <c r="AC7">
        <f t="shared" si="30"/>
        <v>2754.1412805176496</v>
      </c>
      <c r="AE7">
        <f t="shared" si="2"/>
        <v>0</v>
      </c>
      <c r="AF7">
        <f t="shared" si="3"/>
        <v>0</v>
      </c>
      <c r="AG7">
        <f t="shared" si="4"/>
        <v>-42.912496500437598</v>
      </c>
      <c r="AH7">
        <f t="shared" si="5"/>
        <v>-1495.1006260849736</v>
      </c>
      <c r="AI7">
        <f t="shared" si="6"/>
        <v>-1538.0131225854111</v>
      </c>
      <c r="AJ7">
        <f t="shared" si="7"/>
        <v>-317.9380283467417</v>
      </c>
      <c r="AK7">
        <f t="shared" si="27"/>
        <v>119.61757968159158</v>
      </c>
      <c r="AL7">
        <f t="shared" si="8"/>
        <v>-1736.3335712505611</v>
      </c>
      <c r="AN7">
        <f t="shared" si="9"/>
        <v>0</v>
      </c>
      <c r="AO7">
        <f t="shared" si="10"/>
        <v>0</v>
      </c>
      <c r="AP7">
        <f t="shared" si="11"/>
        <v>-30.118397043236875</v>
      </c>
      <c r="AQ7">
        <f t="shared" si="12"/>
        <v>-1049.3454808801459</v>
      </c>
      <c r="AR7">
        <f t="shared" si="13"/>
        <v>-1079.4638779233828</v>
      </c>
      <c r="AS7">
        <f t="shared" si="14"/>
        <v>-223.14674171411627</v>
      </c>
      <c r="AT7">
        <f t="shared" si="15"/>
        <v>83.954326874561147</v>
      </c>
      <c r="AU7">
        <f t="shared" si="16"/>
        <v>-1218.6562927629379</v>
      </c>
      <c r="AW7">
        <v>4</v>
      </c>
      <c r="AX7">
        <f>IF(Z7&gt;0, (R7*SUMPRODUCT(K7:$K$98, X7:$X$98)-K7*$AZ$3)/Z7, 0)</f>
        <v>3209.0201050055016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</v>
      </c>
      <c r="S8">
        <f t="shared" si="1"/>
        <v>3213.8590711321854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2754.1412805176496</v>
      </c>
      <c r="AC8">
        <f t="shared" si="30"/>
        <v>2626.445095930294</v>
      </c>
      <c r="AE8">
        <f t="shared" si="2"/>
        <v>0</v>
      </c>
      <c r="AF8">
        <f t="shared" si="3"/>
        <v>0</v>
      </c>
      <c r="AG8">
        <f t="shared" si="4"/>
        <v>-40.861236255220177</v>
      </c>
      <c r="AH8">
        <f t="shared" si="5"/>
        <v>-1622.1352802130416</v>
      </c>
      <c r="AI8">
        <f t="shared" si="6"/>
        <v>-1662.9965164682617</v>
      </c>
      <c r="AJ8">
        <f t="shared" si="7"/>
        <v>127.69618458735567</v>
      </c>
      <c r="AK8">
        <f t="shared" si="27"/>
        <v>58.663209275025935</v>
      </c>
      <c r="AL8">
        <f t="shared" si="8"/>
        <v>-1476.63712260588</v>
      </c>
      <c r="AN8">
        <f t="shared" si="9"/>
        <v>0</v>
      </c>
      <c r="AO8">
        <f t="shared" si="10"/>
        <v>0</v>
      </c>
      <c r="AP8">
        <f t="shared" si="11"/>
        <v>-26.77000611049483</v>
      </c>
      <c r="AQ8">
        <f t="shared" si="12"/>
        <v>-1062.7326861116373</v>
      </c>
      <c r="AR8">
        <f t="shared" si="13"/>
        <v>-1089.5026922221323</v>
      </c>
      <c r="AS8">
        <f t="shared" si="14"/>
        <v>83.659427735832878</v>
      </c>
      <c r="AT8">
        <f t="shared" si="15"/>
        <v>38.432867301048795</v>
      </c>
      <c r="AU8">
        <f t="shared" si="16"/>
        <v>-967.41039718525053</v>
      </c>
      <c r="AW8">
        <v>5</v>
      </c>
      <c r="AX8">
        <f>IF(Z8&gt;0, (R8*SUMPRODUCT(K8:$K$98, X8:$X$98)-K8*$AZ$3)/Z8, 0)</f>
        <v>3213.8590711321854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</v>
      </c>
      <c r="S9">
        <f t="shared" si="1"/>
        <v>2905.231746059364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2626.445095930294</v>
      </c>
      <c r="AC9">
        <f t="shared" si="30"/>
        <v>2248.0417870131132</v>
      </c>
      <c r="AE9">
        <f t="shared" si="2"/>
        <v>0</v>
      </c>
      <c r="AF9">
        <f t="shared" si="3"/>
        <v>0</v>
      </c>
      <c r="AG9">
        <f t="shared" si="4"/>
        <v>-38.689543270727739</v>
      </c>
      <c r="AH9">
        <f t="shared" si="5"/>
        <v>-1763.0806219402402</v>
      </c>
      <c r="AI9">
        <f t="shared" si="6"/>
        <v>-1801.7701652109679</v>
      </c>
      <c r="AJ9">
        <f t="shared" si="7"/>
        <v>378.40330891718077</v>
      </c>
      <c r="AK9">
        <f t="shared" si="27"/>
        <v>15.496026065988733</v>
      </c>
      <c r="AL9">
        <f t="shared" si="8"/>
        <v>-1407.8708302277985</v>
      </c>
      <c r="AN9">
        <f t="shared" si="9"/>
        <v>0</v>
      </c>
      <c r="AO9">
        <f t="shared" si="10"/>
        <v>0</v>
      </c>
      <c r="AP9">
        <f t="shared" si="11"/>
        <v>-24.005335567510418</v>
      </c>
      <c r="AQ9">
        <f t="shared" si="12"/>
        <v>-1093.9219847103236</v>
      </c>
      <c r="AR9">
        <f t="shared" si="13"/>
        <v>-1117.927320277834</v>
      </c>
      <c r="AS9">
        <f t="shared" si="14"/>
        <v>234.7843278182583</v>
      </c>
      <c r="AT9">
        <f t="shared" si="15"/>
        <v>9.614672964061354</v>
      </c>
      <c r="AU9">
        <f t="shared" si="16"/>
        <v>-873.52831949551444</v>
      </c>
      <c r="AW9">
        <v>6</v>
      </c>
      <c r="AX9">
        <f>IF(Z9&gt;0, (R9*SUMPRODUCT(K9:$K$98, X9:$X$98)-K9*$AZ$3)/Z9, 0)</f>
        <v>2905.231746059364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</v>
      </c>
      <c r="S10">
        <f t="shared" si="1"/>
        <v>2447.5282605205589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2248.0417870131132</v>
      </c>
      <c r="AC10">
        <f t="shared" si="30"/>
        <v>1782.4223603221669</v>
      </c>
      <c r="AE10">
        <f t="shared" si="2"/>
        <v>0</v>
      </c>
      <c r="AF10">
        <f t="shared" si="3"/>
        <v>0</v>
      </c>
      <c r="AG10">
        <f t="shared" si="4"/>
        <v>-36.412702338788684</v>
      </c>
      <c r="AH10">
        <f t="shared" si="5"/>
        <v>-1889.9454992317794</v>
      </c>
      <c r="AI10">
        <f t="shared" si="6"/>
        <v>-1926.3582015705681</v>
      </c>
      <c r="AJ10">
        <f t="shared" si="7"/>
        <v>465.61942669094628</v>
      </c>
      <c r="AK10">
        <f t="shared" si="27"/>
        <v>9.2169713267537645</v>
      </c>
      <c r="AL10">
        <f t="shared" si="8"/>
        <v>-1451.5218035528681</v>
      </c>
      <c r="AN10">
        <f t="shared" si="9"/>
        <v>0</v>
      </c>
      <c r="AO10">
        <f t="shared" si="10"/>
        <v>0</v>
      </c>
      <c r="AP10">
        <f t="shared" si="11"/>
        <v>-21.433114101791098</v>
      </c>
      <c r="AQ10">
        <f t="shared" si="12"/>
        <v>-1112.4529334383042</v>
      </c>
      <c r="AR10">
        <f t="shared" si="13"/>
        <v>-1133.8860475400952</v>
      </c>
      <c r="AS10">
        <f t="shared" si="14"/>
        <v>274.07123501643395</v>
      </c>
      <c r="AT10">
        <f t="shared" si="15"/>
        <v>5.4252605665252043</v>
      </c>
      <c r="AU10">
        <f t="shared" si="16"/>
        <v>-854.38955195713606</v>
      </c>
      <c r="AW10">
        <v>7</v>
      </c>
      <c r="AX10">
        <f>IF(Z10&gt;0, (R10*SUMPRODUCT(K10:$K$98, X10:$X$98)-K10*$AZ$3)/Z10, 0)</f>
        <v>2447.5282605205589</v>
      </c>
    </row>
    <row r="11" spans="1:52" x14ac:dyDescent="0.3">
      <c r="A11" t="s">
        <v>33</v>
      </c>
      <c r="C11" s="25">
        <f>AU71</f>
        <v>6115.107369353218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50000</v>
      </c>
      <c r="S11">
        <f t="shared" si="1"/>
        <v>1832.2308379312551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1782.4223603221669</v>
      </c>
      <c r="AC11">
        <f t="shared" si="30"/>
        <v>1248.2279069325505</v>
      </c>
      <c r="AE11">
        <f t="shared" si="2"/>
        <v>0</v>
      </c>
      <c r="AF11">
        <f t="shared" si="3"/>
        <v>0</v>
      </c>
      <c r="AG11">
        <f t="shared" si="4"/>
        <v>-34.063063482271325</v>
      </c>
      <c r="AH11">
        <f t="shared" si="5"/>
        <v>-1985.5118331294696</v>
      </c>
      <c r="AI11">
        <f t="shared" si="6"/>
        <v>-2019.5748966117408</v>
      </c>
      <c r="AJ11">
        <f t="shared" si="7"/>
        <v>534.19445338961646</v>
      </c>
      <c r="AK11">
        <f t="shared" si="27"/>
        <v>4.2778136647732001</v>
      </c>
      <c r="AL11">
        <f t="shared" si="8"/>
        <v>-1481.1026295573511</v>
      </c>
      <c r="AN11">
        <f t="shared" si="9"/>
        <v>0</v>
      </c>
      <c r="AO11">
        <f t="shared" si="10"/>
        <v>0</v>
      </c>
      <c r="AP11">
        <f t="shared" si="11"/>
        <v>-19.051765597710684</v>
      </c>
      <c r="AQ11">
        <f t="shared" si="12"/>
        <v>-1110.5139165169758</v>
      </c>
      <c r="AR11">
        <f t="shared" si="13"/>
        <v>-1129.5656821146863</v>
      </c>
      <c r="AS11">
        <f t="shared" si="14"/>
        <v>298.77957145202527</v>
      </c>
      <c r="AT11">
        <f t="shared" si="15"/>
        <v>2.3926181288526989</v>
      </c>
      <c r="AU11">
        <f t="shared" si="16"/>
        <v>-828.3934925338084</v>
      </c>
      <c r="AW11">
        <v>8</v>
      </c>
      <c r="AX11">
        <f>IF(Z11&gt;0, (R11*SUMPRODUCT(K11:$K$98, X11:$X$98)-K11*$AZ$3)/Z11, 0)</f>
        <v>1832.2308379312551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</v>
      </c>
      <c r="S12">
        <f t="shared" si="1"/>
        <v>1083.9418075392223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1248.2279069325505</v>
      </c>
      <c r="AC12">
        <f t="shared" si="30"/>
        <v>686.1839451157939</v>
      </c>
      <c r="AE12">
        <f t="shared" si="2"/>
        <v>0</v>
      </c>
      <c r="AF12">
        <f t="shared" si="3"/>
        <v>0</v>
      </c>
      <c r="AG12">
        <f t="shared" si="4"/>
        <v>-31.652250164313568</v>
      </c>
      <c r="AH12">
        <f t="shared" si="5"/>
        <v>-2070.18268313504</v>
      </c>
      <c r="AI12">
        <f t="shared" si="6"/>
        <v>-2101.8349332993535</v>
      </c>
      <c r="AJ12">
        <f t="shared" si="7"/>
        <v>562.04396181675656</v>
      </c>
      <c r="AK12">
        <f t="shared" si="27"/>
        <v>2.8709241859448662</v>
      </c>
      <c r="AL12">
        <f t="shared" si="8"/>
        <v>-1536.920047296652</v>
      </c>
      <c r="AN12">
        <f t="shared" si="9"/>
        <v>0</v>
      </c>
      <c r="AO12">
        <f t="shared" si="10"/>
        <v>0</v>
      </c>
      <c r="AP12">
        <f t="shared" si="11"/>
        <v>-16.823507448002193</v>
      </c>
      <c r="AQ12">
        <f t="shared" si="12"/>
        <v>-1100.3241035834521</v>
      </c>
      <c r="AR12">
        <f t="shared" si="13"/>
        <v>-1117.1476110314543</v>
      </c>
      <c r="AS12">
        <f t="shared" si="14"/>
        <v>298.73234062801498</v>
      </c>
      <c r="AT12">
        <f t="shared" si="15"/>
        <v>1.5259267247719395</v>
      </c>
      <c r="AU12">
        <f t="shared" si="16"/>
        <v>-816.8893436786675</v>
      </c>
      <c r="AW12">
        <v>9</v>
      </c>
      <c r="AX12">
        <f>IF(Z12&gt;0, (R12*SUMPRODUCT(K12:$K$98, X12:$X$98)-K12*$AZ$3)/Z12, 0)</f>
        <v>1083.9418075392223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</v>
      </c>
      <c r="S13">
        <f t="shared" si="1"/>
        <v>178.4629111817637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686.1839451157939</v>
      </c>
      <c r="AC13">
        <f t="shared" si="30"/>
        <v>104.22852549971867</v>
      </c>
      <c r="AE13">
        <f t="shared" si="2"/>
        <v>0</v>
      </c>
      <c r="AF13">
        <f t="shared" si="3"/>
        <v>0</v>
      </c>
      <c r="AG13">
        <f t="shared" si="4"/>
        <v>-29.201732956592412</v>
      </c>
      <c r="AH13">
        <f t="shared" si="5"/>
        <v>-2133.9947060780205</v>
      </c>
      <c r="AI13">
        <f t="shared" si="6"/>
        <v>-2163.1964390346129</v>
      </c>
      <c r="AJ13">
        <f t="shared" si="7"/>
        <v>581.95541961607523</v>
      </c>
      <c r="AK13">
        <f t="shared" si="27"/>
        <v>1.3723678902315879</v>
      </c>
      <c r="AL13">
        <f t="shared" si="8"/>
        <v>-1579.8686515283061</v>
      </c>
      <c r="AN13">
        <f t="shared" si="9"/>
        <v>0</v>
      </c>
      <c r="AO13">
        <f t="shared" si="10"/>
        <v>0</v>
      </c>
      <c r="AP13">
        <f t="shared" si="11"/>
        <v>-14.753832225644354</v>
      </c>
      <c r="AQ13">
        <f t="shared" si="12"/>
        <v>-1078.1757339774786</v>
      </c>
      <c r="AR13">
        <f t="shared" si="13"/>
        <v>-1092.9295662031229</v>
      </c>
      <c r="AS13">
        <f t="shared" si="14"/>
        <v>294.02613319500585</v>
      </c>
      <c r="AT13">
        <f t="shared" si="15"/>
        <v>0.6933727403930442</v>
      </c>
      <c r="AU13">
        <f t="shared" si="16"/>
        <v>-798.21006026772409</v>
      </c>
      <c r="AW13">
        <v>10</v>
      </c>
      <c r="AX13">
        <f>IF(Z13&gt;0, (R13*SUMPRODUCT(K13:$K$98, X13:$X$98)-K13*$AZ$3)/Z13, 0)</f>
        <v>178.4629111817637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</v>
      </c>
      <c r="S14">
        <f t="shared" si="1"/>
        <v>-903.65753590700479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104.22852549971867</v>
      </c>
      <c r="AC14">
        <f t="shared" si="30"/>
        <v>-483.00315232658068</v>
      </c>
      <c r="AE14">
        <f t="shared" si="2"/>
        <v>0</v>
      </c>
      <c r="AF14">
        <f t="shared" si="3"/>
        <v>0</v>
      </c>
      <c r="AG14">
        <f t="shared" si="4"/>
        <v>-26.72490037068016</v>
      </c>
      <c r="AH14">
        <f t="shared" si="5"/>
        <v>-2184.8152563463309</v>
      </c>
      <c r="AI14">
        <f t="shared" si="6"/>
        <v>-2211.5401567170111</v>
      </c>
      <c r="AJ14">
        <f t="shared" si="7"/>
        <v>587.23167782629935</v>
      </c>
      <c r="AK14">
        <f t="shared" si="27"/>
        <v>0.1876113458994936</v>
      </c>
      <c r="AL14">
        <f t="shared" si="8"/>
        <v>-1624.1208675448122</v>
      </c>
      <c r="AN14">
        <f t="shared" si="9"/>
        <v>0</v>
      </c>
      <c r="AO14">
        <f t="shared" si="10"/>
        <v>0</v>
      </c>
      <c r="AP14">
        <f t="shared" si="11"/>
        <v>-12.837461194076489</v>
      </c>
      <c r="AQ14">
        <f t="shared" si="12"/>
        <v>-1049.48870456195</v>
      </c>
      <c r="AR14">
        <f t="shared" si="13"/>
        <v>-1062.3261657560267</v>
      </c>
      <c r="AS14">
        <f t="shared" si="14"/>
        <v>282.0801489048053</v>
      </c>
      <c r="AT14">
        <f t="shared" si="15"/>
        <v>9.0120200230775063E-2</v>
      </c>
      <c r="AU14">
        <f t="shared" si="16"/>
        <v>-780.1558966509906</v>
      </c>
      <c r="AW14">
        <v>11</v>
      </c>
      <c r="AX14">
        <f>IF(Z14&gt;0, (R14*SUMPRODUCT(K14:$K$98, X14:$X$98)-K14*$AZ$3)/Z14, 0)</f>
        <v>-903.65753590700479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</v>
      </c>
      <c r="S15">
        <f t="shared" si="1"/>
        <v>-2158.6057166478759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-483.00315232658068</v>
      </c>
      <c r="AC15">
        <f t="shared" si="30"/>
        <v>-1046.0648286568185</v>
      </c>
      <c r="AE15">
        <f t="shared" si="2"/>
        <v>0</v>
      </c>
      <c r="AF15">
        <f t="shared" si="3"/>
        <v>0</v>
      </c>
      <c r="AG15">
        <f t="shared" si="4"/>
        <v>-24.230104196176796</v>
      </c>
      <c r="AH15">
        <f t="shared" si="5"/>
        <v>-2227.5471707965617</v>
      </c>
      <c r="AI15">
        <f t="shared" si="6"/>
        <v>-2251.7772749927385</v>
      </c>
      <c r="AJ15">
        <f t="shared" si="7"/>
        <v>563.06167633023779</v>
      </c>
      <c r="AK15">
        <f t="shared" si="27"/>
        <v>-1.980312924538981</v>
      </c>
      <c r="AL15">
        <f t="shared" si="8"/>
        <v>-1690.6959115870397</v>
      </c>
      <c r="AN15">
        <f t="shared" si="9"/>
        <v>0</v>
      </c>
      <c r="AO15">
        <f t="shared" si="10"/>
        <v>0</v>
      </c>
      <c r="AP15">
        <f t="shared" si="11"/>
        <v>-11.041714594581402</v>
      </c>
      <c r="AQ15">
        <f t="shared" si="12"/>
        <v>-1015.0984043140777</v>
      </c>
      <c r="AR15">
        <f t="shared" si="13"/>
        <v>-1026.1401189086591</v>
      </c>
      <c r="AS15">
        <f t="shared" si="14"/>
        <v>256.58850984908457</v>
      </c>
      <c r="AT15">
        <f t="shared" si="15"/>
        <v>-0.90243318574628462</v>
      </c>
      <c r="AU15">
        <f t="shared" si="16"/>
        <v>-770.45404224532092</v>
      </c>
      <c r="AW15">
        <v>12</v>
      </c>
      <c r="AX15">
        <f>IF(Z15&gt;0, (R15*SUMPRODUCT(K15:$K$98, X15:$X$98)-K15*$AZ$3)/Z15, 0)</f>
        <v>-2158.6057166478759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</v>
      </c>
      <c r="S16">
        <f t="shared" si="1"/>
        <v>-3622.3005002387531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-1046.0648286568185</v>
      </c>
      <c r="AC16">
        <f t="shared" si="30"/>
        <v>-1575.4941377177838</v>
      </c>
      <c r="AE16">
        <f t="shared" si="2"/>
        <v>0</v>
      </c>
      <c r="AF16">
        <f t="shared" si="3"/>
        <v>0</v>
      </c>
      <c r="AG16">
        <f t="shared" si="4"/>
        <v>-21.747148498777776</v>
      </c>
      <c r="AH16">
        <f t="shared" si="5"/>
        <v>-2240.654655437253</v>
      </c>
      <c r="AI16">
        <f t="shared" si="6"/>
        <v>-2262.4018039360308</v>
      </c>
      <c r="AJ16">
        <f t="shared" si="7"/>
        <v>529.42930906096535</v>
      </c>
      <c r="AK16">
        <f t="shared" si="27"/>
        <v>-7.4270602834634118</v>
      </c>
      <c r="AL16">
        <f t="shared" si="8"/>
        <v>-1740.3995551585288</v>
      </c>
      <c r="AN16">
        <f t="shared" si="9"/>
        <v>0</v>
      </c>
      <c r="AO16">
        <f t="shared" si="10"/>
        <v>0</v>
      </c>
      <c r="AP16">
        <f t="shared" si="11"/>
        <v>-9.3749181091819764</v>
      </c>
      <c r="AQ16">
        <f t="shared" si="12"/>
        <v>-965.91761935419595</v>
      </c>
      <c r="AR16">
        <f t="shared" si="13"/>
        <v>-975.29253746337793</v>
      </c>
      <c r="AS16">
        <f t="shared" si="14"/>
        <v>228.23021681791036</v>
      </c>
      <c r="AT16">
        <f t="shared" si="15"/>
        <v>-3.2017108796282221</v>
      </c>
      <c r="AU16">
        <f t="shared" si="16"/>
        <v>-750.26403152509579</v>
      </c>
      <c r="AW16">
        <v>13</v>
      </c>
      <c r="AX16">
        <f>IF(Z16&gt;0, (R16*SUMPRODUCT(K16:$K$98, X16:$X$98)-K16*$AZ$3)/Z16, 0)</f>
        <v>-3622.3005002387531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</v>
      </c>
      <c r="S17">
        <f t="shared" si="1"/>
        <v>-5260.2884737752947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-1575.4941377177838</v>
      </c>
      <c r="AC17">
        <f t="shared" si="30"/>
        <v>-2031.3003289341316</v>
      </c>
      <c r="AE17">
        <f t="shared" si="2"/>
        <v>0</v>
      </c>
      <c r="AF17">
        <f t="shared" si="3"/>
        <v>0</v>
      </c>
      <c r="AG17">
        <f t="shared" si="4"/>
        <v>-19.307879587412369</v>
      </c>
      <c r="AH17">
        <f t="shared" si="5"/>
        <v>-2221.7974263776318</v>
      </c>
      <c r="AI17">
        <f t="shared" si="6"/>
        <v>-2241.1053059650444</v>
      </c>
      <c r="AJ17">
        <f t="shared" si="7"/>
        <v>455.80619121634777</v>
      </c>
      <c r="AK17">
        <f t="shared" si="27"/>
        <v>-21.741819100505417</v>
      </c>
      <c r="AL17">
        <f t="shared" si="8"/>
        <v>-1807.040933849202</v>
      </c>
      <c r="AN17">
        <f t="shared" si="9"/>
        <v>0</v>
      </c>
      <c r="AO17">
        <f t="shared" si="10"/>
        <v>0</v>
      </c>
      <c r="AP17">
        <f t="shared" si="11"/>
        <v>-7.8241966718044562</v>
      </c>
      <c r="AQ17">
        <f t="shared" si="12"/>
        <v>-900.34640780652069</v>
      </c>
      <c r="AR17">
        <f t="shared" si="13"/>
        <v>-908.17060447832523</v>
      </c>
      <c r="AS17">
        <f t="shared" si="14"/>
        <v>184.70786852368028</v>
      </c>
      <c r="AT17">
        <f t="shared" si="15"/>
        <v>-8.810510127484557</v>
      </c>
      <c r="AU17">
        <f t="shared" si="16"/>
        <v>-732.2732460821295</v>
      </c>
      <c r="AW17">
        <v>14</v>
      </c>
      <c r="AX17">
        <f>IF(Z17&gt;0, (R17*SUMPRODUCT(K17:$K$98, X17:$X$98)-K17*$AZ$3)/Z17, 0)</f>
        <v>-5260.2884737752947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50000</v>
      </c>
      <c r="S18">
        <f t="shared" si="1"/>
        <v>-7079.7883301517559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-2031.3003289341316</v>
      </c>
      <c r="AC18">
        <f t="shared" si="30"/>
        <v>-2397.4211411897777</v>
      </c>
      <c r="AE18">
        <f t="shared" si="2"/>
        <v>0</v>
      </c>
      <c r="AF18">
        <f t="shared" si="3"/>
        <v>0</v>
      </c>
      <c r="AG18">
        <f t="shared" si="4"/>
        <v>-16.931446459914067</v>
      </c>
      <c r="AH18">
        <f t="shared" si="5"/>
        <v>-2183.354331624178</v>
      </c>
      <c r="AI18">
        <f t="shared" si="6"/>
        <v>-2200.2857780840923</v>
      </c>
      <c r="AJ18">
        <f t="shared" si="7"/>
        <v>366.12081225564611</v>
      </c>
      <c r="AK18">
        <f t="shared" si="27"/>
        <v>-43.876087104977245</v>
      </c>
      <c r="AL18">
        <f t="shared" si="8"/>
        <v>-1878.0410529334233</v>
      </c>
      <c r="AN18">
        <f t="shared" si="9"/>
        <v>0</v>
      </c>
      <c r="AO18">
        <f t="shared" si="10"/>
        <v>0</v>
      </c>
      <c r="AP18">
        <f t="shared" si="11"/>
        <v>-6.4027498331859762</v>
      </c>
      <c r="AQ18">
        <f t="shared" si="12"/>
        <v>-825.65134737245216</v>
      </c>
      <c r="AR18">
        <f t="shared" si="13"/>
        <v>-832.05409720563819</v>
      </c>
      <c r="AS18">
        <f t="shared" si="14"/>
        <v>138.45125253448958</v>
      </c>
      <c r="AT18">
        <f t="shared" si="15"/>
        <v>-16.592061998799377</v>
      </c>
      <c r="AU18">
        <f t="shared" si="16"/>
        <v>-710.19490666994795</v>
      </c>
      <c r="AW18">
        <v>15</v>
      </c>
      <c r="AX18">
        <f>IF(Z18&gt;0, (R18*SUMPRODUCT(K18:$K$98, X18:$X$98)-K18*$AZ$3)/Z18, 0)</f>
        <v>-7079.7883301517559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50000</v>
      </c>
      <c r="S19">
        <f t="shared" si="1"/>
        <v>-9290.1776845244876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-2397.4211411897777</v>
      </c>
      <c r="AC19">
        <f t="shared" si="30"/>
        <v>-2719.996417047701</v>
      </c>
      <c r="AE19">
        <f t="shared" si="2"/>
        <v>0</v>
      </c>
      <c r="AF19">
        <f t="shared" si="3"/>
        <v>0</v>
      </c>
      <c r="AG19">
        <f t="shared" si="4"/>
        <v>-14.639097923706302</v>
      </c>
      <c r="AH19">
        <f t="shared" si="5"/>
        <v>-2123.0340716086248</v>
      </c>
      <c r="AI19">
        <f t="shared" si="6"/>
        <v>-2137.673169532331</v>
      </c>
      <c r="AJ19">
        <f t="shared" si="7"/>
        <v>322.57527585792332</v>
      </c>
      <c r="AK19">
        <f t="shared" si="27"/>
        <v>-53.462491448532042</v>
      </c>
      <c r="AL19">
        <f t="shared" si="8"/>
        <v>-1868.5603851229398</v>
      </c>
      <c r="AN19">
        <f t="shared" si="9"/>
        <v>0</v>
      </c>
      <c r="AO19">
        <f t="shared" si="10"/>
        <v>0</v>
      </c>
      <c r="AP19">
        <f t="shared" si="11"/>
        <v>-5.162623830337524</v>
      </c>
      <c r="AQ19">
        <f t="shared" si="12"/>
        <v>-748.70913138411777</v>
      </c>
      <c r="AR19">
        <f t="shared" si="13"/>
        <v>-753.87175521445533</v>
      </c>
      <c r="AS19">
        <f t="shared" si="14"/>
        <v>113.75938701284326</v>
      </c>
      <c r="AT19">
        <f t="shared" si="15"/>
        <v>-18.854080614793013</v>
      </c>
      <c r="AU19">
        <f t="shared" si="16"/>
        <v>-658.96644881640509</v>
      </c>
      <c r="AW19">
        <v>16</v>
      </c>
      <c r="AX19">
        <f>IF(Z19&gt;0, (R19*SUMPRODUCT(K19:$K$98, X19:$X$98)-K19*$AZ$3)/Z19, 0)</f>
        <v>-9290.1776845244876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</v>
      </c>
      <c r="S20">
        <f t="shared" si="1"/>
        <v>-12490.417239799062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-2719.996417047701</v>
      </c>
      <c r="AC20">
        <f t="shared" si="30"/>
        <v>-3110.3360930769645</v>
      </c>
      <c r="AE20">
        <f t="shared" si="2"/>
        <v>0</v>
      </c>
      <c r="AF20">
        <f t="shared" si="3"/>
        <v>0</v>
      </c>
      <c r="AG20">
        <f t="shared" si="4"/>
        <v>-12.450889483364454</v>
      </c>
      <c r="AH20">
        <f t="shared" si="5"/>
        <v>-2041.8174611047834</v>
      </c>
      <c r="AI20">
        <f t="shared" si="6"/>
        <v>-2054.2683505881478</v>
      </c>
      <c r="AJ20">
        <f t="shared" si="7"/>
        <v>390.3396760292635</v>
      </c>
      <c r="AK20">
        <f t="shared" si="27"/>
        <v>-11.695984593305115</v>
      </c>
      <c r="AL20">
        <f t="shared" si="8"/>
        <v>-1675.6246591521895</v>
      </c>
      <c r="AN20">
        <f t="shared" si="9"/>
        <v>0</v>
      </c>
      <c r="AO20">
        <f t="shared" si="10"/>
        <v>0</v>
      </c>
      <c r="AP20">
        <f t="shared" si="11"/>
        <v>-4.1647826122073051</v>
      </c>
      <c r="AQ20">
        <f t="shared" si="12"/>
        <v>-682.98139427486171</v>
      </c>
      <c r="AR20">
        <f t="shared" si="13"/>
        <v>-687.14617688706892</v>
      </c>
      <c r="AS20">
        <f t="shared" si="14"/>
        <v>130.56737012671815</v>
      </c>
      <c r="AT20">
        <f t="shared" si="15"/>
        <v>-3.9122693468546488</v>
      </c>
      <c r="AU20">
        <f t="shared" si="16"/>
        <v>-560.49107610720546</v>
      </c>
      <c r="AW20">
        <v>17</v>
      </c>
      <c r="AX20">
        <f>IF(Z20&gt;0, (R20*SUMPRODUCT(K20:$K$98, X20:$X$98)-K20*$AZ$3)/Z20, 0)</f>
        <v>-12490.417239799062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</v>
      </c>
      <c r="S21">
        <f t="shared" si="1"/>
        <v>-16700.468488652477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-3110.3360930769645</v>
      </c>
      <c r="AC21">
        <f t="shared" si="30"/>
        <v>-3469.4776436144489</v>
      </c>
      <c r="AE21">
        <f t="shared" si="2"/>
        <v>0</v>
      </c>
      <c r="AF21">
        <f t="shared" si="3"/>
        <v>0</v>
      </c>
      <c r="AG21">
        <f t="shared" si="4"/>
        <v>-10.387366216618014</v>
      </c>
      <c r="AH21">
        <f t="shared" si="5"/>
        <v>-1939.0143719127968</v>
      </c>
      <c r="AI21">
        <f t="shared" si="6"/>
        <v>-1949.4017381294148</v>
      </c>
      <c r="AJ21">
        <f t="shared" si="7"/>
        <v>359.14155053748436</v>
      </c>
      <c r="AK21">
        <f t="shared" si="27"/>
        <v>-4.9765377489231435</v>
      </c>
      <c r="AL21">
        <f t="shared" si="8"/>
        <v>-1595.2367253408536</v>
      </c>
      <c r="AN21">
        <f t="shared" si="9"/>
        <v>0</v>
      </c>
      <c r="AO21">
        <f t="shared" si="10"/>
        <v>0</v>
      </c>
      <c r="AP21">
        <f t="shared" si="11"/>
        <v>-3.3040516313601676</v>
      </c>
      <c r="AQ21">
        <f t="shared" si="12"/>
        <v>-616.76881946260971</v>
      </c>
      <c r="AR21">
        <f t="shared" si="13"/>
        <v>-620.07287109396987</v>
      </c>
      <c r="AS21">
        <f t="shared" si="14"/>
        <v>114.23706464148748</v>
      </c>
      <c r="AT21">
        <f t="shared" si="15"/>
        <v>-1.5829554215147814</v>
      </c>
      <c r="AU21">
        <f t="shared" si="16"/>
        <v>-507.41876187399714</v>
      </c>
      <c r="AW21">
        <v>18</v>
      </c>
      <c r="AX21">
        <f>IF(Z21&gt;0, (R21*SUMPRODUCT(K21:$K$98, X21:$X$98)-K21*$AZ$3)/Z21, 0)</f>
        <v>-16700.468488652477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</v>
      </c>
      <c r="S22">
        <f t="shared" si="1"/>
        <v>-21662.824619149858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-3469.4776436144489</v>
      </c>
      <c r="AC22">
        <f t="shared" si="30"/>
        <v>-3670.1926970293566</v>
      </c>
      <c r="AE22">
        <f t="shared" si="2"/>
        <v>0</v>
      </c>
      <c r="AF22">
        <f t="shared" si="3"/>
        <v>0</v>
      </c>
      <c r="AG22">
        <f t="shared" si="4"/>
        <v>-8.471177608539838</v>
      </c>
      <c r="AH22">
        <f t="shared" si="5"/>
        <v>-1812.3149459119948</v>
      </c>
      <c r="AI22">
        <f t="shared" si="6"/>
        <v>-1820.7861235205346</v>
      </c>
      <c r="AJ22">
        <f t="shared" si="7"/>
        <v>200.71505341490774</v>
      </c>
      <c r="AK22">
        <f t="shared" si="27"/>
        <v>-72.859030515903427</v>
      </c>
      <c r="AL22">
        <f t="shared" si="8"/>
        <v>-1692.9301006215303</v>
      </c>
      <c r="AN22">
        <f t="shared" si="9"/>
        <v>0</v>
      </c>
      <c r="AO22">
        <f t="shared" si="10"/>
        <v>0</v>
      </c>
      <c r="AP22">
        <f t="shared" si="11"/>
        <v>-2.5159134591673791</v>
      </c>
      <c r="AQ22">
        <f t="shared" si="12"/>
        <v>-538.25191435882584</v>
      </c>
      <c r="AR22">
        <f t="shared" si="13"/>
        <v>-540.76782781799318</v>
      </c>
      <c r="AS22">
        <f t="shared" si="14"/>
        <v>59.611747938679869</v>
      </c>
      <c r="AT22">
        <f t="shared" si="15"/>
        <v>-21.638905942906387</v>
      </c>
      <c r="AU22">
        <f t="shared" si="16"/>
        <v>-502.79498582221976</v>
      </c>
      <c r="AW22">
        <v>19</v>
      </c>
      <c r="AX22">
        <f>IF(Z22&gt;0, (R22*SUMPRODUCT(K22:$K$98, X22:$X$98)-K22*$AZ$3)/Z22, 0)</f>
        <v>-21662.824619149858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50000</v>
      </c>
      <c r="S23">
        <f t="shared" si="1"/>
        <v>-26643.903056722058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-3670.1926970293566</v>
      </c>
      <c r="AC23">
        <f t="shared" si="30"/>
        <v>-3580.5968759037232</v>
      </c>
      <c r="AE23">
        <f t="shared" si="2"/>
        <v>0</v>
      </c>
      <c r="AF23">
        <f t="shared" si="3"/>
        <v>0</v>
      </c>
      <c r="AG23">
        <f t="shared" si="4"/>
        <v>-6.719355021449017</v>
      </c>
      <c r="AH23">
        <f t="shared" si="5"/>
        <v>-1667.1108110054231</v>
      </c>
      <c r="AI23">
        <f t="shared" si="6"/>
        <v>-1673.8301660268721</v>
      </c>
      <c r="AJ23">
        <f t="shared" si="7"/>
        <v>-89.595821125633393</v>
      </c>
      <c r="AK23">
        <f t="shared" si="27"/>
        <v>-256.91348879205498</v>
      </c>
      <c r="AL23">
        <f t="shared" si="8"/>
        <v>-2020.3394759445605</v>
      </c>
      <c r="AN23">
        <f t="shared" si="9"/>
        <v>0</v>
      </c>
      <c r="AO23">
        <f t="shared" si="10"/>
        <v>0</v>
      </c>
      <c r="AP23">
        <f t="shared" si="11"/>
        <v>-1.7818103461057888</v>
      </c>
      <c r="AQ23">
        <f t="shared" si="12"/>
        <v>-442.07744369394811</v>
      </c>
      <c r="AR23">
        <f t="shared" si="13"/>
        <v>-443.85925404005388</v>
      </c>
      <c r="AS23">
        <f t="shared" si="14"/>
        <v>-23.758643581102298</v>
      </c>
      <c r="AT23">
        <f t="shared" si="15"/>
        <v>-68.127240028626986</v>
      </c>
      <c r="AU23">
        <f t="shared" si="16"/>
        <v>-535.74513764978315</v>
      </c>
      <c r="AW23">
        <v>20</v>
      </c>
      <c r="AX23">
        <f>IF(Z23&gt;0, (R23*SUMPRODUCT(K23:$K$98, X23:$X$98)-K23*$AZ$3)/Z23, 0)</f>
        <v>-26643.903056722058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</v>
      </c>
      <c r="S24">
        <f t="shared" si="1"/>
        <v>-33568.285996895429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-3580.5968759037232</v>
      </c>
      <c r="AC24">
        <f t="shared" si="30"/>
        <v>-3462.0959843436881</v>
      </c>
      <c r="AE24">
        <f t="shared" si="2"/>
        <v>0</v>
      </c>
      <c r="AF24">
        <f t="shared" si="3"/>
        <v>0</v>
      </c>
      <c r="AG24">
        <f t="shared" si="4"/>
        <v>-5.1567958886311338</v>
      </c>
      <c r="AH24">
        <f t="shared" si="5"/>
        <v>-1495.3655826033928</v>
      </c>
      <c r="AI24">
        <f t="shared" ref="AI24:AI69" si="39">SUM(AE24:AH24)</f>
        <v>-1500.522378492024</v>
      </c>
      <c r="AJ24">
        <f t="shared" si="7"/>
        <v>-118.50089156003514</v>
      </c>
      <c r="AK24">
        <f t="shared" si="27"/>
        <v>-250.64178131326065</v>
      </c>
      <c r="AL24">
        <f t="shared" ref="AL24:AL69" si="40">SUM(AI24:AK24)</f>
        <v>-1869.6650513653199</v>
      </c>
      <c r="AN24">
        <f t="shared" si="9"/>
        <v>0</v>
      </c>
      <c r="AO24">
        <f t="shared" si="10"/>
        <v>0</v>
      </c>
      <c r="AP24">
        <f t="shared" si="11"/>
        <v>-1.2209441762145286</v>
      </c>
      <c r="AQ24">
        <f t="shared" si="12"/>
        <v>-354.04889757540963</v>
      </c>
      <c r="AR24">
        <f t="shared" si="13"/>
        <v>-355.2698417516242</v>
      </c>
      <c r="AS24">
        <f t="shared" si="14"/>
        <v>-28.056757830075803</v>
      </c>
      <c r="AT24">
        <f t="shared" si="15"/>
        <v>-59.342977658883768</v>
      </c>
      <c r="AU24">
        <f t="shared" si="16"/>
        <v>-442.66957724058381</v>
      </c>
      <c r="AW24">
        <v>21</v>
      </c>
      <c r="AX24">
        <f>IF(Z24&gt;0, (R24*SUMPRODUCT(K24:$K$98, X24:$X$98)-K24*$AZ$3)/Z24, 0)</f>
        <v>-33568.285996895429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50000</v>
      </c>
      <c r="S25">
        <f t="shared" si="1"/>
        <v>-43567.903032558825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-3462.0959843436881</v>
      </c>
      <c r="AC25">
        <f t="shared" si="30"/>
        <v>-3315.6285111566144</v>
      </c>
      <c r="AE25">
        <f t="shared" si="2"/>
        <v>0</v>
      </c>
      <c r="AF25">
        <f t="shared" si="3"/>
        <v>0</v>
      </c>
      <c r="AG25">
        <f t="shared" si="4"/>
        <v>-3.8051274910784723</v>
      </c>
      <c r="AH25">
        <f t="shared" si="5"/>
        <v>-1300.1004386663496</v>
      </c>
      <c r="AI25">
        <f t="shared" si="39"/>
        <v>-1303.9055661574282</v>
      </c>
      <c r="AJ25">
        <f t="shared" si="7"/>
        <v>-146.46747318707367</v>
      </c>
      <c r="AK25">
        <f t="shared" si="27"/>
        <v>-242.34671890405818</v>
      </c>
      <c r="AL25">
        <f t="shared" si="40"/>
        <v>-1692.7197582485601</v>
      </c>
      <c r="AN25">
        <f t="shared" si="9"/>
        <v>0</v>
      </c>
      <c r="AO25">
        <f t="shared" si="10"/>
        <v>0</v>
      </c>
      <c r="AP25">
        <f t="shared" si="11"/>
        <v>-0.80439072715199411</v>
      </c>
      <c r="AQ25">
        <f t="shared" si="12"/>
        <v>-274.83671432334785</v>
      </c>
      <c r="AR25">
        <f t="shared" si="13"/>
        <v>-275.6411050504999</v>
      </c>
      <c r="AS25">
        <f t="shared" si="14"/>
        <v>-30.962714793998391</v>
      </c>
      <c r="AT25">
        <f t="shared" si="15"/>
        <v>-51.231254116766479</v>
      </c>
      <c r="AU25">
        <f t="shared" si="16"/>
        <v>-357.83507396126475</v>
      </c>
      <c r="AW25">
        <v>22</v>
      </c>
      <c r="AX25">
        <f>IF(Z25&gt;0, (R25*SUMPRODUCT(K25:$K$98, X25:$X$98)-K25*$AZ$3)/Z25, 0)</f>
        <v>-43567.903032558825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50000</v>
      </c>
      <c r="S26">
        <f t="shared" si="1"/>
        <v>-58697.28581677677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-3315.6285111566144</v>
      </c>
      <c r="AC26">
        <f t="shared" si="30"/>
        <v>-3143.575608727745</v>
      </c>
      <c r="AE26">
        <f t="shared" si="2"/>
        <v>0</v>
      </c>
      <c r="AF26">
        <f t="shared" si="3"/>
        <v>0</v>
      </c>
      <c r="AG26">
        <f t="shared" si="4"/>
        <v>-2.6777861744241442</v>
      </c>
      <c r="AH26">
        <f t="shared" si="5"/>
        <v>-1089.290041743543</v>
      </c>
      <c r="AI26">
        <f t="shared" si="39"/>
        <v>-1091.9678279179673</v>
      </c>
      <c r="AJ26">
        <f t="shared" si="7"/>
        <v>-172.0529024288694</v>
      </c>
      <c r="AK26">
        <f t="shared" si="27"/>
        <v>-232.09399578096304</v>
      </c>
      <c r="AL26">
        <f t="shared" si="40"/>
        <v>-1496.1147261277997</v>
      </c>
      <c r="AN26">
        <f t="shared" si="9"/>
        <v>0</v>
      </c>
      <c r="AO26">
        <f t="shared" si="10"/>
        <v>0</v>
      </c>
      <c r="AP26">
        <f t="shared" si="11"/>
        <v>-0.50542383107982136</v>
      </c>
      <c r="AQ26">
        <f t="shared" si="12"/>
        <v>-205.60011524203051</v>
      </c>
      <c r="AR26">
        <f t="shared" si="13"/>
        <v>-206.10553907311035</v>
      </c>
      <c r="AS26">
        <f t="shared" si="14"/>
        <v>-32.474451442226332</v>
      </c>
      <c r="AT26">
        <f t="shared" si="15"/>
        <v>-43.807021501059459</v>
      </c>
      <c r="AU26">
        <f t="shared" si="16"/>
        <v>-282.38701201639611</v>
      </c>
      <c r="AW26">
        <v>23</v>
      </c>
      <c r="AX26">
        <f>IF(Z26&gt;0, (R26*SUMPRODUCT(K26:$K$98, X26:$X$98)-K26*$AZ$3)/Z26, 0)</f>
        <v>-58697.28581677677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</v>
      </c>
      <c r="S27">
        <f t="shared" si="1"/>
        <v>-82768.53398646049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-3143.575608727745</v>
      </c>
      <c r="AC27">
        <f t="shared" si="30"/>
        <v>-2950.167137583866</v>
      </c>
      <c r="AE27">
        <f t="shared" si="2"/>
        <v>0</v>
      </c>
      <c r="AF27">
        <f t="shared" si="3"/>
        <v>0</v>
      </c>
      <c r="AG27">
        <f t="shared" si="4"/>
        <v>-1.7821791660985939</v>
      </c>
      <c r="AH27">
        <f t="shared" si="5"/>
        <v>-868.82914658130903</v>
      </c>
      <c r="AI27">
        <f t="shared" si="39"/>
        <v>-870.61132574740759</v>
      </c>
      <c r="AJ27">
        <f t="shared" si="7"/>
        <v>-193.40847114387907</v>
      </c>
      <c r="AK27">
        <f t="shared" si="27"/>
        <v>-220.05029261094217</v>
      </c>
      <c r="AL27">
        <f t="shared" si="40"/>
        <v>-1284.0700895022287</v>
      </c>
      <c r="AN27">
        <f t="shared" si="9"/>
        <v>0</v>
      </c>
      <c r="AO27">
        <f t="shared" si="10"/>
        <v>0</v>
      </c>
      <c r="AP27">
        <f t="shared" si="11"/>
        <v>-0.30033998873618434</v>
      </c>
      <c r="AQ27">
        <f t="shared" si="12"/>
        <v>-146.41857623615775</v>
      </c>
      <c r="AR27">
        <f t="shared" si="13"/>
        <v>-146.71891622489392</v>
      </c>
      <c r="AS27">
        <f t="shared" si="14"/>
        <v>-32.593972115608103</v>
      </c>
      <c r="AT27">
        <f t="shared" si="15"/>
        <v>-37.08375883937822</v>
      </c>
      <c r="AU27">
        <f t="shared" si="16"/>
        <v>-216.39664717988023</v>
      </c>
      <c r="AW27">
        <v>24</v>
      </c>
      <c r="AX27">
        <f>IF(Z27&gt;0, (R27*SUMPRODUCT(K27:$K$98, X27:$X$98)-K27*$AZ$3)/Z27, 0)</f>
        <v>-82768.53398646049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</v>
      </c>
      <c r="S28">
        <f t="shared" si="1"/>
        <v>-123397.58548704616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-2950.167137583866</v>
      </c>
      <c r="AC28">
        <f t="shared" si="30"/>
        <v>-2740.3280474040344</v>
      </c>
      <c r="AE28">
        <f t="shared" si="2"/>
        <v>0</v>
      </c>
      <c r="AF28">
        <f t="shared" si="3"/>
        <v>0</v>
      </c>
      <c r="AG28">
        <f t="shared" si="4"/>
        <v>-1.1103653432877356</v>
      </c>
      <c r="AH28">
        <f t="shared" si="5"/>
        <v>-653.99203114987233</v>
      </c>
      <c r="AI28">
        <f t="shared" si="39"/>
        <v>-655.10239649316009</v>
      </c>
      <c r="AJ28">
        <f t="shared" si="7"/>
        <v>-209.8390901798316</v>
      </c>
      <c r="AK28">
        <f t="shared" si="27"/>
        <v>-206.51169963087062</v>
      </c>
      <c r="AL28">
        <f t="shared" si="40"/>
        <v>-1071.4531863038624</v>
      </c>
      <c r="AN28">
        <f t="shared" si="9"/>
        <v>0</v>
      </c>
      <c r="AO28">
        <f t="shared" si="10"/>
        <v>0</v>
      </c>
      <c r="AP28">
        <f t="shared" si="11"/>
        <v>-0.16707430884126323</v>
      </c>
      <c r="AQ28">
        <f t="shared" si="12"/>
        <v>-98.404788345185452</v>
      </c>
      <c r="AR28">
        <f t="shared" si="13"/>
        <v>-98.571862654026717</v>
      </c>
      <c r="AS28">
        <f t="shared" si="14"/>
        <v>-31.574041077207767</v>
      </c>
      <c r="AT28">
        <f t="shared" si="15"/>
        <v>-31.073375706505047</v>
      </c>
      <c r="AU28">
        <f t="shared" si="16"/>
        <v>-161.21927943773954</v>
      </c>
      <c r="AW28">
        <v>25</v>
      </c>
      <c r="AX28">
        <f>IF(Z28&gt;0, (R28*SUMPRODUCT(K28:$K$98, X28:$X$98)-K28*$AZ$3)/Z28, 0)</f>
        <v>-123397.58548704616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</v>
      </c>
      <c r="S29">
        <f t="shared" si="1"/>
        <v>-196836.60404020152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-2740.3280474040344</v>
      </c>
      <c r="AC29">
        <f t="shared" si="30"/>
        <v>-2520.6456335920861</v>
      </c>
      <c r="AE29">
        <f t="shared" si="2"/>
        <v>0</v>
      </c>
      <c r="AF29">
        <f t="shared" si="3"/>
        <v>0</v>
      </c>
      <c r="AG29">
        <f t="shared" si="4"/>
        <v>-0.64028884411084286</v>
      </c>
      <c r="AH29">
        <f t="shared" si="5"/>
        <v>-458.97284574401544</v>
      </c>
      <c r="AI29">
        <f t="shared" si="39"/>
        <v>-459.61313458812629</v>
      </c>
      <c r="AJ29">
        <f t="shared" si="7"/>
        <v>-219.68241381194821</v>
      </c>
      <c r="AK29">
        <f t="shared" si="27"/>
        <v>-191.82296331828243</v>
      </c>
      <c r="AL29">
        <f t="shared" si="40"/>
        <v>-871.1185117183569</v>
      </c>
      <c r="AN29">
        <f t="shared" si="9"/>
        <v>0</v>
      </c>
      <c r="AO29">
        <f t="shared" si="10"/>
        <v>0</v>
      </c>
      <c r="AP29">
        <f t="shared" si="11"/>
        <v>-8.6020445509274915E-2</v>
      </c>
      <c r="AQ29">
        <f t="shared" si="12"/>
        <v>-61.661309627198825</v>
      </c>
      <c r="AR29">
        <f t="shared" si="13"/>
        <v>-61.747330072708095</v>
      </c>
      <c r="AS29">
        <f t="shared" si="14"/>
        <v>-29.513522343027596</v>
      </c>
      <c r="AT29">
        <f t="shared" si="15"/>
        <v>-25.770707884911168</v>
      </c>
      <c r="AU29">
        <f t="shared" si="16"/>
        <v>-117.03156030064686</v>
      </c>
      <c r="AW29">
        <v>26</v>
      </c>
      <c r="AX29">
        <f>IF(Z29&gt;0, (R29*SUMPRODUCT(K29:$K$98, X29:$X$98)-K29*$AZ$3)/Z29, 0)</f>
        <v>-196836.60404020152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</v>
      </c>
      <c r="S30">
        <f t="shared" si="1"/>
        <v>-341430.04542327771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-2520.6456335920861</v>
      </c>
      <c r="AC30">
        <f t="shared" si="30"/>
        <v>-2298.3005127218444</v>
      </c>
      <c r="AE30">
        <f t="shared" si="2"/>
        <v>0</v>
      </c>
      <c r="AF30">
        <f t="shared" si="3"/>
        <v>0</v>
      </c>
      <c r="AG30">
        <f t="shared" si="4"/>
        <v>-0.33656975177339693</v>
      </c>
      <c r="AH30">
        <f t="shared" si="5"/>
        <v>-297.31620389633758</v>
      </c>
      <c r="AI30">
        <f t="shared" si="39"/>
        <v>-297.65277364811101</v>
      </c>
      <c r="AJ30">
        <f t="shared" si="7"/>
        <v>-222.34512087024177</v>
      </c>
      <c r="AK30">
        <f t="shared" si="27"/>
        <v>-176.44519435144605</v>
      </c>
      <c r="AL30">
        <f t="shared" si="40"/>
        <v>-696.44308886979877</v>
      </c>
      <c r="AN30">
        <f t="shared" si="9"/>
        <v>0</v>
      </c>
      <c r="AO30">
        <f t="shared" si="10"/>
        <v>0</v>
      </c>
      <c r="AP30">
        <f t="shared" si="11"/>
        <v>-4.0372236824363299E-2</v>
      </c>
      <c r="AQ30">
        <f t="shared" si="12"/>
        <v>-35.663692688299356</v>
      </c>
      <c r="AR30">
        <f t="shared" si="13"/>
        <v>-35.704064925123724</v>
      </c>
      <c r="AS30">
        <f t="shared" si="14"/>
        <v>-26.670756445631984</v>
      </c>
      <c r="AT30">
        <f t="shared" si="15"/>
        <v>-21.164965465088599</v>
      </c>
      <c r="AU30">
        <f t="shared" si="16"/>
        <v>-83.539786835844311</v>
      </c>
      <c r="AW30">
        <v>27</v>
      </c>
      <c r="AX30">
        <f>IF(Z30&gt;0, (R30*SUMPRODUCT(K30:$K$98, X30:$X$98)-K30*$AZ$3)/Z30, 0)</f>
        <v>-341430.04542327771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</v>
      </c>
      <c r="S31">
        <f t="shared" si="1"/>
        <v>-659972.79171912454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-2298.3005127218444</v>
      </c>
      <c r="AC31">
        <f t="shared" si="30"/>
        <v>-2080.3870353231428</v>
      </c>
      <c r="AE31">
        <f t="shared" si="2"/>
        <v>0</v>
      </c>
      <c r="AF31">
        <f t="shared" si="3"/>
        <v>0</v>
      </c>
      <c r="AG31">
        <f t="shared" si="4"/>
        <v>-0.15761157591846053</v>
      </c>
      <c r="AH31">
        <f t="shared" si="5"/>
        <v>-175.59247833720244</v>
      </c>
      <c r="AI31">
        <f t="shared" si="39"/>
        <v>-175.75008991312089</v>
      </c>
      <c r="AJ31">
        <f t="shared" si="7"/>
        <v>-217.91347739870162</v>
      </c>
      <c r="AK31">
        <f t="shared" si="27"/>
        <v>-160.88103589052912</v>
      </c>
      <c r="AL31">
        <f t="shared" si="40"/>
        <v>-554.5446032023516</v>
      </c>
      <c r="AN31">
        <f t="shared" si="9"/>
        <v>0</v>
      </c>
      <c r="AO31">
        <f t="shared" si="10"/>
        <v>0</v>
      </c>
      <c r="AP31">
        <f t="shared" si="11"/>
        <v>-1.6880208962506645E-2</v>
      </c>
      <c r="AQ31">
        <f t="shared" si="12"/>
        <v>-18.805964659028767</v>
      </c>
      <c r="AR31">
        <f t="shared" si="13"/>
        <v>-18.822844867991272</v>
      </c>
      <c r="AS31">
        <f t="shared" si="14"/>
        <v>-23.338546123918999</v>
      </c>
      <c r="AT31">
        <f t="shared" si="15"/>
        <v>-17.230368315977106</v>
      </c>
      <c r="AU31">
        <f t="shared" si="16"/>
        <v>-59.391759307887376</v>
      </c>
      <c r="AW31">
        <v>28</v>
      </c>
      <c r="AX31">
        <f>IF(Z31&gt;0, (R31*SUMPRODUCT(K31:$K$98, X31:$X$98)-K31*$AZ$3)/Z31, 0)</f>
        <v>-659972.79171912454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</v>
      </c>
      <c r="S32">
        <f t="shared" si="1"/>
        <v>-1471234.6583345896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-2080.3870353231428</v>
      </c>
      <c r="AC32">
        <f t="shared" si="30"/>
        <v>-1872.7848124044922</v>
      </c>
      <c r="AE32">
        <f t="shared" si="2"/>
        <v>0</v>
      </c>
      <c r="AF32">
        <f t="shared" si="3"/>
        <v>0</v>
      </c>
      <c r="AG32">
        <f t="shared" si="4"/>
        <v>-6.3646706587392729E-2</v>
      </c>
      <c r="AH32">
        <f t="shared" si="5"/>
        <v>-92.3887535718832</v>
      </c>
      <c r="AI32">
        <f t="shared" si="39"/>
        <v>-92.452400278470591</v>
      </c>
      <c r="AJ32">
        <f t="shared" si="7"/>
        <v>-207.60222291865057</v>
      </c>
      <c r="AK32">
        <f t="shared" si="27"/>
        <v>-145.62709247262001</v>
      </c>
      <c r="AL32">
        <f t="shared" si="40"/>
        <v>-445.68171566974115</v>
      </c>
      <c r="AN32">
        <f t="shared" si="9"/>
        <v>0</v>
      </c>
      <c r="AO32">
        <f t="shared" si="10"/>
        <v>0</v>
      </c>
      <c r="AP32">
        <f t="shared" si="11"/>
        <v>-6.0862196278923496E-3</v>
      </c>
      <c r="AQ32">
        <f t="shared" si="12"/>
        <v>-8.8346793657519136</v>
      </c>
      <c r="AR32">
        <f t="shared" si="13"/>
        <v>-8.8407655853798062</v>
      </c>
      <c r="AS32">
        <f t="shared" si="14"/>
        <v>-19.851973364665081</v>
      </c>
      <c r="AT32">
        <f t="shared" si="15"/>
        <v>-13.92559829223462</v>
      </c>
      <c r="AU32">
        <f t="shared" si="16"/>
        <v>-42.618337242279509</v>
      </c>
      <c r="AW32">
        <v>29</v>
      </c>
      <c r="AX32">
        <f>IF(Z32&gt;0, (R32*SUMPRODUCT(K32:$K$98, X32:$X$98)-K32*$AZ$3)/Z32, 0)</f>
        <v>-1471234.6583345896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</v>
      </c>
      <c r="S33">
        <f t="shared" si="1"/>
        <v>-3984635.5055379979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-1872.7848124044922</v>
      </c>
      <c r="AC33">
        <f t="shared" si="30"/>
        <v>-1679.4693242901731</v>
      </c>
      <c r="AE33">
        <f t="shared" si="2"/>
        <v>0</v>
      </c>
      <c r="AF33">
        <f t="shared" si="3"/>
        <v>0</v>
      </c>
      <c r="AG33">
        <f t="shared" si="4"/>
        <v>-2.1074315604977953E-2</v>
      </c>
      <c r="AH33">
        <f t="shared" si="5"/>
        <v>-41.935923916540844</v>
      </c>
      <c r="AI33">
        <f t="shared" si="39"/>
        <v>-41.956998232145821</v>
      </c>
      <c r="AJ33">
        <f t="shared" si="7"/>
        <v>-193.31548811431912</v>
      </c>
      <c r="AK33">
        <f t="shared" si="27"/>
        <v>-131.09493686831448</v>
      </c>
      <c r="AL33">
        <f t="shared" si="40"/>
        <v>-366.36742321477942</v>
      </c>
      <c r="AN33">
        <f t="shared" si="9"/>
        <v>0</v>
      </c>
      <c r="AO33">
        <f t="shared" si="10"/>
        <v>0</v>
      </c>
      <c r="AP33">
        <f t="shared" si="11"/>
        <v>-1.799314755241024E-3</v>
      </c>
      <c r="AQ33">
        <f t="shared" si="12"/>
        <v>-3.5804686658423912</v>
      </c>
      <c r="AR33">
        <f t="shared" si="13"/>
        <v>-3.5822679805976323</v>
      </c>
      <c r="AS33">
        <f t="shared" si="14"/>
        <v>-16.505181790983201</v>
      </c>
      <c r="AT33">
        <f t="shared" si="15"/>
        <v>-11.192821568489343</v>
      </c>
      <c r="AU33">
        <f t="shared" si="16"/>
        <v>-31.280271340070176</v>
      </c>
      <c r="AW33">
        <v>30</v>
      </c>
      <c r="AX33">
        <f>IF(Z33&gt;0, (R33*SUMPRODUCT(K33:$K$98, X33:$X$98)-K33*$AZ$3)/Z33, 0)</f>
        <v>-3984635.5055379979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</v>
      </c>
      <c r="S34">
        <f t="shared" si="1"/>
        <v>-14114298.335497702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-1679.4693242901731</v>
      </c>
      <c r="AC34">
        <f t="shared" si="30"/>
        <v>-1502.5585719916667</v>
      </c>
      <c r="AE34">
        <f t="shared" si="2"/>
        <v>0</v>
      </c>
      <c r="AF34">
        <f t="shared" si="3"/>
        <v>0</v>
      </c>
      <c r="AG34">
        <f t="shared" si="4"/>
        <v>-5.3228241896117008E-3</v>
      </c>
      <c r="AH34">
        <f t="shared" si="5"/>
        <v>-15.540748259316475</v>
      </c>
      <c r="AI34">
        <f t="shared" si="39"/>
        <v>-15.546071083506087</v>
      </c>
      <c r="AJ34">
        <f t="shared" si="7"/>
        <v>-176.9107522985064</v>
      </c>
      <c r="AK34">
        <f t="shared" si="27"/>
        <v>-117.56285270031212</v>
      </c>
      <c r="AL34">
        <f t="shared" si="40"/>
        <v>-310.01967608232462</v>
      </c>
      <c r="AN34">
        <f t="shared" si="9"/>
        <v>0</v>
      </c>
      <c r="AO34">
        <f t="shared" si="10"/>
        <v>0</v>
      </c>
      <c r="AP34">
        <f t="shared" si="11"/>
        <v>-4.0576796874129136E-4</v>
      </c>
      <c r="AQ34">
        <f t="shared" si="12"/>
        <v>-1.1846977524092568</v>
      </c>
      <c r="AR34">
        <f t="shared" si="13"/>
        <v>-1.185103520377998</v>
      </c>
      <c r="AS34">
        <f t="shared" si="14"/>
        <v>-13.486208458426535</v>
      </c>
      <c r="AT34">
        <f t="shared" si="15"/>
        <v>-8.9620168242147482</v>
      </c>
      <c r="AU34">
        <f t="shared" si="16"/>
        <v>-23.633328803019282</v>
      </c>
      <c r="AW34">
        <v>31</v>
      </c>
      <c r="AX34">
        <f>IF(Z34&gt;0, (R34*SUMPRODUCT(K34:$K$98, X34:$X$98)-K34*$AZ$3)/Z34, 0)</f>
        <v>-14114298.335497702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-73965067.460021853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-1502.5585719916667</v>
      </c>
      <c r="AC35">
        <f t="shared" si="30"/>
        <v>-1342.5903938830502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-9.0758410692231217E-4</v>
      </c>
      <c r="AH35">
        <f t="shared" ref="AH35:AH69" si="46">-X35*R35</f>
        <v>-4.3620118407932713</v>
      </c>
      <c r="AI35">
        <f t="shared" si="39"/>
        <v>-4.3629194249001939</v>
      </c>
      <c r="AJ35">
        <f t="shared" ref="AJ35:AJ69" si="47">AB35-AC35</f>
        <v>-159.96817810861648</v>
      </c>
      <c r="AK35">
        <f t="shared" si="27"/>
        <v>-105.17910003941668</v>
      </c>
      <c r="AL35">
        <f t="shared" si="40"/>
        <v>-269.51019757293335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-6.1773825726910831E-5</v>
      </c>
      <c r="AQ35">
        <f t="shared" ref="AQ35:AQ69" si="51">AH35*$K35</f>
        <v>-0.29689607521405204</v>
      </c>
      <c r="AR35">
        <f t="shared" ref="AR35:AR69" si="52">AI35*$K35</f>
        <v>-0.29695784903977901</v>
      </c>
      <c r="AS35">
        <f t="shared" ref="AS35:AS69" si="53">AJ35*$K35</f>
        <v>-10.888077789113355</v>
      </c>
      <c r="AT35">
        <f t="shared" ref="AT35:AT69" si="54">AK35*$K35</f>
        <v>-7.158912707254367</v>
      </c>
      <c r="AU35">
        <f t="shared" ref="AU35:AU69" si="55">AL35*$K35</f>
        <v>-18.343948345407501</v>
      </c>
      <c r="AW35">
        <v>32</v>
      </c>
      <c r="AX35">
        <f>IF(Z35&gt;0, (R35*SUMPRODUCT(K35:$K$98, X35:$X$98)-K35*$AZ$3)/Z35, 0)</f>
        <v>-73965067.460021853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41"/>
        <v>50000</v>
      </c>
      <c r="S36">
        <f t="shared" si="42"/>
        <v>-393095845.45262599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-1342.5903938830502</v>
      </c>
      <c r="AC36">
        <f t="shared" si="30"/>
        <v>-1199.000793653777</v>
      </c>
      <c r="AE36">
        <f t="shared" si="43"/>
        <v>0</v>
      </c>
      <c r="AF36">
        <f t="shared" si="44"/>
        <v>0</v>
      </c>
      <c r="AG36">
        <f t="shared" si="45"/>
        <v>-1.5250743648450424E-4</v>
      </c>
      <c r="AH36">
        <f t="shared" si="46"/>
        <v>-0.74600082936858481</v>
      </c>
      <c r="AI36">
        <f t="shared" si="39"/>
        <v>-0.74615333680506934</v>
      </c>
      <c r="AJ36">
        <f t="shared" si="47"/>
        <v>-143.58960022927317</v>
      </c>
      <c r="AK36">
        <f t="shared" ref="AK36:AK69" si="59">G36*SUM(AB36:AB36, AE36:AF36)</f>
        <v>-93.981327571813523</v>
      </c>
      <c r="AL36">
        <f t="shared" si="40"/>
        <v>-238.31708113789176</v>
      </c>
      <c r="AN36">
        <f t="shared" si="48"/>
        <v>0</v>
      </c>
      <c r="AO36">
        <f t="shared" si="49"/>
        <v>0</v>
      </c>
      <c r="AP36">
        <f t="shared" si="50"/>
        <v>-9.2680979446228051E-6</v>
      </c>
      <c r="AQ36">
        <f t="shared" si="51"/>
        <v>-4.5335551581843013E-2</v>
      </c>
      <c r="AR36">
        <f t="shared" si="52"/>
        <v>-4.5344819679787637E-2</v>
      </c>
      <c r="AS36">
        <f t="shared" si="53"/>
        <v>-8.7261481107470811</v>
      </c>
      <c r="AT36">
        <f t="shared" si="54"/>
        <v>-5.7113814839432413</v>
      </c>
      <c r="AU36">
        <f t="shared" si="55"/>
        <v>-14.482874414370109</v>
      </c>
      <c r="AW36">
        <v>33</v>
      </c>
      <c r="AX36">
        <f>IF(Z36&gt;0, (R36*SUMPRODUCT(K36:$K$98, X36:$X$98)-K36*$AZ$3)/Z36, 0)</f>
        <v>-393095845.45262599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41"/>
        <v>50000</v>
      </c>
      <c r="S37">
        <f t="shared" si="42"/>
        <v>-2122496762.7403677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-1199.000793653777</v>
      </c>
      <c r="AC37">
        <f t="shared" si="30"/>
        <v>-1070.5760432192094</v>
      </c>
      <c r="AE37">
        <f t="shared" si="43"/>
        <v>0</v>
      </c>
      <c r="AF37">
        <f t="shared" si="44"/>
        <v>0</v>
      </c>
      <c r="AG37">
        <f t="shared" si="45"/>
        <v>-2.5219733240888024E-5</v>
      </c>
      <c r="AH37">
        <f t="shared" si="46"/>
        <v>-0.12576262887877118</v>
      </c>
      <c r="AI37">
        <f t="shared" si="39"/>
        <v>-0.12578784861201206</v>
      </c>
      <c r="AJ37">
        <f t="shared" si="47"/>
        <v>-128.42475043456761</v>
      </c>
      <c r="AK37">
        <f t="shared" si="59"/>
        <v>-83.930055555764397</v>
      </c>
      <c r="AL37">
        <f t="shared" si="40"/>
        <v>-212.48059383894403</v>
      </c>
      <c r="AN37">
        <f t="shared" si="48"/>
        <v>0</v>
      </c>
      <c r="AO37">
        <f t="shared" si="49"/>
        <v>0</v>
      </c>
      <c r="AP37">
        <f t="shared" si="50"/>
        <v>-1.368428339356745E-6</v>
      </c>
      <c r="AQ37">
        <f t="shared" si="51"/>
        <v>-6.8239082366937705E-3</v>
      </c>
      <c r="AR37">
        <f t="shared" si="52"/>
        <v>-6.8252766650331266E-3</v>
      </c>
      <c r="AS37">
        <f t="shared" si="53"/>
        <v>-6.9683555448777499</v>
      </c>
      <c r="AT37">
        <f t="shared" si="54"/>
        <v>-4.554063496599059</v>
      </c>
      <c r="AU37">
        <f t="shared" si="55"/>
        <v>-11.529244318141842</v>
      </c>
      <c r="AW37">
        <v>34</v>
      </c>
      <c r="AX37">
        <f>IF(Z37&gt;0, (R37*SUMPRODUCT(K37:$K$98, X37:$X$98)-K37*$AZ$3)/Z37, 0)</f>
        <v>-2122496762.7403677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41"/>
        <v>50000</v>
      </c>
      <c r="S38">
        <f t="shared" si="42"/>
        <v>-11667473189.65901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-1070.5760432192094</v>
      </c>
      <c r="AC38">
        <f t="shared" si="30"/>
        <v>-955.8774332112414</v>
      </c>
      <c r="AE38">
        <f t="shared" si="43"/>
        <v>0</v>
      </c>
      <c r="AF38">
        <f t="shared" si="44"/>
        <v>0</v>
      </c>
      <c r="AG38">
        <f t="shared" si="45"/>
        <v>-4.0963343890879671E-6</v>
      </c>
      <c r="AH38">
        <f t="shared" si="46"/>
        <v>-2.0871201519391175E-2</v>
      </c>
      <c r="AI38">
        <f t="shared" si="39"/>
        <v>-2.0875297853780263E-2</v>
      </c>
      <c r="AJ38">
        <f t="shared" si="47"/>
        <v>-114.698610007968</v>
      </c>
      <c r="AK38">
        <f t="shared" si="59"/>
        <v>-74.940323025344668</v>
      </c>
      <c r="AL38">
        <f t="shared" si="40"/>
        <v>-189.65980833116646</v>
      </c>
      <c r="AN38">
        <f t="shared" si="48"/>
        <v>0</v>
      </c>
      <c r="AO38">
        <f t="shared" si="49"/>
        <v>0</v>
      </c>
      <c r="AP38">
        <f t="shared" si="50"/>
        <v>-1.9845358550215527E-7</v>
      </c>
      <c r="AQ38">
        <f t="shared" si="51"/>
        <v>-1.0111393216078247E-3</v>
      </c>
      <c r="AR38">
        <f t="shared" si="52"/>
        <v>-1.0113377751933268E-3</v>
      </c>
      <c r="AS38">
        <f t="shared" si="53"/>
        <v>-5.5567608125035388</v>
      </c>
      <c r="AT38">
        <f t="shared" si="54"/>
        <v>-3.630605900408586</v>
      </c>
      <c r="AU38">
        <f t="shared" si="55"/>
        <v>-9.1883780506873194</v>
      </c>
      <c r="AW38">
        <v>35</v>
      </c>
      <c r="AX38">
        <f>IF(Z38&gt;0, (R38*SUMPRODUCT(K38:$K$98, X38:$X$98)-K38*$AZ$3)/Z38, 0)</f>
        <v>-11667473189.65901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41"/>
        <v>50000</v>
      </c>
      <c r="S39">
        <f t="shared" si="42"/>
        <v>-65447093843.942757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-955.8774332112414</v>
      </c>
      <c r="AC39">
        <f t="shared" si="30"/>
        <v>-853.46287835395151</v>
      </c>
      <c r="AE39">
        <f t="shared" si="43"/>
        <v>0</v>
      </c>
      <c r="AF39">
        <f t="shared" si="44"/>
        <v>0</v>
      </c>
      <c r="AG39">
        <f t="shared" si="45"/>
        <v>-6.5202503902542724E-7</v>
      </c>
      <c r="AH39">
        <f t="shared" si="46"/>
        <v>-3.4033460061716598E-3</v>
      </c>
      <c r="AI39">
        <f t="shared" si="39"/>
        <v>-3.4039980312106852E-3</v>
      </c>
      <c r="AJ39">
        <f t="shared" si="47"/>
        <v>-102.41455485728989</v>
      </c>
      <c r="AK39">
        <f t="shared" si="59"/>
        <v>-66.911420324786903</v>
      </c>
      <c r="AL39">
        <f t="shared" si="40"/>
        <v>-169.32937918010799</v>
      </c>
      <c r="AN39">
        <f t="shared" si="48"/>
        <v>0</v>
      </c>
      <c r="AO39">
        <f t="shared" si="49"/>
        <v>0</v>
      </c>
      <c r="AP39">
        <f t="shared" si="50"/>
        <v>-2.8203941129588355E-8</v>
      </c>
      <c r="AQ39">
        <f t="shared" si="51"/>
        <v>-1.4721485319820957E-4</v>
      </c>
      <c r="AR39">
        <f t="shared" si="52"/>
        <v>-1.4724305713933916E-4</v>
      </c>
      <c r="AS39">
        <f t="shared" si="53"/>
        <v>-4.4300355095647754</v>
      </c>
      <c r="AT39">
        <f t="shared" si="54"/>
        <v>-2.894314860297623</v>
      </c>
      <c r="AU39">
        <f t="shared" si="55"/>
        <v>-7.3244976129195374</v>
      </c>
      <c r="AW39">
        <v>36</v>
      </c>
      <c r="AX39">
        <f>IF(Z39&gt;0, (R39*SUMPRODUCT(K39:$K$98, X39:$X$98)-K39*$AZ$3)/Z39, 0)</f>
        <v>-65447093843.942757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41"/>
        <v>50000</v>
      </c>
      <c r="S40">
        <f t="shared" si="42"/>
        <v>-374722043960.7052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-853.46287835395151</v>
      </c>
      <c r="AC40">
        <f t="shared" si="30"/>
        <v>-762.02055592897307</v>
      </c>
      <c r="AE40">
        <f t="shared" si="43"/>
        <v>0</v>
      </c>
      <c r="AF40">
        <f t="shared" si="44"/>
        <v>0</v>
      </c>
      <c r="AG40">
        <f t="shared" si="45"/>
        <v>-1.0167810624037927E-7</v>
      </c>
      <c r="AH40">
        <f t="shared" si="46"/>
        <v>-5.4382668239479374E-4</v>
      </c>
      <c r="AI40">
        <f t="shared" si="39"/>
        <v>-5.4392836050103414E-4</v>
      </c>
      <c r="AJ40">
        <f t="shared" si="47"/>
        <v>-91.442322424978443</v>
      </c>
      <c r="AK40">
        <f t="shared" si="59"/>
        <v>-59.742401484776614</v>
      </c>
      <c r="AL40">
        <f t="shared" si="40"/>
        <v>-151.18526783811555</v>
      </c>
      <c r="AN40">
        <f t="shared" si="48"/>
        <v>0</v>
      </c>
      <c r="AO40">
        <f t="shared" si="49"/>
        <v>0</v>
      </c>
      <c r="AP40">
        <f t="shared" si="50"/>
        <v>-3.9269462045863207E-9</v>
      </c>
      <c r="AQ40">
        <f t="shared" si="51"/>
        <v>-2.1003323186746244E-5</v>
      </c>
      <c r="AR40">
        <f t="shared" si="52"/>
        <v>-2.1007250132950828E-5</v>
      </c>
      <c r="AS40">
        <f t="shared" si="53"/>
        <v>-3.5316263673951394</v>
      </c>
      <c r="AT40">
        <f t="shared" si="54"/>
        <v>-2.3073324773465078</v>
      </c>
      <c r="AU40">
        <f t="shared" si="55"/>
        <v>-5.8389798519917795</v>
      </c>
      <c r="AW40">
        <v>37</v>
      </c>
      <c r="AX40">
        <f>IF(Z40&gt;0, (R40*SUMPRODUCT(K40:$K$98, X40:$X$98)-K40*$AZ$3)/Z40, 0)</f>
        <v>-374722043960.7052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41"/>
        <v>50000</v>
      </c>
      <c r="S41">
        <f t="shared" si="42"/>
        <v>-2194601316215.0605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-762.02055592897307</v>
      </c>
      <c r="AC41">
        <f t="shared" si="30"/>
        <v>-680.37551475387522</v>
      </c>
      <c r="AE41">
        <f t="shared" si="43"/>
        <v>0</v>
      </c>
      <c r="AF41">
        <f t="shared" si="44"/>
        <v>0</v>
      </c>
      <c r="AG41">
        <f t="shared" si="45"/>
        <v>-1.5501118807476412E-8</v>
      </c>
      <c r="AH41">
        <f t="shared" si="46"/>
        <v>-8.5160206370499063E-5</v>
      </c>
      <c r="AI41">
        <f t="shared" si="39"/>
        <v>-8.5175707489306543E-5</v>
      </c>
      <c r="AJ41">
        <f t="shared" si="47"/>
        <v>-81.645041175097845</v>
      </c>
      <c r="AK41">
        <f t="shared" si="59"/>
        <v>-53.341438915028121</v>
      </c>
      <c r="AL41">
        <f t="shared" si="40"/>
        <v>-134.98656526583346</v>
      </c>
      <c r="AN41">
        <f t="shared" si="48"/>
        <v>0</v>
      </c>
      <c r="AO41">
        <f t="shared" si="49"/>
        <v>0</v>
      </c>
      <c r="AP41">
        <f t="shared" si="50"/>
        <v>-5.3453054236067239E-10</v>
      </c>
      <c r="AQ41">
        <f t="shared" si="51"/>
        <v>-2.9366094063361641E-6</v>
      </c>
      <c r="AR41">
        <f t="shared" si="52"/>
        <v>-2.9371439368785247E-6</v>
      </c>
      <c r="AS41">
        <f t="shared" si="53"/>
        <v>-2.8153947261752119</v>
      </c>
      <c r="AT41">
        <f t="shared" si="54"/>
        <v>-1.8393916353828996</v>
      </c>
      <c r="AU41">
        <f t="shared" si="55"/>
        <v>-4.6547892987020489</v>
      </c>
      <c r="AW41">
        <v>38</v>
      </c>
      <c r="AX41">
        <f>IF(Z41&gt;0, (R41*SUMPRODUCT(K41:$K$98, X41:$X$98)-K41*$AZ$3)/Z41, 0)</f>
        <v>-2194601316215.0605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41"/>
        <v>50000</v>
      </c>
      <c r="S42">
        <f t="shared" si="42"/>
        <v>-13168727117865.85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-680.37551475387522</v>
      </c>
      <c r="AC42">
        <f t="shared" si="30"/>
        <v>-607.47814074546579</v>
      </c>
      <c r="AE42">
        <f t="shared" si="43"/>
        <v>0</v>
      </c>
      <c r="AF42">
        <f t="shared" si="44"/>
        <v>0</v>
      </c>
      <c r="AG42">
        <f t="shared" si="45"/>
        <v>-2.3065180685584549E-9</v>
      </c>
      <c r="AH42">
        <f t="shared" si="46"/>
        <v>-1.3039589550843191E-5</v>
      </c>
      <c r="AI42">
        <f t="shared" si="39"/>
        <v>-1.304189606891175E-5</v>
      </c>
      <c r="AJ42">
        <f t="shared" si="47"/>
        <v>-72.897374008409429</v>
      </c>
      <c r="AK42">
        <f t="shared" si="59"/>
        <v>-47.626286032771269</v>
      </c>
      <c r="AL42">
        <f t="shared" si="40"/>
        <v>-120.52367308307677</v>
      </c>
      <c r="AN42">
        <f t="shared" si="48"/>
        <v>0</v>
      </c>
      <c r="AO42">
        <f t="shared" si="49"/>
        <v>0</v>
      </c>
      <c r="AP42">
        <f t="shared" si="50"/>
        <v>-7.1014710146771671E-11</v>
      </c>
      <c r="AQ42">
        <f t="shared" si="51"/>
        <v>-4.0147210854703688E-7</v>
      </c>
      <c r="AR42">
        <f t="shared" si="52"/>
        <v>-4.0154312325718364E-7</v>
      </c>
      <c r="AS42">
        <f t="shared" si="53"/>
        <v>-2.2444159255615239</v>
      </c>
      <c r="AT42">
        <f t="shared" si="54"/>
        <v>-1.4663517897773521</v>
      </c>
      <c r="AU42">
        <f t="shared" si="55"/>
        <v>-3.7107681168819995</v>
      </c>
      <c r="AW42">
        <v>39</v>
      </c>
      <c r="AX42">
        <f>IF(Z42&gt;0, (R42*SUMPRODUCT(K42:$K$98, X42:$X$98)-K42*$AZ$3)/Z42, 0)</f>
        <v>-13168727117865.85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41"/>
        <v>50000</v>
      </c>
      <c r="S43">
        <f t="shared" si="42"/>
        <v>-81077357414989.188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-607.47814074546579</v>
      </c>
      <c r="AC43">
        <f t="shared" si="30"/>
        <v>-542.39119744602829</v>
      </c>
      <c r="AE43">
        <f t="shared" si="43"/>
        <v>0</v>
      </c>
      <c r="AF43">
        <f t="shared" si="44"/>
        <v>0</v>
      </c>
      <c r="AG43">
        <f t="shared" si="45"/>
        <v>-3.3448993328052991E-10</v>
      </c>
      <c r="AH43">
        <f t="shared" si="46"/>
        <v>-1.9489629545923407E-6</v>
      </c>
      <c r="AI43">
        <f t="shared" si="39"/>
        <v>-1.9492974445256214E-6</v>
      </c>
      <c r="AJ43">
        <f t="shared" si="47"/>
        <v>-65.086943299437507</v>
      </c>
      <c r="AK43">
        <f t="shared" si="59"/>
        <v>-42.523469852182608</v>
      </c>
      <c r="AL43">
        <f t="shared" si="40"/>
        <v>-107.61041510091755</v>
      </c>
      <c r="AN43">
        <f t="shared" si="48"/>
        <v>0</v>
      </c>
      <c r="AO43">
        <f t="shared" si="49"/>
        <v>0</v>
      </c>
      <c r="AP43">
        <f t="shared" si="50"/>
        <v>-9.1951006393619034E-12</v>
      </c>
      <c r="AQ43">
        <f t="shared" si="51"/>
        <v>-5.3576830651088064E-8</v>
      </c>
      <c r="AR43">
        <f t="shared" si="52"/>
        <v>-5.3586025751727433E-8</v>
      </c>
      <c r="AS43">
        <f t="shared" si="53"/>
        <v>-1.7892346955770293</v>
      </c>
      <c r="AT43">
        <f t="shared" si="54"/>
        <v>-1.1689666740964693</v>
      </c>
      <c r="AU43">
        <f t="shared" si="55"/>
        <v>-2.9582014232595242</v>
      </c>
      <c r="AW43">
        <v>40</v>
      </c>
      <c r="AX43">
        <f>IF(Z43&gt;0, (R43*SUMPRODUCT(K43:$K$98, X43:$X$98)-K43*$AZ$3)/Z43, 0)</f>
        <v>-81077357414989.188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41"/>
        <v>50000</v>
      </c>
      <c r="S44">
        <f t="shared" si="42"/>
        <v>-513530500678492.38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-542.39119744602829</v>
      </c>
      <c r="AC44">
        <f t="shared" si="30"/>
        <v>-484.2778549095072</v>
      </c>
      <c r="AE44">
        <f t="shared" si="43"/>
        <v>0</v>
      </c>
      <c r="AF44">
        <f t="shared" si="44"/>
        <v>0</v>
      </c>
      <c r="AG44">
        <f t="shared" si="45"/>
        <v>-4.7151810288742765E-11</v>
      </c>
      <c r="AH44">
        <f t="shared" si="46"/>
        <v>-2.8399322365898187E-7</v>
      </c>
      <c r="AI44">
        <f t="shared" si="39"/>
        <v>-2.8404037546927063E-7</v>
      </c>
      <c r="AJ44">
        <f t="shared" si="47"/>
        <v>-58.113342536521088</v>
      </c>
      <c r="AK44">
        <f t="shared" si="59"/>
        <v>-37.967383821221986</v>
      </c>
      <c r="AL44">
        <f t="shared" si="40"/>
        <v>-96.080726641783457</v>
      </c>
      <c r="AN44">
        <f t="shared" si="48"/>
        <v>0</v>
      </c>
      <c r="AO44">
        <f t="shared" si="49"/>
        <v>0</v>
      </c>
      <c r="AP44">
        <f t="shared" si="50"/>
        <v>-1.1573208664545407E-12</v>
      </c>
      <c r="AQ44">
        <f t="shared" si="51"/>
        <v>-6.9704913058385708E-9</v>
      </c>
      <c r="AR44">
        <f t="shared" si="52"/>
        <v>-6.9716486267050256E-9</v>
      </c>
      <c r="AS44">
        <f t="shared" si="53"/>
        <v>-1.426366952299031</v>
      </c>
      <c r="AT44">
        <f t="shared" si="54"/>
        <v>-0.93189307625542606</v>
      </c>
      <c r="AU44">
        <f t="shared" si="55"/>
        <v>-2.3582600355261056</v>
      </c>
      <c r="AW44">
        <v>41</v>
      </c>
      <c r="AX44">
        <f>IF(Z44&gt;0, (R44*SUMPRODUCT(K44:$K$98, X44:$X$98)-K44*$AZ$3)/Z44, 0)</f>
        <v>-513530500678492.38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41"/>
        <v>50000</v>
      </c>
      <c r="S45">
        <f t="shared" si="42"/>
        <v>-3351724964610654.5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-484.2778549095072</v>
      </c>
      <c r="AC45">
        <f t="shared" si="30"/>
        <v>-432.39094188960462</v>
      </c>
      <c r="AE45">
        <f t="shared" si="43"/>
        <v>0</v>
      </c>
      <c r="AF45">
        <f t="shared" si="44"/>
        <v>0</v>
      </c>
      <c r="AG45">
        <f t="shared" si="45"/>
        <v>-6.4502748055855521E-12</v>
      </c>
      <c r="AH45">
        <f t="shared" si="46"/>
        <v>-4.0230017380269783E-8</v>
      </c>
      <c r="AI45">
        <f t="shared" si="39"/>
        <v>-4.0236467655075367E-8</v>
      </c>
      <c r="AJ45">
        <f t="shared" si="47"/>
        <v>-51.886913019902579</v>
      </c>
      <c r="AK45">
        <f t="shared" si="59"/>
        <v>-33.899449843665508</v>
      </c>
      <c r="AL45">
        <f t="shared" si="40"/>
        <v>-85.786362903804559</v>
      </c>
      <c r="AN45">
        <f t="shared" si="48"/>
        <v>0</v>
      </c>
      <c r="AO45">
        <f t="shared" si="49"/>
        <v>0</v>
      </c>
      <c r="AP45">
        <f t="shared" si="50"/>
        <v>-1.4135644264838852E-13</v>
      </c>
      <c r="AQ45">
        <f t="shared" si="51"/>
        <v>-8.8163253752125013E-10</v>
      </c>
      <c r="AR45">
        <f t="shared" si="52"/>
        <v>-8.8177389396389841E-10</v>
      </c>
      <c r="AS45">
        <f t="shared" si="53"/>
        <v>-1.1370910024094634</v>
      </c>
      <c r="AT45">
        <f t="shared" si="54"/>
        <v>-0.7428994549950837</v>
      </c>
      <c r="AU45">
        <f t="shared" si="55"/>
        <v>-1.8799904582863209</v>
      </c>
      <c r="AW45">
        <v>42</v>
      </c>
      <c r="AX45">
        <f>IF(Z45&gt;0, (R45*SUMPRODUCT(K45:$K$98, X45:$X$98)-K45*$AZ$3)/Z45, 0)</f>
        <v>-3351724964610654.5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41"/>
        <v>50000</v>
      </c>
      <c r="S46">
        <f t="shared" si="42"/>
        <v>-2.2605679124641232E+16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-432.39094188960462</v>
      </c>
      <c r="AC46">
        <f t="shared" si="30"/>
        <v>-386.06334097363521</v>
      </c>
      <c r="AE46">
        <f t="shared" si="43"/>
        <v>0</v>
      </c>
      <c r="AF46">
        <f t="shared" si="44"/>
        <v>0</v>
      </c>
      <c r="AG46">
        <f t="shared" si="45"/>
        <v>-8.5390785838592304E-13</v>
      </c>
      <c r="AH46">
        <f t="shared" si="46"/>
        <v>-5.531864199143773E-9</v>
      </c>
      <c r="AI46">
        <f t="shared" si="39"/>
        <v>-5.5327181070021593E-9</v>
      </c>
      <c r="AJ46">
        <f t="shared" si="47"/>
        <v>-46.327600915969413</v>
      </c>
      <c r="AK46">
        <f t="shared" si="59"/>
        <v>-30.267365932272327</v>
      </c>
      <c r="AL46">
        <f t="shared" si="40"/>
        <v>-76.594966853774451</v>
      </c>
      <c r="AN46">
        <f t="shared" si="48"/>
        <v>0</v>
      </c>
      <c r="AO46">
        <f t="shared" si="49"/>
        <v>0</v>
      </c>
      <c r="AP46">
        <f t="shared" si="50"/>
        <v>-1.6708227396874173E-14</v>
      </c>
      <c r="AQ46">
        <f t="shared" si="51"/>
        <v>-1.0824077101554063E-10</v>
      </c>
      <c r="AR46">
        <f t="shared" si="52"/>
        <v>-1.0825747924293753E-10</v>
      </c>
      <c r="AS46">
        <f t="shared" si="53"/>
        <v>-0.90648198544370451</v>
      </c>
      <c r="AT46">
        <f t="shared" si="54"/>
        <v>-0.5922348971664475</v>
      </c>
      <c r="AU46">
        <f t="shared" si="55"/>
        <v>-1.4987168827184094</v>
      </c>
      <c r="AW46">
        <v>43</v>
      </c>
      <c r="AX46">
        <f>IF(Z46&gt;0, (R46*SUMPRODUCT(K46:$K$98, X46:$X$98)-K46*$AZ$3)/Z46, 0)</f>
        <v>-2.2605679124641232E+16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41"/>
        <v>50000</v>
      </c>
      <c r="S47">
        <f t="shared" si="42"/>
        <v>-1.5804334976046608E+17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-386.06334097363521</v>
      </c>
      <c r="AC47">
        <f t="shared" si="30"/>
        <v>-344.69941158369795</v>
      </c>
      <c r="AE47">
        <f t="shared" si="43"/>
        <v>0</v>
      </c>
      <c r="AF47">
        <f t="shared" si="44"/>
        <v>0</v>
      </c>
      <c r="AG47">
        <f t="shared" si="45"/>
        <v>-1.090521721116807E-13</v>
      </c>
      <c r="AH47">
        <f t="shared" si="46"/>
        <v>-7.3631660769038309E-10</v>
      </c>
      <c r="AI47">
        <f t="shared" si="39"/>
        <v>-7.3642565986249478E-10</v>
      </c>
      <c r="AJ47">
        <f t="shared" si="47"/>
        <v>-41.363929389937255</v>
      </c>
      <c r="AK47">
        <f t="shared" si="59"/>
        <v>-27.024433868154468</v>
      </c>
      <c r="AL47">
        <f t="shared" si="40"/>
        <v>-68.38836325882815</v>
      </c>
      <c r="AN47">
        <f t="shared" si="48"/>
        <v>0</v>
      </c>
      <c r="AO47">
        <f t="shared" si="49"/>
        <v>0</v>
      </c>
      <c r="AP47">
        <f t="shared" si="50"/>
        <v>-1.9051784684787076E-15</v>
      </c>
      <c r="AQ47">
        <f t="shared" si="51"/>
        <v>-1.2863701105543998E-11</v>
      </c>
      <c r="AR47">
        <f t="shared" si="52"/>
        <v>-1.2865606284012478E-11</v>
      </c>
      <c r="AS47">
        <f t="shared" si="53"/>
        <v>-0.72264188891787418</v>
      </c>
      <c r="AT47">
        <f t="shared" si="54"/>
        <v>-0.47212603409409648</v>
      </c>
      <c r="AU47">
        <f t="shared" si="55"/>
        <v>-1.1947679230248363</v>
      </c>
      <c r="AW47">
        <v>44</v>
      </c>
      <c r="AX47">
        <f>IF(Z47&gt;0, (R47*SUMPRODUCT(K47:$K$98, X47:$X$98)-K47*$AZ$3)/Z47, 0)</f>
        <v>-1.5804334976046608E+17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41"/>
        <v>50000</v>
      </c>
      <c r="S48">
        <f t="shared" si="42"/>
        <v>-1.1477069060983882E+18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-344.69941158369795</v>
      </c>
      <c r="AC48">
        <f t="shared" si="30"/>
        <v>-307.76733177117018</v>
      </c>
      <c r="AE48">
        <f t="shared" si="43"/>
        <v>0</v>
      </c>
      <c r="AF48">
        <f t="shared" si="44"/>
        <v>0</v>
      </c>
      <c r="AG48">
        <f t="shared" si="45"/>
        <v>-1.3407923666566599E-14</v>
      </c>
      <c r="AH48">
        <f t="shared" si="46"/>
        <v>-9.4553726723997293E-11</v>
      </c>
      <c r="AI48">
        <f t="shared" si="39"/>
        <v>-9.4567134647663862E-11</v>
      </c>
      <c r="AJ48">
        <f t="shared" si="47"/>
        <v>-36.932079812527775</v>
      </c>
      <c r="AK48">
        <f t="shared" si="59"/>
        <v>-24.128958810858858</v>
      </c>
      <c r="AL48">
        <f t="shared" si="40"/>
        <v>-61.061038623481195</v>
      </c>
      <c r="AN48">
        <f t="shared" si="48"/>
        <v>0</v>
      </c>
      <c r="AO48">
        <f t="shared" si="49"/>
        <v>0</v>
      </c>
      <c r="AP48">
        <f t="shared" si="50"/>
        <v>-2.091437305870816E-16</v>
      </c>
      <c r="AQ48">
        <f t="shared" si="51"/>
        <v>-1.474897951371776E-12</v>
      </c>
      <c r="AR48">
        <f t="shared" si="52"/>
        <v>-1.4751070951023631E-12</v>
      </c>
      <c r="AS48">
        <f t="shared" si="53"/>
        <v>-0.576085689508541</v>
      </c>
      <c r="AT48">
        <f t="shared" si="54"/>
        <v>-0.37637598381236187</v>
      </c>
      <c r="AU48">
        <f t="shared" si="55"/>
        <v>-0.95246167332237786</v>
      </c>
      <c r="AW48">
        <v>45</v>
      </c>
      <c r="AX48">
        <f>IF(Z48&gt;0, (R48*SUMPRODUCT(K48:$K$98, X48:$X$98)-K48*$AZ$3)/Z48, 0)</f>
        <v>-1.1477069060983882E+18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41"/>
        <v>50000</v>
      </c>
      <c r="S49">
        <f t="shared" si="42"/>
        <v>-8.6860424628306678E+18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-307.76733177117018</v>
      </c>
      <c r="AC49">
        <f t="shared" si="30"/>
        <v>-274.79226050997465</v>
      </c>
      <c r="AE49">
        <f t="shared" si="43"/>
        <v>0</v>
      </c>
      <c r="AF49">
        <f t="shared" si="44"/>
        <v>0</v>
      </c>
      <c r="AG49">
        <f t="shared" si="45"/>
        <v>-1.581803575597669E-15</v>
      </c>
      <c r="AH49">
        <f t="shared" si="46"/>
        <v>-1.1692040854303264E-11</v>
      </c>
      <c r="AI49">
        <f t="shared" si="39"/>
        <v>-1.1693622657878863E-11</v>
      </c>
      <c r="AJ49">
        <f t="shared" si="47"/>
        <v>-32.975071261195524</v>
      </c>
      <c r="AK49">
        <f t="shared" si="59"/>
        <v>-21.543713223981914</v>
      </c>
      <c r="AL49">
        <f t="shared" si="40"/>
        <v>-54.51878448518913</v>
      </c>
      <c r="AN49">
        <f t="shared" si="48"/>
        <v>0</v>
      </c>
      <c r="AO49">
        <f t="shared" si="49"/>
        <v>0</v>
      </c>
      <c r="AP49">
        <f t="shared" si="50"/>
        <v>-2.2030170173699089E-17</v>
      </c>
      <c r="AQ49">
        <f t="shared" si="51"/>
        <v>-1.6283794882738194E-13</v>
      </c>
      <c r="AR49">
        <f t="shared" si="52"/>
        <v>-1.6285997899755565E-13</v>
      </c>
      <c r="AS49">
        <f t="shared" si="53"/>
        <v>-0.45925198462110634</v>
      </c>
      <c r="AT49">
        <f t="shared" si="54"/>
        <v>-0.30004462995246783</v>
      </c>
      <c r="AU49">
        <f t="shared" si="55"/>
        <v>-0.75929661457373698</v>
      </c>
      <c r="AW49">
        <v>46</v>
      </c>
      <c r="AX49">
        <f>IF(Z49&gt;0, (R49*SUMPRODUCT(K49:$K$98, X49:$X$98)-K49*$AZ$3)/Z49, 0)</f>
        <v>-8.6860424628306678E+18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41"/>
        <v>50000</v>
      </c>
      <c r="S50">
        <f t="shared" si="42"/>
        <v>-6.8651637968089162E+19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-274.79226050997465</v>
      </c>
      <c r="AC50">
        <f t="shared" si="30"/>
        <v>-245.35023259819175</v>
      </c>
      <c r="AE50">
        <f t="shared" si="43"/>
        <v>0</v>
      </c>
      <c r="AF50">
        <f t="shared" si="44"/>
        <v>0</v>
      </c>
      <c r="AG50">
        <f t="shared" si="45"/>
        <v>-1.7869219137366839E-16</v>
      </c>
      <c r="AH50">
        <f t="shared" si="46"/>
        <v>-1.3872933484680239E-12</v>
      </c>
      <c r="AI50">
        <f t="shared" si="39"/>
        <v>-1.3874720406593975E-12</v>
      </c>
      <c r="AJ50">
        <f t="shared" si="47"/>
        <v>-29.442027911782901</v>
      </c>
      <c r="AK50">
        <f t="shared" si="59"/>
        <v>-19.235458235698228</v>
      </c>
      <c r="AL50">
        <f t="shared" si="40"/>
        <v>-48.677486147482519</v>
      </c>
      <c r="AN50">
        <f t="shared" si="48"/>
        <v>0</v>
      </c>
      <c r="AO50">
        <f t="shared" si="49"/>
        <v>0</v>
      </c>
      <c r="AP50">
        <f t="shared" si="50"/>
        <v>-2.222045006433392E-18</v>
      </c>
      <c r="AQ50">
        <f t="shared" si="51"/>
        <v>-1.7251051843532767E-14</v>
      </c>
      <c r="AR50">
        <f t="shared" si="52"/>
        <v>-1.7253273888539198E-14</v>
      </c>
      <c r="AS50">
        <f t="shared" si="53"/>
        <v>-0.36611287039311602</v>
      </c>
      <c r="AT50">
        <f t="shared" si="54"/>
        <v>-0.23919374199016996</v>
      </c>
      <c r="AU50">
        <f t="shared" si="55"/>
        <v>-0.6053066123833033</v>
      </c>
      <c r="AW50">
        <v>47</v>
      </c>
      <c r="AX50">
        <f>IF(Z50&gt;0, (R50*SUMPRODUCT(K50:$K$98, X50:$X$98)-K50*$AZ$3)/Z50, 0)</f>
        <v>-6.8651637968089162E+19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41"/>
        <v>50000</v>
      </c>
      <c r="S51">
        <f t="shared" si="42"/>
        <v>-5.6733878829515034E+20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-245.35023259819175</v>
      </c>
      <c r="AC51">
        <f t="shared" si="30"/>
        <v>-219.06270767695693</v>
      </c>
      <c r="AE51">
        <f t="shared" si="43"/>
        <v>0</v>
      </c>
      <c r="AF51">
        <f t="shared" si="44"/>
        <v>0</v>
      </c>
      <c r="AG51">
        <f t="shared" si="45"/>
        <v>-1.9306163459688614E-17</v>
      </c>
      <c r="AH51">
        <f t="shared" si="46"/>
        <v>-1.575991060002431E-13</v>
      </c>
      <c r="AI51">
        <f t="shared" si="39"/>
        <v>-1.576184121637028E-13</v>
      </c>
      <c r="AJ51">
        <f t="shared" si="47"/>
        <v>-26.287524921234819</v>
      </c>
      <c r="AK51">
        <f t="shared" si="59"/>
        <v>-17.174516281873423</v>
      </c>
      <c r="AL51">
        <f t="shared" si="40"/>
        <v>-43.462041203108399</v>
      </c>
      <c r="AN51">
        <f t="shared" si="48"/>
        <v>0</v>
      </c>
      <c r="AO51">
        <f t="shared" si="49"/>
        <v>0</v>
      </c>
      <c r="AP51">
        <f t="shared" si="50"/>
        <v>-2.1435086112528824E-19</v>
      </c>
      <c r="AQ51">
        <f t="shared" si="51"/>
        <v>-1.7497782070613706E-15</v>
      </c>
      <c r="AR51">
        <f t="shared" si="52"/>
        <v>-1.749992557922496E-15</v>
      </c>
      <c r="AS51">
        <f t="shared" si="53"/>
        <v>-0.29186293877002328</v>
      </c>
      <c r="AT51">
        <f t="shared" si="54"/>
        <v>-0.19068378666308197</v>
      </c>
      <c r="AU51">
        <f t="shared" si="55"/>
        <v>-0.48254672543310695</v>
      </c>
      <c r="AW51">
        <v>48</v>
      </c>
      <c r="AX51">
        <f>IF(Z51&gt;0, (R51*SUMPRODUCT(K51:$K$98, X51:$X$98)-K51*$AZ$3)/Z51, 0)</f>
        <v>-5.6733878829515034E+20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41"/>
        <v>50000</v>
      </c>
      <c r="S52">
        <f t="shared" si="42"/>
        <v>-4.9180936767358653E+21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-219.06270767695693</v>
      </c>
      <c r="AC52">
        <f t="shared" si="30"/>
        <v>-195.59170328299723</v>
      </c>
      <c r="AE52">
        <f t="shared" si="43"/>
        <v>0</v>
      </c>
      <c r="AF52">
        <f t="shared" si="44"/>
        <v>0</v>
      </c>
      <c r="AG52">
        <f t="shared" si="45"/>
        <v>-1.9884910306630361E-18</v>
      </c>
      <c r="AH52">
        <f t="shared" si="46"/>
        <v>-1.7124610794428692E-14</v>
      </c>
      <c r="AI52">
        <f t="shared" si="39"/>
        <v>-1.7126599285459355E-14</v>
      </c>
      <c r="AJ52">
        <f t="shared" si="47"/>
        <v>-23.471004393959703</v>
      </c>
      <c r="AK52">
        <f t="shared" si="59"/>
        <v>-15.334389537386986</v>
      </c>
      <c r="AL52">
        <f t="shared" si="40"/>
        <v>-38.805393931346707</v>
      </c>
      <c r="AN52">
        <f t="shared" si="48"/>
        <v>0</v>
      </c>
      <c r="AO52">
        <f t="shared" si="49"/>
        <v>0</v>
      </c>
      <c r="AP52">
        <f t="shared" si="50"/>
        <v>-1.9712189583750698E-20</v>
      </c>
      <c r="AQ52">
        <f t="shared" si="51"/>
        <v>-1.6975866087520944E-16</v>
      </c>
      <c r="AR52">
        <f t="shared" si="52"/>
        <v>-1.6977837306479319E-16</v>
      </c>
      <c r="AS52">
        <f t="shared" si="53"/>
        <v>-0.23267134787151131</v>
      </c>
      <c r="AT52">
        <f t="shared" si="54"/>
        <v>-0.15201194727605385</v>
      </c>
      <c r="AU52">
        <f t="shared" si="55"/>
        <v>-0.38468329514756533</v>
      </c>
      <c r="AW52">
        <v>49</v>
      </c>
      <c r="AX52">
        <f>IF(Z52&gt;0, (R52*SUMPRODUCT(K52:$K$98, X52:$X$98)-K52*$AZ$3)/Z52, 0)</f>
        <v>-4.9180936767358653E+21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41"/>
        <v>50000</v>
      </c>
      <c r="S53">
        <f t="shared" si="42"/>
        <v>-4.4869187013186045E+22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-195.59170328299723</v>
      </c>
      <c r="AC53">
        <f t="shared" si="30"/>
        <v>-174.63544935981892</v>
      </c>
      <c r="AE53">
        <f t="shared" si="43"/>
        <v>0</v>
      </c>
      <c r="AF53">
        <f t="shared" si="44"/>
        <v>0</v>
      </c>
      <c r="AG53">
        <f t="shared" si="45"/>
        <v>-1.9460509648692487E-19</v>
      </c>
      <c r="AH53">
        <f t="shared" si="46"/>
        <v>-1.7740010238694809E-15</v>
      </c>
      <c r="AI53">
        <f t="shared" si="39"/>
        <v>-1.7741956289659677E-15</v>
      </c>
      <c r="AJ53">
        <f t="shared" si="47"/>
        <v>-20.956253923178309</v>
      </c>
      <c r="AK53">
        <f t="shared" si="59"/>
        <v>-13.691419229809807</v>
      </c>
      <c r="AL53">
        <f t="shared" si="40"/>
        <v>-34.647673152988119</v>
      </c>
      <c r="AN53">
        <f t="shared" si="48"/>
        <v>0</v>
      </c>
      <c r="AO53">
        <f t="shared" si="49"/>
        <v>0</v>
      </c>
      <c r="AP53">
        <f t="shared" si="50"/>
        <v>-1.7224531498476013E-21</v>
      </c>
      <c r="AQ53">
        <f t="shared" si="51"/>
        <v>-1.5701714428646317E-17</v>
      </c>
      <c r="AR53">
        <f t="shared" si="52"/>
        <v>-1.5703436881796165E-17</v>
      </c>
      <c r="AS53">
        <f t="shared" si="53"/>
        <v>-0.18548417400471245</v>
      </c>
      <c r="AT53">
        <f t="shared" si="54"/>
        <v>-0.12118299368307861</v>
      </c>
      <c r="AU53">
        <f t="shared" si="55"/>
        <v>-0.30666716768779112</v>
      </c>
      <c r="AW53">
        <v>50</v>
      </c>
      <c r="AX53">
        <f>IF(Z53&gt;0, (R53*SUMPRODUCT(K53:$K$98, X53:$X$98)-K53*$AZ$3)/Z53, 0)</f>
        <v>-4.4869187013186045E+22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41"/>
        <v>50000</v>
      </c>
      <c r="S54">
        <f t="shared" si="42"/>
        <v>-4.3226580548783781E+23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-174.63544935981892</v>
      </c>
      <c r="AC54">
        <f t="shared" si="30"/>
        <v>-155.92450835698119</v>
      </c>
      <c r="AE54">
        <f t="shared" si="43"/>
        <v>0</v>
      </c>
      <c r="AF54">
        <f t="shared" si="44"/>
        <v>0</v>
      </c>
      <c r="AG54">
        <f t="shared" si="45"/>
        <v>-1.8035720889489635E-20</v>
      </c>
      <c r="AH54">
        <f t="shared" si="46"/>
        <v>-1.7462332463256598E-16</v>
      </c>
      <c r="AI54">
        <f t="shared" si="39"/>
        <v>-1.7464136035345548E-16</v>
      </c>
      <c r="AJ54">
        <f t="shared" si="47"/>
        <v>-18.710941002837728</v>
      </c>
      <c r="AK54">
        <f t="shared" si="59"/>
        <v>-12.224481455187325</v>
      </c>
      <c r="AL54">
        <f t="shared" si="40"/>
        <v>-30.935422458025052</v>
      </c>
      <c r="AN54">
        <f t="shared" si="48"/>
        <v>0</v>
      </c>
      <c r="AO54">
        <f t="shared" si="49"/>
        <v>0</v>
      </c>
      <c r="AP54">
        <f t="shared" si="50"/>
        <v>-1.4253078971888611E-22</v>
      </c>
      <c r="AQ54">
        <f t="shared" si="51"/>
        <v>-1.3799947623785471E-18</v>
      </c>
      <c r="AR54">
        <f t="shared" si="52"/>
        <v>-1.380137293168266E-18</v>
      </c>
      <c r="AS54">
        <f t="shared" si="53"/>
        <v>-0.14786684789916454</v>
      </c>
      <c r="AT54">
        <f t="shared" si="54"/>
        <v>-9.660634062745424E-2</v>
      </c>
      <c r="AU54">
        <f t="shared" si="55"/>
        <v>-0.24447318852661876</v>
      </c>
      <c r="AW54">
        <v>51</v>
      </c>
      <c r="AX54">
        <f>IF(Z54&gt;0, (R54*SUMPRODUCT(K54:$K$98, X54:$X$98)-K54*$AZ$3)/Z54, 0)</f>
        <v>-4.3226580548783781E+23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41"/>
        <v>50000</v>
      </c>
      <c r="S55">
        <f t="shared" si="42"/>
        <v>-4.4124371150904952E+24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-155.92450835698119</v>
      </c>
      <c r="AC55">
        <f t="shared" si="30"/>
        <v>-139.21831103301889</v>
      </c>
      <c r="AE55">
        <f t="shared" si="43"/>
        <v>0</v>
      </c>
      <c r="AF55">
        <f t="shared" si="44"/>
        <v>0</v>
      </c>
      <c r="AG55">
        <f t="shared" si="45"/>
        <v>-1.5775670836972784E-21</v>
      </c>
      <c r="AH55">
        <f t="shared" si="46"/>
        <v>-1.6277796596897459E-17</v>
      </c>
      <c r="AI55">
        <f t="shared" si="39"/>
        <v>-1.6279374163981158E-17</v>
      </c>
      <c r="AJ55">
        <f t="shared" si="47"/>
        <v>-16.7061973239623</v>
      </c>
      <c r="AK55">
        <f t="shared" si="59"/>
        <v>-10.914715584988684</v>
      </c>
      <c r="AL55">
        <f t="shared" si="40"/>
        <v>-27.620912908950984</v>
      </c>
      <c r="AN55">
        <f t="shared" si="48"/>
        <v>0</v>
      </c>
      <c r="AO55">
        <f t="shared" si="49"/>
        <v>0</v>
      </c>
      <c r="AP55">
        <f t="shared" si="50"/>
        <v>-1.1131277224971511E-23</v>
      </c>
      <c r="AQ55">
        <f t="shared" si="51"/>
        <v>-1.1485576011582959E-19</v>
      </c>
      <c r="AR55">
        <f t="shared" si="52"/>
        <v>-1.1486689139305455E-19</v>
      </c>
      <c r="AS55">
        <f t="shared" si="53"/>
        <v>-0.11787854583798221</v>
      </c>
      <c r="AT55">
        <f t="shared" si="54"/>
        <v>-7.7013983280814921E-2</v>
      </c>
      <c r="AU55">
        <f t="shared" si="55"/>
        <v>-0.19489252911879715</v>
      </c>
      <c r="AW55">
        <v>52</v>
      </c>
      <c r="AX55">
        <f>IF(Z55&gt;0, (R55*SUMPRODUCT(K55:$K$98, X55:$X$98)-K55*$AZ$3)/Z55, 0)</f>
        <v>-4.4124371150904952E+24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41"/>
        <v>50000</v>
      </c>
      <c r="S56">
        <f t="shared" si="42"/>
        <v>-4.7909377136196859E+25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-139.21831103301889</v>
      </c>
      <c r="AC56">
        <f t="shared" si="30"/>
        <v>-124.30206342233829</v>
      </c>
      <c r="AE56">
        <f t="shared" si="43"/>
        <v>0</v>
      </c>
      <c r="AF56">
        <f t="shared" si="44"/>
        <v>0</v>
      </c>
      <c r="AG56">
        <f t="shared" si="45"/>
        <v>-1.2972623612802582E-22</v>
      </c>
      <c r="AH56">
        <f t="shared" si="46"/>
        <v>-1.4320651767322798E-18</v>
      </c>
      <c r="AI56">
        <f t="shared" si="39"/>
        <v>-1.4321949029684078E-18</v>
      </c>
      <c r="AJ56">
        <f t="shared" si="47"/>
        <v>-14.9162476106806</v>
      </c>
      <c r="AK56">
        <f t="shared" si="59"/>
        <v>-9.7452817723113228</v>
      </c>
      <c r="AL56">
        <f t="shared" si="40"/>
        <v>-24.661529382991922</v>
      </c>
      <c r="AN56">
        <f t="shared" si="48"/>
        <v>0</v>
      </c>
      <c r="AO56">
        <f t="shared" si="49"/>
        <v>0</v>
      </c>
      <c r="AP56">
        <f t="shared" si="50"/>
        <v>-8.1727263580635295E-25</v>
      </c>
      <c r="AQ56">
        <f t="shared" si="51"/>
        <v>-9.0219813398381063E-21</v>
      </c>
      <c r="AR56">
        <f t="shared" si="52"/>
        <v>-9.0227986124739121E-21</v>
      </c>
      <c r="AS56">
        <f t="shared" si="53"/>
        <v>-9.3972055036656565E-2</v>
      </c>
      <c r="AT56">
        <f t="shared" si="54"/>
        <v>-6.1395075957282275E-2</v>
      </c>
      <c r="AU56">
        <f t="shared" si="55"/>
        <v>-0.15536713099393884</v>
      </c>
      <c r="AW56">
        <v>53</v>
      </c>
      <c r="AX56">
        <f>IF(Z56&gt;0, (R56*SUMPRODUCT(K56:$K$98, X56:$X$98)-K56*$AZ$3)/Z56, 0)</f>
        <v>-4.7909377136196859E+25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41"/>
        <v>50000</v>
      </c>
      <c r="S57">
        <f t="shared" si="42"/>
        <v>-5.5584293137080203E+26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-124.30206342233829</v>
      </c>
      <c r="AC57">
        <f t="shared" si="30"/>
        <v>-110.98398519851632</v>
      </c>
      <c r="AE57">
        <f t="shared" si="43"/>
        <v>0</v>
      </c>
      <c r="AF57">
        <f t="shared" si="44"/>
        <v>0</v>
      </c>
      <c r="AG57">
        <f t="shared" si="45"/>
        <v>-9.9833944928301207E-24</v>
      </c>
      <c r="AH57">
        <f t="shared" si="46"/>
        <v>-1.1844557927391543E-19</v>
      </c>
      <c r="AI57">
        <f t="shared" si="39"/>
        <v>-1.1845556266840826E-19</v>
      </c>
      <c r="AJ57">
        <f t="shared" si="47"/>
        <v>-13.318078223821971</v>
      </c>
      <c r="AK57">
        <f t="shared" si="59"/>
        <v>-8.7011444395636808</v>
      </c>
      <c r="AL57">
        <f t="shared" si="40"/>
        <v>-22.019222663385651</v>
      </c>
      <c r="AN57">
        <f t="shared" si="48"/>
        <v>0</v>
      </c>
      <c r="AO57">
        <f t="shared" si="49"/>
        <v>0</v>
      </c>
      <c r="AP57">
        <f t="shared" si="50"/>
        <v>-5.6156411811756285E-26</v>
      </c>
      <c r="AQ57">
        <f t="shared" si="51"/>
        <v>-6.6625422162421635E-22</v>
      </c>
      <c r="AR57">
        <f t="shared" si="52"/>
        <v>-6.6631037803602809E-22</v>
      </c>
      <c r="AS57">
        <f t="shared" si="53"/>
        <v>-7.4913946936110185E-2</v>
      </c>
      <c r="AT57">
        <f t="shared" si="54"/>
        <v>-4.8943778664925282E-2</v>
      </c>
      <c r="AU57">
        <f t="shared" si="55"/>
        <v>-0.12385772560103546</v>
      </c>
      <c r="AW57">
        <v>54</v>
      </c>
      <c r="AX57">
        <f>IF(Z57&gt;0, (R57*SUMPRODUCT(K57:$K$98, X57:$X$98)-K57*$AZ$3)/Z57, 0)</f>
        <v>-5.5584293137080203E+26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41"/>
        <v>50000</v>
      </c>
      <c r="S58">
        <f t="shared" si="42"/>
        <v>-6.9240855378510499E+27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-110.98398519851632</v>
      </c>
      <c r="AC58">
        <f t="shared" si="30"/>
        <v>-99.092843927246719</v>
      </c>
      <c r="AE58">
        <f t="shared" si="43"/>
        <v>0</v>
      </c>
      <c r="AF58">
        <f t="shared" si="44"/>
        <v>0</v>
      </c>
      <c r="AG58">
        <f t="shared" si="45"/>
        <v>-7.1556628948001887E-25</v>
      </c>
      <c r="AH58">
        <f t="shared" si="46"/>
        <v>-9.167994258421802E-21</v>
      </c>
      <c r="AI58">
        <f t="shared" si="39"/>
        <v>-9.1687098247112815E-21</v>
      </c>
      <c r="AJ58">
        <f t="shared" si="47"/>
        <v>-11.891141271269603</v>
      </c>
      <c r="AK58">
        <f t="shared" si="59"/>
        <v>-7.7688789638961433</v>
      </c>
      <c r="AL58">
        <f t="shared" si="40"/>
        <v>-19.660020235165746</v>
      </c>
      <c r="AN58">
        <f t="shared" si="48"/>
        <v>0</v>
      </c>
      <c r="AO58">
        <f t="shared" si="49"/>
        <v>0</v>
      </c>
      <c r="AP58">
        <f t="shared" si="50"/>
        <v>-3.5937922484600959E-27</v>
      </c>
      <c r="AQ58">
        <f t="shared" si="51"/>
        <v>-4.6044464620860199E-23</v>
      </c>
      <c r="AR58">
        <f t="shared" si="52"/>
        <v>-4.6048058413108653E-23</v>
      </c>
      <c r="AS58">
        <f t="shared" si="53"/>
        <v>-5.9720939840648996E-2</v>
      </c>
      <c r="AT58">
        <f t="shared" si="54"/>
        <v>-3.9017680695890684E-2</v>
      </c>
      <c r="AU58">
        <f t="shared" si="55"/>
        <v>-9.8738620536539673E-2</v>
      </c>
      <c r="AW58">
        <v>55</v>
      </c>
      <c r="AX58">
        <f>IF(Z58&gt;0, (R58*SUMPRODUCT(K58:$K$98, X58:$X$98)-K58*$AZ$3)/Z58, 0)</f>
        <v>-6.9240855378510499E+27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41"/>
        <v>50000</v>
      </c>
      <c r="S59">
        <f t="shared" si="42"/>
        <v>-9.3081470864908912E+28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-99.092843927246719</v>
      </c>
      <c r="AC59">
        <f t="shared" si="30"/>
        <v>-88.475753506470284</v>
      </c>
      <c r="AE59">
        <f t="shared" si="43"/>
        <v>0</v>
      </c>
      <c r="AF59">
        <f t="shared" si="44"/>
        <v>0</v>
      </c>
      <c r="AG59">
        <f t="shared" si="45"/>
        <v>-4.7525975193750969E-26</v>
      </c>
      <c r="AH59">
        <f t="shared" si="46"/>
        <v>-6.6088465139146766E-22</v>
      </c>
      <c r="AI59">
        <f t="shared" si="39"/>
        <v>-6.609321773666614E-22</v>
      </c>
      <c r="AJ59">
        <f t="shared" si="47"/>
        <v>-10.617090420776435</v>
      </c>
      <c r="AK59">
        <f t="shared" si="59"/>
        <v>-6.936499074907271</v>
      </c>
      <c r="AL59">
        <f t="shared" si="40"/>
        <v>-17.553589495683706</v>
      </c>
      <c r="AN59">
        <f t="shared" si="48"/>
        <v>0</v>
      </c>
      <c r="AO59">
        <f t="shared" si="49"/>
        <v>0</v>
      </c>
      <c r="AP59">
        <f t="shared" si="50"/>
        <v>-2.1311602602974181E-28</v>
      </c>
      <c r="AQ59">
        <f t="shared" si="51"/>
        <v>-2.9635396221626637E-24</v>
      </c>
      <c r="AR59">
        <f t="shared" si="52"/>
        <v>-2.9637527381886933E-24</v>
      </c>
      <c r="AS59">
        <f t="shared" si="53"/>
        <v>-4.7609167602558199E-2</v>
      </c>
      <c r="AT59">
        <f t="shared" si="54"/>
        <v>-3.1104656167004693E-2</v>
      </c>
      <c r="AU59">
        <f t="shared" si="55"/>
        <v>-7.8713823769562888E-2</v>
      </c>
      <c r="AW59">
        <v>56</v>
      </c>
      <c r="AX59">
        <f>IF(Z59&gt;0, (R59*SUMPRODUCT(K59:$K$98, X59:$X$98)-K59*$AZ$3)/Z59, 0)</f>
        <v>-9.3081470864908912E+28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41"/>
        <v>50000</v>
      </c>
      <c r="S60">
        <f t="shared" si="42"/>
        <v>-1.3779667811050236E+30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-88.475753506470284</v>
      </c>
      <c r="AC60">
        <f t="shared" si="30"/>
        <v>-78.996208487919887</v>
      </c>
      <c r="AE60">
        <f t="shared" si="43"/>
        <v>0</v>
      </c>
      <c r="AF60">
        <f t="shared" si="44"/>
        <v>0</v>
      </c>
      <c r="AG60">
        <f t="shared" si="45"/>
        <v>-2.86640467575608E-27</v>
      </c>
      <c r="AH60">
        <f t="shared" si="46"/>
        <v>-4.4184310766057377E-23</v>
      </c>
      <c r="AI60">
        <f t="shared" si="39"/>
        <v>-4.4187177170733134E-23</v>
      </c>
      <c r="AJ60">
        <f t="shared" si="47"/>
        <v>-9.4795450185503967</v>
      </c>
      <c r="AK60">
        <f t="shared" si="59"/>
        <v>-6.1933027454529208</v>
      </c>
      <c r="AL60">
        <f t="shared" si="40"/>
        <v>-15.672847764003318</v>
      </c>
      <c r="AN60">
        <f t="shared" si="48"/>
        <v>0</v>
      </c>
      <c r="AO60">
        <f t="shared" si="49"/>
        <v>0</v>
      </c>
      <c r="AP60">
        <f t="shared" si="50"/>
        <v>-1.1476370308924706E-29</v>
      </c>
      <c r="AQ60">
        <f t="shared" si="51"/>
        <v>-1.7690297412807922E-25</v>
      </c>
      <c r="AR60">
        <f t="shared" si="52"/>
        <v>-1.7691445049838814E-25</v>
      </c>
      <c r="AS60">
        <f t="shared" si="53"/>
        <v>-3.7953736928059818E-2</v>
      </c>
      <c r="AT60">
        <f t="shared" si="54"/>
        <v>-2.4796441459665731E-2</v>
      </c>
      <c r="AU60">
        <f t="shared" si="55"/>
        <v>-6.275017838772555E-2</v>
      </c>
      <c r="AW60">
        <v>57</v>
      </c>
      <c r="AX60">
        <f>IF(Z60&gt;0, (R60*SUMPRODUCT(K60:$K$98, X60:$X$98)-K60*$AZ$3)/Z60, 0)</f>
        <v>-1.3779667811050236E+30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41"/>
        <v>50000</v>
      </c>
      <c r="S61">
        <f t="shared" si="42"/>
        <v>-2.2682764939247946E+31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-78.996208487919887</v>
      </c>
      <c r="AC61">
        <f t="shared" si="30"/>
        <v>-70.532329007071326</v>
      </c>
      <c r="AE61">
        <f t="shared" si="43"/>
        <v>0</v>
      </c>
      <c r="AF61">
        <f t="shared" si="44"/>
        <v>0</v>
      </c>
      <c r="AG61">
        <f t="shared" si="45"/>
        <v>-1.554755983143602E-28</v>
      </c>
      <c r="AH61">
        <f t="shared" si="46"/>
        <v>-2.682265030684159E-24</v>
      </c>
      <c r="AI61">
        <f t="shared" si="39"/>
        <v>-2.6824205062824734E-24</v>
      </c>
      <c r="AJ61">
        <f t="shared" si="47"/>
        <v>-8.4638794808485613</v>
      </c>
      <c r="AK61">
        <f t="shared" si="59"/>
        <v>-5.5297345941543927</v>
      </c>
      <c r="AL61">
        <f t="shared" si="40"/>
        <v>-13.993614075002954</v>
      </c>
      <c r="AN61">
        <f t="shared" si="48"/>
        <v>0</v>
      </c>
      <c r="AO61">
        <f t="shared" si="49"/>
        <v>0</v>
      </c>
      <c r="AP61">
        <f t="shared" si="50"/>
        <v>-5.5579068495155443E-31</v>
      </c>
      <c r="AQ61">
        <f t="shared" si="51"/>
        <v>-9.5885009274015328E-27</v>
      </c>
      <c r="AR61">
        <f t="shared" si="52"/>
        <v>-9.5890567180864848E-27</v>
      </c>
      <c r="AS61">
        <f t="shared" si="53"/>
        <v>-3.0256486709231336E-2</v>
      </c>
      <c r="AT61">
        <f t="shared" si="54"/>
        <v>-1.9767571316697805E-2</v>
      </c>
      <c r="AU61">
        <f t="shared" si="55"/>
        <v>-5.0024058025929137E-2</v>
      </c>
      <c r="AW61">
        <v>58</v>
      </c>
      <c r="AX61">
        <f>IF(Z61&gt;0, (R61*SUMPRODUCT(K61:$K$98, X61:$X$98)-K61*$AZ$3)/Z61, 0)</f>
        <v>-2.2682764939247946E+31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41"/>
        <v>50000</v>
      </c>
      <c r="S62">
        <f t="shared" si="42"/>
        <v>-4.20092282002615E+32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-70.532329007071326</v>
      </c>
      <c r="AC62">
        <f t="shared" si="30"/>
        <v>-62.975293756313668</v>
      </c>
      <c r="AE62">
        <f t="shared" si="43"/>
        <v>0</v>
      </c>
      <c r="AF62">
        <f t="shared" si="44"/>
        <v>0</v>
      </c>
      <c r="AG62">
        <f t="shared" si="45"/>
        <v>-7.4954118957036281E-30</v>
      </c>
      <c r="AH62">
        <f t="shared" si="46"/>
        <v>-1.4642543043551296E-25</v>
      </c>
      <c r="AI62">
        <f t="shared" si="39"/>
        <v>-1.4643292584740865E-25</v>
      </c>
      <c r="AJ62">
        <f t="shared" si="47"/>
        <v>-7.5570352507576573</v>
      </c>
      <c r="AK62">
        <f t="shared" si="59"/>
        <v>-4.9372630304949929</v>
      </c>
      <c r="AL62">
        <f t="shared" si="40"/>
        <v>-12.49429828125265</v>
      </c>
      <c r="AN62">
        <f t="shared" si="48"/>
        <v>0</v>
      </c>
      <c r="AO62">
        <f t="shared" si="49"/>
        <v>0</v>
      </c>
      <c r="AP62">
        <f t="shared" si="50"/>
        <v>-2.3923598649384459E-32</v>
      </c>
      <c r="AQ62">
        <f t="shared" si="51"/>
        <v>-4.6735566751315017E-28</v>
      </c>
      <c r="AR62">
        <f t="shared" si="52"/>
        <v>-4.6737959111179956E-28</v>
      </c>
      <c r="AS62">
        <f t="shared" si="53"/>
        <v>-2.4120285960803081E-2</v>
      </c>
      <c r="AT62">
        <f t="shared" si="54"/>
        <v>-1.5758586827724647E-2</v>
      </c>
      <c r="AU62">
        <f t="shared" si="55"/>
        <v>-3.9878872788527732E-2</v>
      </c>
      <c r="AW62">
        <v>59</v>
      </c>
      <c r="AX62">
        <f>IF(Z62&gt;0, (R62*SUMPRODUCT(K62:$K$98, X62:$X$98)-K62*$AZ$3)/Z62, 0)</f>
        <v>-4.20092282002615E+32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41"/>
        <v>50000</v>
      </c>
      <c r="S63">
        <f t="shared" si="42"/>
        <v>-8.8825822773341317E+33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-62.975293756313668</v>
      </c>
      <c r="AC63">
        <f t="shared" si="30"/>
        <v>-56.227940853851493</v>
      </c>
      <c r="AE63">
        <f t="shared" si="43"/>
        <v>0</v>
      </c>
      <c r="AF63">
        <f t="shared" si="44"/>
        <v>0</v>
      </c>
      <c r="AG63">
        <f t="shared" si="45"/>
        <v>-3.1650672686325402E-31</v>
      </c>
      <c r="AH63">
        <f t="shared" si="46"/>
        <v>-7.1039510498833381E-27</v>
      </c>
      <c r="AI63">
        <f t="shared" si="39"/>
        <v>-7.1042675566102018E-27</v>
      </c>
      <c r="AJ63">
        <f t="shared" si="47"/>
        <v>-6.7473529024621755</v>
      </c>
      <c r="AK63">
        <f t="shared" si="59"/>
        <v>-4.408270562941957</v>
      </c>
      <c r="AL63">
        <f t="shared" si="40"/>
        <v>-11.155623465404133</v>
      </c>
      <c r="AN63">
        <f t="shared" si="48"/>
        <v>0</v>
      </c>
      <c r="AO63">
        <f t="shared" si="49"/>
        <v>0</v>
      </c>
      <c r="AP63">
        <f t="shared" si="50"/>
        <v>-9.0197796149314789E-34</v>
      </c>
      <c r="AQ63">
        <f t="shared" si="51"/>
        <v>-2.0244774416087759E-29</v>
      </c>
      <c r="AR63">
        <f t="shared" si="52"/>
        <v>-2.0245676394049251E-29</v>
      </c>
      <c r="AS63">
        <f t="shared" si="53"/>
        <v>-1.9228544292731995E-2</v>
      </c>
      <c r="AT63">
        <f t="shared" si="54"/>
        <v>-1.2562648937918244E-2</v>
      </c>
      <c r="AU63">
        <f t="shared" si="55"/>
        <v>-3.1791193230650244E-2</v>
      </c>
      <c r="AW63">
        <v>60</v>
      </c>
      <c r="AX63">
        <f>IF(Z63&gt;0, (R63*SUMPRODUCT(K63:$K$98, X63:$X$98)-K63*$AZ$3)/Z63, 0)</f>
        <v>-8.8825822773341317E+33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41"/>
        <v>50000</v>
      </c>
      <c r="S64">
        <f t="shared" si="42"/>
        <v>-2.1848489774685075E+35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-56.227940853851493</v>
      </c>
      <c r="AC64">
        <f t="shared" si="30"/>
        <v>-50.203518619510263</v>
      </c>
      <c r="AE64">
        <f t="shared" si="43"/>
        <v>0</v>
      </c>
      <c r="AF64">
        <f t="shared" si="44"/>
        <v>0</v>
      </c>
      <c r="AG64">
        <f t="shared" si="45"/>
        <v>-1.1489013459795048E-32</v>
      </c>
      <c r="AH64">
        <f t="shared" si="46"/>
        <v>-3.018526461348264E-28</v>
      </c>
      <c r="AI64">
        <f t="shared" si="39"/>
        <v>-3.0186413514828617E-28</v>
      </c>
      <c r="AJ64">
        <f t="shared" si="47"/>
        <v>-6.0244222343412304</v>
      </c>
      <c r="AK64">
        <f t="shared" si="59"/>
        <v>-3.9359558597696047</v>
      </c>
      <c r="AL64">
        <f t="shared" si="40"/>
        <v>-9.9603780941108351</v>
      </c>
      <c r="AN64">
        <f t="shared" si="48"/>
        <v>0</v>
      </c>
      <c r="AO64">
        <f t="shared" si="49"/>
        <v>0</v>
      </c>
      <c r="AP64">
        <f t="shared" si="50"/>
        <v>-2.9233290154272459E-35</v>
      </c>
      <c r="AQ64">
        <f t="shared" si="51"/>
        <v>-7.6805080080842063E-31</v>
      </c>
      <c r="AR64">
        <f t="shared" si="52"/>
        <v>-7.6808003409857489E-31</v>
      </c>
      <c r="AS64">
        <f t="shared" si="53"/>
        <v>-1.5328877784384569E-2</v>
      </c>
      <c r="AT64">
        <f t="shared" si="54"/>
        <v>-1.0014866819131253E-2</v>
      </c>
      <c r="AU64">
        <f t="shared" si="55"/>
        <v>-2.5343744603515822E-2</v>
      </c>
      <c r="AW64">
        <v>61</v>
      </c>
      <c r="AX64">
        <f>IF(Z64&gt;0, (R64*SUMPRODUCT(K64:$K$98, X64:$X$98)-K64*$AZ$3)/Z64, 0)</f>
        <v>-2.1848489774685075E+35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41"/>
        <v>50000</v>
      </c>
      <c r="S65">
        <f t="shared" si="42"/>
        <v>-6.4164945733006301E+36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-50.203518619510263</v>
      </c>
      <c r="AC65">
        <f t="shared" si="30"/>
        <v>-44.824570195991306</v>
      </c>
      <c r="AE65">
        <f t="shared" si="43"/>
        <v>0</v>
      </c>
      <c r="AF65">
        <f t="shared" si="44"/>
        <v>0</v>
      </c>
      <c r="AG65">
        <f t="shared" si="45"/>
        <v>-3.4929173307890488E-34</v>
      </c>
      <c r="AH65">
        <f t="shared" si="46"/>
        <v>-1.1024831592118192E-29</v>
      </c>
      <c r="AI65">
        <f t="shared" si="39"/>
        <v>-1.1025180883851271E-29</v>
      </c>
      <c r="AJ65">
        <f t="shared" si="47"/>
        <v>-5.3789484235189562</v>
      </c>
      <c r="AK65">
        <f t="shared" si="59"/>
        <v>-3.5142463033657187</v>
      </c>
      <c r="AL65">
        <f t="shared" si="40"/>
        <v>-8.8931947268846745</v>
      </c>
      <c r="AN65">
        <f t="shared" si="48"/>
        <v>0</v>
      </c>
      <c r="AO65">
        <f t="shared" si="49"/>
        <v>0</v>
      </c>
      <c r="AP65">
        <f t="shared" si="50"/>
        <v>-7.9353345895226396E-37</v>
      </c>
      <c r="AQ65">
        <f t="shared" si="51"/>
        <v>-2.5046606945270713E-32</v>
      </c>
      <c r="AR65">
        <f t="shared" si="52"/>
        <v>-2.5047400478729666E-32</v>
      </c>
      <c r="AS65">
        <f t="shared" si="53"/>
        <v>-1.222008751943923E-2</v>
      </c>
      <c r="AT65">
        <f t="shared" si="54"/>
        <v>-7.9837905127002982E-3</v>
      </c>
      <c r="AU65">
        <f t="shared" si="55"/>
        <v>-2.0203878032139525E-2</v>
      </c>
      <c r="AW65">
        <v>62</v>
      </c>
      <c r="AX65">
        <f>IF(Z65&gt;0, (R65*SUMPRODUCT(K65:$K$98, X65:$X$98)-K65*$AZ$3)/Z65, 0)</f>
        <v>-6.4164945733006301E+36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41"/>
        <v>50000</v>
      </c>
      <c r="S66">
        <f t="shared" si="42"/>
        <v>-2.3378713991957413E+38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-44.824570195991306</v>
      </c>
      <c r="AC66">
        <f t="shared" si="30"/>
        <v>-40.02193767499223</v>
      </c>
      <c r="AE66">
        <f t="shared" si="43"/>
        <v>0</v>
      </c>
      <c r="AF66">
        <f t="shared" si="44"/>
        <v>0</v>
      </c>
      <c r="AG66">
        <f t="shared" si="45"/>
        <v>-8.5594822899070298E-36</v>
      </c>
      <c r="AH66">
        <f t="shared" si="46"/>
        <v>-3.3723933345820879E-31</v>
      </c>
      <c r="AI66">
        <f t="shared" si="39"/>
        <v>-3.3724789294049868E-31</v>
      </c>
      <c r="AJ66">
        <f t="shared" si="47"/>
        <v>-4.8026325209990759</v>
      </c>
      <c r="AK66">
        <f t="shared" si="59"/>
        <v>-3.1377199137193919</v>
      </c>
      <c r="AL66">
        <f t="shared" si="40"/>
        <v>-7.9403524347184682</v>
      </c>
      <c r="AN66">
        <f t="shared" si="48"/>
        <v>0</v>
      </c>
      <c r="AO66">
        <f t="shared" si="49"/>
        <v>0</v>
      </c>
      <c r="AP66">
        <f t="shared" si="50"/>
        <v>-1.7362266228205651E-38</v>
      </c>
      <c r="AQ66">
        <f t="shared" si="51"/>
        <v>-6.8406463052424177E-34</v>
      </c>
      <c r="AR66">
        <f t="shared" si="52"/>
        <v>-6.8408199279046994E-34</v>
      </c>
      <c r="AS66">
        <f t="shared" si="53"/>
        <v>-9.7417789536346049E-3</v>
      </c>
      <c r="AT66">
        <f t="shared" si="54"/>
        <v>-6.3646289163745992E-3</v>
      </c>
      <c r="AU66">
        <f t="shared" si="55"/>
        <v>-1.6106407870009203E-2</v>
      </c>
      <c r="AW66">
        <v>63</v>
      </c>
      <c r="AX66">
        <f>IF(Z66&gt;0, (R66*SUMPRODUCT(K66:$K$98, X66:$X$98)-K66*$AZ$3)/Z66, 0)</f>
        <v>-2.3378713991957413E+38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41"/>
        <v>50000</v>
      </c>
      <c r="S67">
        <f t="shared" si="42"/>
        <v>-1.1217638170363804E+40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-40.02193767499223</v>
      </c>
      <c r="AC67">
        <f t="shared" si="30"/>
        <v>-35.733872924100204</v>
      </c>
      <c r="AE67">
        <f t="shared" si="43"/>
        <v>0</v>
      </c>
      <c r="AF67">
        <f t="shared" si="44"/>
        <v>0</v>
      </c>
      <c r="AG67">
        <f t="shared" si="45"/>
        <v>-1.5927538569797399E-37</v>
      </c>
      <c r="AH67">
        <f t="shared" si="46"/>
        <v>-8.3146120813099853E-33</v>
      </c>
      <c r="AI67">
        <f t="shared" si="39"/>
        <v>-8.3147713566956832E-33</v>
      </c>
      <c r="AJ67">
        <f t="shared" si="47"/>
        <v>-4.2880647508920262</v>
      </c>
      <c r="AK67">
        <f t="shared" si="59"/>
        <v>-2.8015356372494562</v>
      </c>
      <c r="AL67">
        <f t="shared" si="40"/>
        <v>-7.0896003881414824</v>
      </c>
      <c r="AN67">
        <f t="shared" si="48"/>
        <v>0</v>
      </c>
      <c r="AO67">
        <f t="shared" si="49"/>
        <v>0</v>
      </c>
      <c r="AP67">
        <f t="shared" si="50"/>
        <v>-2.8846262839037727E-40</v>
      </c>
      <c r="AQ67">
        <f t="shared" si="51"/>
        <v>-1.5058540555469974E-35</v>
      </c>
      <c r="AR67">
        <f t="shared" si="52"/>
        <v>-1.5058829018098366E-35</v>
      </c>
      <c r="AS67">
        <f t="shared" si="53"/>
        <v>-7.7660865382928809E-3</v>
      </c>
      <c r="AT67">
        <f t="shared" si="54"/>
        <v>-5.0738432050180136E-3</v>
      </c>
      <c r="AU67">
        <f t="shared" si="55"/>
        <v>-1.2839929743310895E-2</v>
      </c>
      <c r="AW67">
        <v>64</v>
      </c>
      <c r="AX67">
        <f>IF(Z67&gt;0, (R67*SUMPRODUCT(K67:$K$98, X67:$X$98)-K67*$AZ$3)/Z67, 0)</f>
        <v>-1.1217638170363804E+40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41"/>
        <v>50000</v>
      </c>
      <c r="S68">
        <f t="shared" si="42"/>
        <v>-7.8796693023596587E+41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-35.733872924100204</v>
      </c>
      <c r="AC68">
        <f t="shared" si="30"/>
        <v>-31.905243682232321</v>
      </c>
      <c r="AE68">
        <f t="shared" si="43"/>
        <v>0</v>
      </c>
      <c r="AF68">
        <f t="shared" si="44"/>
        <v>0</v>
      </c>
      <c r="AG68">
        <f t="shared" si="45"/>
        <v>-2.0245293589083695E-39</v>
      </c>
      <c r="AH68">
        <f t="shared" si="46"/>
        <v>-1.5565810248208588E-34</v>
      </c>
      <c r="AI68">
        <f t="shared" si="39"/>
        <v>-1.5566012701144479E-34</v>
      </c>
      <c r="AJ68">
        <f t="shared" si="47"/>
        <v>-3.8286292418678833</v>
      </c>
      <c r="AK68">
        <f t="shared" si="59"/>
        <v>-2.5013711046870144</v>
      </c>
      <c r="AL68">
        <f t="shared" si="40"/>
        <v>-6.3300003465548977</v>
      </c>
      <c r="AN68">
        <f t="shared" si="48"/>
        <v>0</v>
      </c>
      <c r="AO68">
        <f t="shared" si="49"/>
        <v>0</v>
      </c>
      <c r="AP68">
        <f t="shared" si="50"/>
        <v>-3.2737608242669146E-42</v>
      </c>
      <c r="AQ68">
        <f t="shared" si="51"/>
        <v>-2.5170659819937014E-37</v>
      </c>
      <c r="AR68">
        <f t="shared" si="52"/>
        <v>-2.5170987196019439E-37</v>
      </c>
      <c r="AS68">
        <f t="shared" si="53"/>
        <v>-6.1910766408584872E-3</v>
      </c>
      <c r="AT68">
        <f t="shared" si="54"/>
        <v>-4.0448367386942069E-3</v>
      </c>
      <c r="AU68">
        <f t="shared" si="55"/>
        <v>-1.0235913379552694E-2</v>
      </c>
      <c r="AW68">
        <v>65</v>
      </c>
      <c r="AX68">
        <f>IF(Z68&gt;0, (R68*SUMPRODUCT(K68:$K$98, X68:$X$98)-K68*$AZ$3)/Z68, 0)</f>
        <v>-7.8796693023596587E+41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-31.905243682232321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-31.905243682232321</v>
      </c>
      <c r="AK69">
        <f t="shared" si="59"/>
        <v>-2.2333670577562628</v>
      </c>
      <c r="AL69">
        <f t="shared" si="40"/>
        <v>-34.138610739988586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-2.9230007359526027E-39</v>
      </c>
      <c r="AR69">
        <f t="shared" si="52"/>
        <v>-2.9230007359526027E-39</v>
      </c>
      <c r="AS69">
        <f t="shared" si="53"/>
        <v>-4.6064558339720826E-2</v>
      </c>
      <c r="AT69">
        <f t="shared" si="54"/>
        <v>-3.2245190837804582E-3</v>
      </c>
      <c r="AU69">
        <f t="shared" si="55"/>
        <v>-4.928907742350129E-2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29443.109556145046</v>
      </c>
      <c r="AO71" s="6">
        <f t="shared" si="62"/>
        <v>-2944.3109556145046</v>
      </c>
      <c r="AP71" s="6">
        <f t="shared" si="62"/>
        <v>-695.04339283083243</v>
      </c>
      <c r="AQ71" s="6">
        <f t="shared" si="62"/>
        <v>-19730.550276918682</v>
      </c>
      <c r="AR71" s="6">
        <f t="shared" si="62"/>
        <v>6073.2049307810275</v>
      </c>
      <c r="AS71" s="6">
        <f t="shared" si="62"/>
        <v>270.07402880435063</v>
      </c>
      <c r="AT71" s="6">
        <f t="shared" si="62"/>
        <v>-228.17159023216084</v>
      </c>
      <c r="AU71" s="6">
        <f t="shared" si="62"/>
        <v>6115.107369353218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'S.26.04.B'!C3*(1+C12)</f>
        <v>7905.1655879874188</v>
      </c>
      <c r="K3">
        <v>1</v>
      </c>
      <c r="L3" s="2">
        <v>0</v>
      </c>
      <c r="O3">
        <f>$C$3</f>
        <v>7905.1655879874188</v>
      </c>
      <c r="P3">
        <f>O3*C5</f>
        <v>790.51655879874193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7905.1655879874188</v>
      </c>
      <c r="AF3">
        <f t="shared" ref="AF3:AF34" si="4">-$Z3*P3</f>
        <v>-790.51655879874193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6714.6490291886766</v>
      </c>
      <c r="AJ3">
        <f t="shared" ref="AJ3:AJ34" si="8">AB3-AC3</f>
        <v>0</v>
      </c>
      <c r="AL3">
        <f t="shared" ref="AL3:AL34" si="9">SUM(AI3:AK3)</f>
        <v>6714.6490291886766</v>
      </c>
      <c r="AN3">
        <f t="shared" ref="AN3:AN34" si="10">AE3*$K3</f>
        <v>7905.1655879874188</v>
      </c>
      <c r="AO3">
        <f t="shared" ref="AO3:AO34" si="11">AF3*$K3</f>
        <v>-790.51655879874193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6714.6490291886766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6714.6490291886766</v>
      </c>
      <c r="AW3">
        <v>0</v>
      </c>
      <c r="AX3">
        <f>IF(Z3&gt;0, (R3*SUMPRODUCT(K3:$K$98, X3:$X$98)-K3*$AZ$3)/Z3, 0)</f>
        <v>0</v>
      </c>
      <c r="AZ3">
        <f>C6*SUMPRODUCT(X4:X98, K4:K98)/1</f>
        <v>3957.0747089403135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268.44175038034149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265.42930457394232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-265.42930457394232</v>
      </c>
      <c r="AK4">
        <f>G4*SUM(AB4, AE4:AF4)</f>
        <v>0</v>
      </c>
      <c r="AL4">
        <f t="shared" si="9"/>
        <v>-387.62650457394233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-114.00055975370836</v>
      </c>
      <c r="AR4">
        <f t="shared" si="14"/>
        <v>-114.00055975370836</v>
      </c>
      <c r="AS4">
        <f t="shared" si="15"/>
        <v>-247.62506257481323</v>
      </c>
      <c r="AT4">
        <f t="shared" si="16"/>
        <v>0</v>
      </c>
      <c r="AU4">
        <f t="shared" si="17"/>
        <v>-361.62562232852162</v>
      </c>
      <c r="AW4">
        <v>1</v>
      </c>
      <c r="AX4">
        <f>IF(Z4&gt;0, (R4*SUMPRODUCT(K4:$K$98, X4:$X$98)-K4*$AZ$3)/Z4, 0)</f>
        <v>268.44175038034149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</v>
      </c>
      <c r="S5">
        <f t="shared" si="1"/>
        <v>469.83928870326525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265.42930457394232</v>
      </c>
      <c r="AC5">
        <f t="shared" si="2"/>
        <v>459.34783904327605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-122.01164905429918</v>
      </c>
      <c r="AI5">
        <f t="shared" si="7"/>
        <v>-170.89515561577204</v>
      </c>
      <c r="AJ5">
        <f t="shared" si="8"/>
        <v>-193.91853446933374</v>
      </c>
      <c r="AK5">
        <f>G5*SUM(AB5, AE5:AF5)</f>
        <v>10.882601487531636</v>
      </c>
      <c r="AL5">
        <f t="shared" si="9"/>
        <v>-353.93108859757416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-104.3331393557558</v>
      </c>
      <c r="AR5">
        <f t="shared" si="14"/>
        <v>-146.13381774841</v>
      </c>
      <c r="AS5">
        <f t="shared" si="15"/>
        <v>-165.82129359999857</v>
      </c>
      <c r="AT5">
        <f t="shared" si="16"/>
        <v>9.3057997851213052</v>
      </c>
      <c r="AU5">
        <f t="shared" si="17"/>
        <v>-302.64931156328726</v>
      </c>
      <c r="AW5">
        <v>2</v>
      </c>
      <c r="AX5">
        <f>IF(Z5&gt;0, (R5*SUMPRODUCT(K5:$K$98, X5:$X$98)-K5*$AZ$3)/Z5, 0)</f>
        <v>469.83928870326525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100000</v>
      </c>
      <c r="S6">
        <f t="shared" si="1"/>
        <v>709.87225547578237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459.34783904327605</v>
      </c>
      <c r="AC6">
        <f t="shared" si="2"/>
        <v>686.21389197489088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-122.10650210795554</v>
      </c>
      <c r="AI6">
        <f t="shared" si="7"/>
        <v>-170.44012035275966</v>
      </c>
      <c r="AJ6">
        <f t="shared" si="8"/>
        <v>-226.86605293161483</v>
      </c>
      <c r="AK6">
        <f>G6*SUM(AB6, AE6:AF6)</f>
        <v>26.87184858403165</v>
      </c>
      <c r="AL6">
        <f t="shared" si="9"/>
        <v>-370.43432470034287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-94.194180390111001</v>
      </c>
      <c r="AR6">
        <f t="shared" si="14"/>
        <v>-131.47921826493862</v>
      </c>
      <c r="AS6">
        <f t="shared" si="15"/>
        <v>-175.00674857871246</v>
      </c>
      <c r="AT6">
        <f t="shared" si="16"/>
        <v>20.729213508238839</v>
      </c>
      <c r="AU6">
        <f t="shared" si="17"/>
        <v>-285.75675333541227</v>
      </c>
      <c r="AW6">
        <v>3</v>
      </c>
      <c r="AX6">
        <f>IF(Z6&gt;0, (R6*SUMPRODUCT(K6:$K$98, X6:$X$98)-K6*$AZ$3)/Z6, 0)</f>
        <v>709.87225547578237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</v>
      </c>
      <c r="S7">
        <f t="shared" si="1"/>
        <v>907.37120641818217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686.21389197489088</v>
      </c>
      <c r="AC7">
        <f t="shared" si="2"/>
        <v>867.24984294637261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-122.27854412687456</v>
      </c>
      <c r="AI7">
        <f t="shared" si="7"/>
        <v>-170.06768691716724</v>
      </c>
      <c r="AJ7">
        <f t="shared" si="8"/>
        <v>-181.03595097148172</v>
      </c>
      <c r="AK7">
        <f>G7*SUM(AB7, AE7:AF7)</f>
        <v>33.693102095967141</v>
      </c>
      <c r="AL7">
        <f t="shared" si="9"/>
        <v>-317.4105357926818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-85.821940978069478</v>
      </c>
      <c r="AR7">
        <f t="shared" si="14"/>
        <v>-119.363041922856</v>
      </c>
      <c r="AS7">
        <f t="shared" si="15"/>
        <v>-127.06118485563871</v>
      </c>
      <c r="AT7">
        <f t="shared" si="16"/>
        <v>23.647708926333539</v>
      </c>
      <c r="AU7">
        <f t="shared" si="17"/>
        <v>-222.77651785216116</v>
      </c>
      <c r="AW7">
        <v>4</v>
      </c>
      <c r="AX7">
        <f>IF(Z7&gt;0, (R7*SUMPRODUCT(K7:$K$98, X7:$X$98)-K7*$AZ$3)/Z7, 0)</f>
        <v>907.37120641818217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</v>
      </c>
      <c r="S8">
        <f t="shared" si="1"/>
        <v>1022.5112128174961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867.24984294637261</v>
      </c>
      <c r="AC8">
        <f t="shared" si="2"/>
        <v>966.269939807421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-122.81140649106153</v>
      </c>
      <c r="AI8">
        <f t="shared" si="7"/>
        <v>-170.06125215020575</v>
      </c>
      <c r="AJ8">
        <f t="shared" si="8"/>
        <v>-99.020096861048387</v>
      </c>
      <c r="AK8">
        <f>G8*SUM(AB8, AE8:AF8)</f>
        <v>18.472421654757735</v>
      </c>
      <c r="AL8">
        <f t="shared" si="9"/>
        <v>-250.60892735649639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-80.459193198888357</v>
      </c>
      <c r="AR8">
        <f t="shared" si="14"/>
        <v>-111.41466035888244</v>
      </c>
      <c r="AS8">
        <f t="shared" si="15"/>
        <v>-64.872452254633131</v>
      </c>
      <c r="AT8">
        <f t="shared" si="16"/>
        <v>12.102101793611945</v>
      </c>
      <c r="AU8">
        <f t="shared" si="17"/>
        <v>-164.18501081990362</v>
      </c>
      <c r="AW8">
        <v>5</v>
      </c>
      <c r="AX8">
        <f>IF(Z8&gt;0, (R8*SUMPRODUCT(K8:$K$98, X8:$X$98)-K8*$AZ$3)/Z8, 0)</f>
        <v>1022.5112128174961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</v>
      </c>
      <c r="S9">
        <f t="shared" si="1"/>
        <v>1094.9943046859016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966.269939807421</v>
      </c>
      <c r="AC9">
        <f t="shared" si="2"/>
        <v>1023.0569172968817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-124.3529943029576</v>
      </c>
      <c r="AI9">
        <f t="shared" si="7"/>
        <v>-171.06816500835887</v>
      </c>
      <c r="AJ9">
        <f t="shared" si="8"/>
        <v>-56.786977489460696</v>
      </c>
      <c r="AK9">
        <f t="shared" ref="AK9:AK40" si="30">G9*SUM(AB9:AB9, AE9:AF9)</f>
        <v>5.700992644863784</v>
      </c>
      <c r="AL9">
        <f t="shared" si="9"/>
        <v>-222.15414985295578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-77.156128108799436</v>
      </c>
      <c r="AR9">
        <f t="shared" si="14"/>
        <v>-106.1410489446353</v>
      </c>
      <c r="AS9">
        <f t="shared" si="15"/>
        <v>-35.234079682986213</v>
      </c>
      <c r="AT9">
        <f t="shared" si="16"/>
        <v>3.5372410718377987</v>
      </c>
      <c r="AU9">
        <f t="shared" si="17"/>
        <v>-137.83788755578371</v>
      </c>
      <c r="AW9">
        <v>6</v>
      </c>
      <c r="AX9">
        <f>IF(Z9&gt;0, (R9*SUMPRODUCT(K9:$K$98, X9:$X$98)-K9*$AZ$3)/Z9, 0)</f>
        <v>1094.9943046859016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</v>
      </c>
      <c r="S10">
        <f t="shared" si="1"/>
        <v>1160.4575798840915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1023.0569172968817</v>
      </c>
      <c r="AC10">
        <f t="shared" si="2"/>
        <v>1071.9104608397365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-126.40041400921224</v>
      </c>
      <c r="AI10">
        <f t="shared" si="7"/>
        <v>-172.58523280055491</v>
      </c>
      <c r="AJ10">
        <f t="shared" si="8"/>
        <v>-48.853543542854823</v>
      </c>
      <c r="AK10">
        <f t="shared" si="30"/>
        <v>4.1945333609172151</v>
      </c>
      <c r="AL10">
        <f t="shared" si="9"/>
        <v>-217.24424298249252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-74.401357821969427</v>
      </c>
      <c r="AR10">
        <f t="shared" si="14"/>
        <v>-101.58650002084758</v>
      </c>
      <c r="AS10">
        <f t="shared" si="15"/>
        <v>-28.755997379393069</v>
      </c>
      <c r="AT10">
        <f t="shared" si="16"/>
        <v>2.4689711653875204</v>
      </c>
      <c r="AU10">
        <f t="shared" si="17"/>
        <v>-127.87352623485313</v>
      </c>
      <c r="AW10">
        <v>7</v>
      </c>
      <c r="AX10">
        <f>IF(Z10&gt;0, (R10*SUMPRODUCT(K10:$K$98, X10:$X$98)-K10*$AZ$3)/Z10, 0)</f>
        <v>1160.4575798840915</v>
      </c>
    </row>
    <row r="11" spans="1:52" x14ac:dyDescent="0.3">
      <c r="A11" t="s">
        <v>33</v>
      </c>
      <c r="C11" s="25">
        <f>AU100</f>
        <v>1641.8420836589285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</v>
      </c>
      <c r="S11">
        <f t="shared" si="1"/>
        <v>1219.3503835581846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1071.9104608397365</v>
      </c>
      <c r="AC11">
        <f t="shared" si="2"/>
        <v>1113.4821486001688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-128.28849485308837</v>
      </c>
      <c r="AI11">
        <f t="shared" si="7"/>
        <v>-173.94732120909106</v>
      </c>
      <c r="AJ11">
        <f t="shared" si="8"/>
        <v>-41.571687760432269</v>
      </c>
      <c r="AK11">
        <f t="shared" si="30"/>
        <v>2.5725851060153673</v>
      </c>
      <c r="AL11">
        <f t="shared" si="9"/>
        <v>-212.94642386350796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-71.752863159129419</v>
      </c>
      <c r="AR11">
        <f t="shared" si="14"/>
        <v>-97.290239081112531</v>
      </c>
      <c r="AS11">
        <f t="shared" si="15"/>
        <v>-23.251404006136745</v>
      </c>
      <c r="AT11">
        <f t="shared" si="16"/>
        <v>1.4388690684111753</v>
      </c>
      <c r="AU11">
        <f t="shared" si="17"/>
        <v>-119.1027740188381</v>
      </c>
      <c r="AW11">
        <v>8</v>
      </c>
      <c r="AX11">
        <f>IF(Z11&gt;0, (R11*SUMPRODUCT(K11:$K$98, X11:$X$98)-K11*$AZ$3)/Z11, 0)</f>
        <v>1219.3503835581846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</v>
      </c>
      <c r="S12">
        <f t="shared" si="1"/>
        <v>1275.8214743030271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1113.4821486001688</v>
      </c>
      <c r="AC12">
        <f t="shared" si="2"/>
        <v>1151.7280718862808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-131.0253076407667</v>
      </c>
      <c r="AI12">
        <f t="shared" si="7"/>
        <v>-176.16203307938898</v>
      </c>
      <c r="AJ12">
        <f t="shared" si="8"/>
        <v>-38.245923286111974</v>
      </c>
      <c r="AK12">
        <f t="shared" si="30"/>
        <v>2.5610089417803881</v>
      </c>
      <c r="AL12">
        <f t="shared" si="9"/>
        <v>-211.84694742372056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-69.641343902193341</v>
      </c>
      <c r="AR12">
        <f t="shared" si="14"/>
        <v>-93.63199330794184</v>
      </c>
      <c r="AS12">
        <f t="shared" si="15"/>
        <v>-20.328114807618423</v>
      </c>
      <c r="AT12">
        <f t="shared" si="16"/>
        <v>1.3612034778816158</v>
      </c>
      <c r="AU12">
        <f t="shared" si="17"/>
        <v>-112.59890463767864</v>
      </c>
      <c r="AW12">
        <v>9</v>
      </c>
      <c r="AX12">
        <f>IF(Z12&gt;0, (R12*SUMPRODUCT(K12:$K$98, X12:$X$98)-K12*$AZ$3)/Z12, 0)</f>
        <v>1275.8214743030271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</v>
      </c>
      <c r="S13">
        <f t="shared" si="1"/>
        <v>1329.1016119310771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1151.7280718862808</v>
      </c>
      <c r="AC13">
        <f t="shared" si="2"/>
        <v>1186.0485324165541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-133.85729241387651</v>
      </c>
      <c r="AI13">
        <f t="shared" si="7"/>
        <v>-178.47572195190565</v>
      </c>
      <c r="AJ13">
        <f t="shared" si="8"/>
        <v>-34.320460530273294</v>
      </c>
      <c r="AK13">
        <f t="shared" si="30"/>
        <v>2.3034561437725616</v>
      </c>
      <c r="AL13">
        <f t="shared" si="9"/>
        <v>-210.49272633840638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-67.629823113203528</v>
      </c>
      <c r="AR13">
        <f t="shared" si="14"/>
        <v>-90.172760018843718</v>
      </c>
      <c r="AS13">
        <f t="shared" si="15"/>
        <v>-17.340009146826635</v>
      </c>
      <c r="AT13">
        <f t="shared" si="16"/>
        <v>1.1637941328642238</v>
      </c>
      <c r="AU13">
        <f t="shared" si="17"/>
        <v>-106.34897503280612</v>
      </c>
      <c r="AW13">
        <v>10</v>
      </c>
      <c r="AX13">
        <f>IF(Z13&gt;0, (R13*SUMPRODUCT(K13:$K$98, X13:$X$98)-K13*$AZ$3)/Z13, 0)</f>
        <v>1329.1016119310771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</v>
      </c>
      <c r="S14">
        <f t="shared" si="1"/>
        <v>1379.5706854754862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1186.0485324165541</v>
      </c>
      <c r="AC14">
        <f t="shared" si="2"/>
        <v>1216.8803477693102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-137.3141092718754</v>
      </c>
      <c r="AI14">
        <f t="shared" si="7"/>
        <v>-181.4176974598883</v>
      </c>
      <c r="AJ14">
        <f t="shared" si="8"/>
        <v>-30.831815352756166</v>
      </c>
      <c r="AK14">
        <f t="shared" si="30"/>
        <v>2.1348873583497974</v>
      </c>
      <c r="AL14">
        <f t="shared" si="9"/>
        <v>-210.11462545429467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-65.959630334517726</v>
      </c>
      <c r="AR14">
        <f t="shared" si="14"/>
        <v>-87.145045210911391</v>
      </c>
      <c r="AS14">
        <f t="shared" si="15"/>
        <v>-14.810241671402935</v>
      </c>
      <c r="AT14">
        <f t="shared" si="16"/>
        <v>1.0255055486233973</v>
      </c>
      <c r="AU14">
        <f t="shared" si="17"/>
        <v>-100.92978133369093</v>
      </c>
      <c r="AW14">
        <v>11</v>
      </c>
      <c r="AX14">
        <f>IF(Z14&gt;0, (R14*SUMPRODUCT(K14:$K$98, X14:$X$98)-K14*$AZ$3)/Z14, 0)</f>
        <v>1379.5706854754862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</v>
      </c>
      <c r="S15">
        <f t="shared" si="1"/>
        <v>1432.0249904853429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1216.8803477693102</v>
      </c>
      <c r="AC15">
        <f t="shared" si="2"/>
        <v>1248.4764401158991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-142.51712873533225</v>
      </c>
      <c r="AI15">
        <f t="shared" si="7"/>
        <v>-186.10842247709735</v>
      </c>
      <c r="AJ15">
        <f t="shared" si="8"/>
        <v>-31.596092346588875</v>
      </c>
      <c r="AK15">
        <f t="shared" si="30"/>
        <v>4.9892094258541722</v>
      </c>
      <c r="AL15">
        <f t="shared" si="9"/>
        <v>-212.71530539783205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-64.945385607671227</v>
      </c>
      <c r="AR15">
        <f t="shared" si="14"/>
        <v>-84.810039115066346</v>
      </c>
      <c r="AS15">
        <f t="shared" si="15"/>
        <v>-14.398412452973281</v>
      </c>
      <c r="AT15">
        <f t="shared" si="16"/>
        <v>2.2735942894364243</v>
      </c>
      <c r="AU15">
        <f t="shared" si="17"/>
        <v>-96.934857278603204</v>
      </c>
      <c r="AW15">
        <v>12</v>
      </c>
      <c r="AX15">
        <f>IF(Z15&gt;0, (R15*SUMPRODUCT(K15:$K$98, X15:$X$98)-K15*$AZ$3)/Z15, 0)</f>
        <v>1432.0249904853429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</v>
      </c>
      <c r="S16">
        <f t="shared" si="1"/>
        <v>1486.6560684387509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1248.4764401158991</v>
      </c>
      <c r="AC16">
        <f t="shared" si="2"/>
        <v>1280.934769395401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-148.61579775379977</v>
      </c>
      <c r="AI16">
        <f t="shared" si="7"/>
        <v>-191.6968706592703</v>
      </c>
      <c r="AJ16">
        <f t="shared" si="8"/>
        <v>-32.458329279501868</v>
      </c>
      <c r="AK16">
        <f t="shared" si="30"/>
        <v>8.8641827248228839</v>
      </c>
      <c r="AL16">
        <f t="shared" si="9"/>
        <v>-215.29101721394929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-64.06637328801645</v>
      </c>
      <c r="AR16">
        <f t="shared" si="14"/>
        <v>-82.638073875207624</v>
      </c>
      <c r="AS16">
        <f t="shared" si="15"/>
        <v>-13.992371412431172</v>
      </c>
      <c r="AT16">
        <f t="shared" si="16"/>
        <v>3.8212360188146275</v>
      </c>
      <c r="AU16">
        <f t="shared" si="17"/>
        <v>-92.809209268824162</v>
      </c>
      <c r="AW16">
        <v>13</v>
      </c>
      <c r="AX16">
        <f>IF(Z16&gt;0, (R16*SUMPRODUCT(K16:$K$98, X16:$X$98)-K16*$AZ$3)/Z16, 0)</f>
        <v>1486.6560684387509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</v>
      </c>
      <c r="S17">
        <f t="shared" si="1"/>
        <v>1549.3118464934696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1280.934769395401</v>
      </c>
      <c r="AC17">
        <f t="shared" si="2"/>
        <v>1319.1741606550186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-154.71180123452194</v>
      </c>
      <c r="AI17">
        <f t="shared" si="7"/>
        <v>-197.28470751032052</v>
      </c>
      <c r="AJ17">
        <f t="shared" si="8"/>
        <v>-38.239391259617605</v>
      </c>
      <c r="AK17">
        <f t="shared" si="30"/>
        <v>17.676899817656533</v>
      </c>
      <c r="AL17">
        <f t="shared" si="9"/>
        <v>-217.84719895228159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-62.694381059699218</v>
      </c>
      <c r="AR17">
        <f t="shared" si="14"/>
        <v>-79.946342368247443</v>
      </c>
      <c r="AS17">
        <f t="shared" si="15"/>
        <v>-15.495876513565211</v>
      </c>
      <c r="AT17">
        <f t="shared" si="16"/>
        <v>7.163269280553088</v>
      </c>
      <c r="AU17">
        <f t="shared" si="17"/>
        <v>-88.278949601259569</v>
      </c>
      <c r="AW17">
        <v>14</v>
      </c>
      <c r="AX17">
        <f>IF(Z17&gt;0, (R17*SUMPRODUCT(K17:$K$98, X17:$X$98)-K17*$AZ$3)/Z17, 0)</f>
        <v>1549.3118464934696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</v>
      </c>
      <c r="S18">
        <f t="shared" si="1"/>
        <v>1620.7872443640081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1319.1741606550186</v>
      </c>
      <c r="AC18">
        <f t="shared" si="2"/>
        <v>1363.621778341088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-161.05543308665986</v>
      </c>
      <c r="AI18">
        <f t="shared" si="7"/>
        <v>-203.12208258315712</v>
      </c>
      <c r="AJ18">
        <f t="shared" si="8"/>
        <v>-44.447617686069407</v>
      </c>
      <c r="AK18">
        <f t="shared" si="30"/>
        <v>28.494161870148403</v>
      </c>
      <c r="AL18">
        <f t="shared" si="9"/>
        <v>-219.07553839907814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-60.904285394086777</v>
      </c>
      <c r="AR18">
        <f t="shared" si="14"/>
        <v>-76.812095378547951</v>
      </c>
      <c r="AS18">
        <f t="shared" si="15"/>
        <v>-16.808190451936103</v>
      </c>
      <c r="AT18">
        <f t="shared" si="16"/>
        <v>10.775274905945208</v>
      </c>
      <c r="AU18">
        <f t="shared" si="17"/>
        <v>-82.84501092453884</v>
      </c>
      <c r="AW18">
        <v>15</v>
      </c>
      <c r="AX18">
        <f>IF(Z18&gt;0, (R18*SUMPRODUCT(K18:$K$98, X18:$X$98)-K18*$AZ$3)/Z18, 0)</f>
        <v>1620.7872443640081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</v>
      </c>
      <c r="S19">
        <f t="shared" si="1"/>
        <v>1688.5867310730093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1363.621778341088</v>
      </c>
      <c r="AC19">
        <f t="shared" si="2"/>
        <v>1403.6122764843858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-168.47280870182092</v>
      </c>
      <c r="AI19">
        <f t="shared" si="7"/>
        <v>-210.03455529900231</v>
      </c>
      <c r="AJ19">
        <f t="shared" si="8"/>
        <v>-39.990498143297827</v>
      </c>
      <c r="AK19">
        <f t="shared" si="30"/>
        <v>30.408765657006263</v>
      </c>
      <c r="AL19">
        <f t="shared" si="9"/>
        <v>-219.61628778529388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-59.413615613530297</v>
      </c>
      <c r="AR19">
        <f t="shared" si="14"/>
        <v>-74.070779909534551</v>
      </c>
      <c r="AS19">
        <f t="shared" si="15"/>
        <v>-14.103047863852783</v>
      </c>
      <c r="AT19">
        <f t="shared" si="16"/>
        <v>10.723954375479963</v>
      </c>
      <c r="AU19">
        <f t="shared" si="17"/>
        <v>-77.449873397907382</v>
      </c>
      <c r="AW19">
        <v>16</v>
      </c>
      <c r="AX19">
        <f>IF(Z19&gt;0, (R19*SUMPRODUCT(K19:$K$98, X19:$X$98)-K19*$AZ$3)/Z19, 0)</f>
        <v>1688.5867310730093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</v>
      </c>
      <c r="S20">
        <f t="shared" si="1"/>
        <v>1724.4631381877639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1403.6122764843858</v>
      </c>
      <c r="AC20">
        <f t="shared" si="2"/>
        <v>1416.0717048730965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-175.58823830692162</v>
      </c>
      <c r="AI20">
        <f t="shared" si="7"/>
        <v>-216.64657331897774</v>
      </c>
      <c r="AJ20">
        <f t="shared" si="8"/>
        <v>-12.459428388710649</v>
      </c>
      <c r="AK20">
        <f t="shared" si="30"/>
        <v>6.0355327888828594</v>
      </c>
      <c r="AL20">
        <f t="shared" si="9"/>
        <v>-223.07046891880555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-58.733702743554751</v>
      </c>
      <c r="AR20">
        <f t="shared" si="14"/>
        <v>-72.46758416406405</v>
      </c>
      <c r="AS20">
        <f t="shared" si="15"/>
        <v>-4.1676388486682123</v>
      </c>
      <c r="AT20">
        <f t="shared" si="16"/>
        <v>2.0188663667869946</v>
      </c>
      <c r="AU20">
        <f t="shared" si="17"/>
        <v>-74.616356645945274</v>
      </c>
      <c r="AW20">
        <v>17</v>
      </c>
      <c r="AX20">
        <f>IF(Z20&gt;0, (R20*SUMPRODUCT(K20:$K$98, X20:$X$98)-K20*$AZ$3)/Z20, 0)</f>
        <v>1724.4631381877639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</v>
      </c>
      <c r="S21">
        <f t="shared" si="1"/>
        <v>1753.4904319079369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1416.0717048730965</v>
      </c>
      <c r="AC21">
        <f t="shared" si="2"/>
        <v>1422.2859350262461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-183.80124981495024</v>
      </c>
      <c r="AI21">
        <f t="shared" si="7"/>
        <v>-224.35710085197832</v>
      </c>
      <c r="AJ21">
        <f t="shared" si="8"/>
        <v>-6.2142301531496287</v>
      </c>
      <c r="AK21">
        <f t="shared" si="30"/>
        <v>2.2657147277969543</v>
      </c>
      <c r="AL21">
        <f t="shared" si="9"/>
        <v>-228.30561627733098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-58.464177216122941</v>
      </c>
      <c r="AR21">
        <f t="shared" si="14"/>
        <v>-71.364331402052926</v>
      </c>
      <c r="AS21">
        <f t="shared" si="15"/>
        <v>-1.9766451713537987</v>
      </c>
      <c r="AT21">
        <f t="shared" si="16"/>
        <v>0.72068686965112483</v>
      </c>
      <c r="AU21">
        <f t="shared" si="17"/>
        <v>-72.620289703755589</v>
      </c>
      <c r="AW21">
        <v>18</v>
      </c>
      <c r="AX21">
        <f>IF(Z21&gt;0, (R21*SUMPRODUCT(K21:$K$98, X21:$X$98)-K21*$AZ$3)/Z21, 0)</f>
        <v>1753.4904319079369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</v>
      </c>
      <c r="S22">
        <f t="shared" si="1"/>
        <v>1806.6404732411058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1422.2859350262461</v>
      </c>
      <c r="AC22">
        <f t="shared" si="2"/>
        <v>1447.2637202531414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-192.57564639933031</v>
      </c>
      <c r="AI22">
        <f t="shared" si="7"/>
        <v>-232.62965110278844</v>
      </c>
      <c r="AJ22">
        <f t="shared" si="8"/>
        <v>-24.977785226895321</v>
      </c>
      <c r="AK22">
        <f t="shared" si="30"/>
        <v>29.86800463555117</v>
      </c>
      <c r="AL22">
        <f t="shared" si="9"/>
        <v>-227.73943169413261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-57.194369315961751</v>
      </c>
      <c r="AR22">
        <f t="shared" si="14"/>
        <v>-69.090284404012152</v>
      </c>
      <c r="AS22">
        <f t="shared" si="15"/>
        <v>-7.4183246930375741</v>
      </c>
      <c r="AT22">
        <f t="shared" si="16"/>
        <v>8.8707046804569973</v>
      </c>
      <c r="AU22">
        <f t="shared" si="17"/>
        <v>-67.637904416592733</v>
      </c>
      <c r="AW22">
        <v>19</v>
      </c>
      <c r="AX22">
        <f>IF(Z22&gt;0, (R22*SUMPRODUCT(K22:$K$98, X22:$X$98)-K22*$AZ$3)/Z22, 0)</f>
        <v>1806.6404732411058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</v>
      </c>
      <c r="S23">
        <f t="shared" si="1"/>
        <v>1916.4274598451698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1447.2637202531414</v>
      </c>
      <c r="AC23">
        <f t="shared" si="2"/>
        <v>1515.987805328052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-202.04081106523054</v>
      </c>
      <c r="AI23">
        <f t="shared" si="7"/>
        <v>-241.59325531612149</v>
      </c>
      <c r="AJ23">
        <f t="shared" si="8"/>
        <v>-68.72408507491059</v>
      </c>
      <c r="AK23">
        <f t="shared" si="30"/>
        <v>101.30846041771991</v>
      </c>
      <c r="AL23">
        <f t="shared" si="9"/>
        <v>-209.00887997331216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-53.576333791334591</v>
      </c>
      <c r="AR23">
        <f t="shared" si="14"/>
        <v>-64.064684854054903</v>
      </c>
      <c r="AS23">
        <f t="shared" si="15"/>
        <v>-18.223964267737603</v>
      </c>
      <c r="AT23">
        <f t="shared" si="16"/>
        <v>26.864552080389249</v>
      </c>
      <c r="AU23">
        <f t="shared" si="17"/>
        <v>-55.424097041403265</v>
      </c>
      <c r="AW23">
        <v>20</v>
      </c>
      <c r="AX23">
        <f>IF(Z23&gt;0, (R23*SUMPRODUCT(K23:$K$98, X23:$X$98)-K23*$AZ$3)/Z23, 0)</f>
        <v>1916.4274598451698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100000</v>
      </c>
      <c r="S24">
        <f t="shared" si="1"/>
        <v>2016.3892397751183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1515.987805328052</v>
      </c>
      <c r="AC24">
        <f t="shared" si="2"/>
        <v>1574.8386629571394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-211.92199629627365</v>
      </c>
      <c r="AI24">
        <f t="shared" si="7"/>
        <v>-250.97295510650753</v>
      </c>
      <c r="AJ24">
        <f t="shared" si="8"/>
        <v>-58.850857629087386</v>
      </c>
      <c r="AK24">
        <f t="shared" si="30"/>
        <v>106.11914637296366</v>
      </c>
      <c r="AL24">
        <f t="shared" si="9"/>
        <v>-203.70466636263126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-50.175522316120947</v>
      </c>
      <c r="AR24">
        <f t="shared" si="14"/>
        <v>-59.421387726474592</v>
      </c>
      <c r="AS24">
        <f t="shared" si="15"/>
        <v>-13.933770783108901</v>
      </c>
      <c r="AT24">
        <f t="shared" si="16"/>
        <v>25.125204981366856</v>
      </c>
      <c r="AU24">
        <f t="shared" si="17"/>
        <v>-48.229953528216633</v>
      </c>
      <c r="AW24">
        <v>21</v>
      </c>
      <c r="AX24">
        <f>IF(Z24&gt;0, (R24*SUMPRODUCT(K24:$K$98, X24:$X$98)-K24*$AZ$3)/Z24, 0)</f>
        <v>2016.3892397751183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</v>
      </c>
      <c r="S25">
        <f t="shared" si="1"/>
        <v>2110.308961597183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1574.8386629571394</v>
      </c>
      <c r="AC25">
        <f t="shared" si="2"/>
        <v>1625.0445615521094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-315.8441548571717</v>
      </c>
      <c r="AI25">
        <f t="shared" si="7"/>
        <v>-354.34668200187468</v>
      </c>
      <c r="AJ25">
        <f t="shared" si="8"/>
        <v>-50.205898594969995</v>
      </c>
      <c r="AK25">
        <f t="shared" si="30"/>
        <v>110.23870640699977</v>
      </c>
      <c r="AL25">
        <f t="shared" si="9"/>
        <v>-294.31387418984491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-66.768356641910984</v>
      </c>
      <c r="AR25">
        <f t="shared" si="14"/>
        <v>-74.907657067384775</v>
      </c>
      <c r="AS25">
        <f t="shared" si="15"/>
        <v>-10.613352475788133</v>
      </c>
      <c r="AT25">
        <f t="shared" si="16"/>
        <v>23.304079407307569</v>
      </c>
      <c r="AU25">
        <f t="shared" si="17"/>
        <v>-62.21693013586534</v>
      </c>
      <c r="AW25">
        <v>22</v>
      </c>
      <c r="AX25">
        <f>IF(Z25&gt;0, (R25*SUMPRODUCT(K25:$K$98, X25:$X$98)-K25*$AZ$3)/Z25, 0)</f>
        <v>2110.308961597183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100000</v>
      </c>
      <c r="S26">
        <f t="shared" si="1"/>
        <v>2173.9209982150901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1625.0445615521094</v>
      </c>
      <c r="AC26">
        <f t="shared" si="2"/>
        <v>1647.9024735808157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-431.76733940069903</v>
      </c>
      <c r="AI26">
        <f t="shared" si="7"/>
        <v>-469.66895760425462</v>
      </c>
      <c r="AJ26">
        <f t="shared" si="8"/>
        <v>-22.857912028706323</v>
      </c>
      <c r="AK26">
        <f t="shared" si="30"/>
        <v>113.75311930864767</v>
      </c>
      <c r="AL26">
        <f t="shared" si="9"/>
        <v>-378.77375032431326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-81.494745510056276</v>
      </c>
      <c r="AR26">
        <f t="shared" si="14"/>
        <v>-88.648558334818262</v>
      </c>
      <c r="AS26">
        <f t="shared" si="15"/>
        <v>-4.3143599658470606</v>
      </c>
      <c r="AT26">
        <f t="shared" si="16"/>
        <v>21.470548286261373</v>
      </c>
      <c r="AU26">
        <f t="shared" si="17"/>
        <v>-71.492370014403946</v>
      </c>
      <c r="AW26">
        <v>23</v>
      </c>
      <c r="AX26">
        <f>IF(Z26&gt;0, (R26*SUMPRODUCT(K26:$K$98, X26:$X$98)-K26*$AZ$3)/Z26, 0)</f>
        <v>2173.9209982150901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</v>
      </c>
      <c r="S27">
        <f t="shared" si="1"/>
        <v>2210.1246040286951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1647.9024735808157</v>
      </c>
      <c r="AC27">
        <f t="shared" si="2"/>
        <v>1646.4311822409527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-550.2556930792199</v>
      </c>
      <c r="AI27">
        <f t="shared" si="7"/>
        <v>-587.50316725420032</v>
      </c>
      <c r="AJ27">
        <f t="shared" si="8"/>
        <v>1.4712913398630008</v>
      </c>
      <c r="AK27">
        <f t="shared" si="30"/>
        <v>115.35317315065711</v>
      </c>
      <c r="AL27">
        <f t="shared" si="9"/>
        <v>-470.67870276368023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-92.731298740977124</v>
      </c>
      <c r="AR27">
        <f t="shared" si="14"/>
        <v>-99.008392642065886</v>
      </c>
      <c r="AS27">
        <f t="shared" si="15"/>
        <v>0.24794792400667817</v>
      </c>
      <c r="AT27">
        <f t="shared" si="16"/>
        <v>19.439779896313095</v>
      </c>
      <c r="AU27">
        <f t="shared" si="17"/>
        <v>-79.320664821746121</v>
      </c>
      <c r="AW27">
        <v>24</v>
      </c>
      <c r="AX27">
        <f>IF(Z27&gt;0, (R27*SUMPRODUCT(K27:$K$98, X27:$X$98)-K27*$AZ$3)/Z27, 0)</f>
        <v>2210.1246040286951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</v>
      </c>
      <c r="S28">
        <f t="shared" si="1"/>
        <v>2223.9766415375748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1646.4311822409527</v>
      </c>
      <c r="AC28">
        <f t="shared" si="2"/>
        <v>1625.1493961519345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-675.96716132754466</v>
      </c>
      <c r="AI28">
        <f t="shared" si="7"/>
        <v>-712.50417718011147</v>
      </c>
      <c r="AJ28">
        <f t="shared" si="8"/>
        <v>21.281786089018169</v>
      </c>
      <c r="AK28">
        <f t="shared" si="30"/>
        <v>115.25018275686669</v>
      </c>
      <c r="AL28">
        <f t="shared" si="9"/>
        <v>-575.97220833422659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-101.7113393901418</v>
      </c>
      <c r="AR28">
        <f t="shared" si="14"/>
        <v>-107.20898636515912</v>
      </c>
      <c r="AS28">
        <f t="shared" si="15"/>
        <v>3.2022250363130493</v>
      </c>
      <c r="AT28">
        <f t="shared" si="16"/>
        <v>17.341449590743416</v>
      </c>
      <c r="AU28">
        <f t="shared" si="17"/>
        <v>-86.665311738102645</v>
      </c>
      <c r="AW28">
        <v>25</v>
      </c>
      <c r="AX28">
        <f>IF(Z28&gt;0, (R28*SUMPRODUCT(K28:$K$98, X28:$X$98)-K28*$AZ$3)/Z28, 0)</f>
        <v>2223.9766415375748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</v>
      </c>
      <c r="S29">
        <f t="shared" si="1"/>
        <v>2218.7278657435631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1625.1493961519345</v>
      </c>
      <c r="AC29">
        <f t="shared" si="2"/>
        <v>1587.2322644867561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-805.34890342227834</v>
      </c>
      <c r="AI29">
        <f t="shared" si="7"/>
        <v>-841.11787466460839</v>
      </c>
      <c r="AJ29">
        <f t="shared" si="8"/>
        <v>37.917131665178431</v>
      </c>
      <c r="AK29">
        <f t="shared" si="30"/>
        <v>113.76045773063542</v>
      </c>
      <c r="AL29">
        <f t="shared" si="9"/>
        <v>-689.44028526879458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-108.19565591368898</v>
      </c>
      <c r="AR29">
        <f t="shared" si="14"/>
        <v>-113.00108532257781</v>
      </c>
      <c r="AS29">
        <f t="shared" si="15"/>
        <v>5.094026841591897</v>
      </c>
      <c r="AT29">
        <f t="shared" si="16"/>
        <v>15.283298069822768</v>
      </c>
      <c r="AU29">
        <f t="shared" si="17"/>
        <v>-92.623760411163147</v>
      </c>
      <c r="AW29">
        <v>26</v>
      </c>
      <c r="AX29">
        <f>IF(Z29&gt;0, (R29*SUMPRODUCT(K29:$K$98, X29:$X$98)-K29*$AZ$3)/Z29, 0)</f>
        <v>2218.7278657435631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</v>
      </c>
      <c r="S30">
        <f t="shared" si="1"/>
        <v>2198.2441266952319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1587.2322644867561</v>
      </c>
      <c r="AC30">
        <f t="shared" si="2"/>
        <v>1535.9957226132126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-948.80773117404647</v>
      </c>
      <c r="AI30">
        <f t="shared" si="7"/>
        <v>-983.74460883836616</v>
      </c>
      <c r="AJ30">
        <f t="shared" si="8"/>
        <v>51.236541873543501</v>
      </c>
      <c r="AK30">
        <f t="shared" si="30"/>
        <v>111.10625851407293</v>
      </c>
      <c r="AL30">
        <f t="shared" si="9"/>
        <v>-821.40180845074974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-113.81144687516499</v>
      </c>
      <c r="AR30">
        <f t="shared" si="14"/>
        <v>-118.00219750422734</v>
      </c>
      <c r="AS30">
        <f t="shared" si="15"/>
        <v>6.1459290137658931</v>
      </c>
      <c r="AT30">
        <f t="shared" si="16"/>
        <v>13.32742517045655</v>
      </c>
      <c r="AU30">
        <f t="shared" si="17"/>
        <v>-98.528843320004896</v>
      </c>
      <c r="AW30">
        <v>27</v>
      </c>
      <c r="AX30">
        <f>IF(Z30&gt;0, (R30*SUMPRODUCT(K30:$K$98, X30:$X$98)-K30*$AZ$3)/Z30, 0)</f>
        <v>2198.2441266952319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</v>
      </c>
      <c r="S31">
        <f t="shared" si="1"/>
        <v>2164.0096949571475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1535.9957226132126</v>
      </c>
      <c r="AC31">
        <f t="shared" si="2"/>
        <v>1473.0406275596065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-1105.0534405224323</v>
      </c>
      <c r="AI31">
        <f t="shared" si="7"/>
        <v>-1139.0884226898477</v>
      </c>
      <c r="AJ31">
        <f t="shared" si="8"/>
        <v>62.955095053606101</v>
      </c>
      <c r="AK31">
        <f t="shared" si="30"/>
        <v>107.5197005829249</v>
      </c>
      <c r="AL31">
        <f t="shared" si="9"/>
        <v>-968.61362705331669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-118.35128785468058</v>
      </c>
      <c r="AR31">
        <f t="shared" si="14"/>
        <v>-121.99643642751371</v>
      </c>
      <c r="AS31">
        <f t="shared" si="15"/>
        <v>6.7424943476811547</v>
      </c>
      <c r="AT31">
        <f t="shared" si="16"/>
        <v>11.515366195975837</v>
      </c>
      <c r="AU31">
        <f t="shared" si="17"/>
        <v>-103.73857588385673</v>
      </c>
      <c r="AW31">
        <v>28</v>
      </c>
      <c r="AX31">
        <f>IF(Z31&gt;0, (R31*SUMPRODUCT(K31:$K$98, X31:$X$98)-K31*$AZ$3)/Z31, 0)</f>
        <v>2164.0096949571475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</v>
      </c>
      <c r="S32">
        <f t="shared" si="1"/>
        <v>2117.4946580954975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1473.0406275596065</v>
      </c>
      <c r="AC32">
        <f t="shared" si="2"/>
        <v>1400.09679668846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-1268.8241352012421</v>
      </c>
      <c r="AI32">
        <f t="shared" si="7"/>
        <v>-1301.8843554793827</v>
      </c>
      <c r="AJ32">
        <f t="shared" si="8"/>
        <v>72.943830871146474</v>
      </c>
      <c r="AK32">
        <f t="shared" si="30"/>
        <v>103.11284392917247</v>
      </c>
      <c r="AL32">
        <f t="shared" si="9"/>
        <v>-1125.8276806790639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-121.33137392430285</v>
      </c>
      <c r="AR32">
        <f t="shared" si="14"/>
        <v>-124.49275920797</v>
      </c>
      <c r="AS32">
        <f t="shared" si="15"/>
        <v>6.9752576211000763</v>
      </c>
      <c r="AT32">
        <f t="shared" si="16"/>
        <v>9.8601710639626372</v>
      </c>
      <c r="AU32">
        <f t="shared" si="17"/>
        <v>-107.65733052290729</v>
      </c>
      <c r="AW32">
        <v>29</v>
      </c>
      <c r="AX32">
        <f>IF(Z32&gt;0, (R32*SUMPRODUCT(K32:$K$98, X32:$X$98)-K32*$AZ$3)/Z32, 0)</f>
        <v>2117.4946580954975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</v>
      </c>
      <c r="S33">
        <f t="shared" si="1"/>
        <v>2060.9470923110084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1400.09679668846</v>
      </c>
      <c r="AC33">
        <f t="shared" si="2"/>
        <v>1319.3077950708844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-1444.5993852736283</v>
      </c>
      <c r="AI33">
        <f t="shared" si="7"/>
        <v>-1476.6067036563506</v>
      </c>
      <c r="AJ33">
        <f t="shared" si="8"/>
        <v>80.78900161757565</v>
      </c>
      <c r="AK33">
        <f t="shared" si="30"/>
        <v>98.006775768192213</v>
      </c>
      <c r="AL33">
        <f t="shared" si="9"/>
        <v>-1297.8109262705827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-123.33918870992781</v>
      </c>
      <c r="AR33">
        <f t="shared" si="14"/>
        <v>-126.07195789310006</v>
      </c>
      <c r="AS33">
        <f t="shared" si="15"/>
        <v>6.8977254301609809</v>
      </c>
      <c r="AT33">
        <f t="shared" si="16"/>
        <v>8.3677705629335986</v>
      </c>
      <c r="AU33">
        <f t="shared" si="17"/>
        <v>-110.80646190000547</v>
      </c>
      <c r="AW33">
        <v>30</v>
      </c>
      <c r="AX33">
        <f>IF(Z33&gt;0, (R33*SUMPRODUCT(K33:$K$98, X33:$X$98)-K33*$AZ$3)/Z33, 0)</f>
        <v>2060.9470923110084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</v>
      </c>
      <c r="S34">
        <f t="shared" si="1"/>
        <v>1995.6340497666324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1319.3077950708844</v>
      </c>
      <c r="AC34">
        <f t="shared" si="2"/>
        <v>1232.1671530633914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-1631.3490033305902</v>
      </c>
      <c r="AI34">
        <f t="shared" si="7"/>
        <v>-1662.22057402782</v>
      </c>
      <c r="AJ34">
        <f t="shared" si="8"/>
        <v>87.140642007492943</v>
      </c>
      <c r="AK34">
        <f t="shared" si="30"/>
        <v>92.35154565496191</v>
      </c>
      <c r="AL34">
        <f t="shared" si="9"/>
        <v>-1482.7283863653652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-124.36051761421653</v>
      </c>
      <c r="AR34">
        <f t="shared" si="14"/>
        <v>-126.71391011553489</v>
      </c>
      <c r="AS34">
        <f t="shared" si="15"/>
        <v>6.6428798026432441</v>
      </c>
      <c r="AT34">
        <f t="shared" si="16"/>
        <v>7.0401158775199377</v>
      </c>
      <c r="AU34">
        <f t="shared" si="17"/>
        <v>-113.03091443537171</v>
      </c>
      <c r="AW34">
        <v>31</v>
      </c>
      <c r="AX34">
        <f>IF(Z34&gt;0, (R34*SUMPRODUCT(K34:$K$98, X34:$X$98)-K34*$AZ$3)/Z34, 0)</f>
        <v>1995.6340497666324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1922.0528609147045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1232.1671530633914</v>
      </c>
      <c r="AC35">
        <f t="shared" ref="AC35:AC66" si="33">S35*Z35</f>
        <v>1140.1267664334919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-1807.5304643228037</v>
      </c>
      <c r="AI35">
        <f t="shared" ref="AI35:AI66" si="38">SUM(AE35:AH35)</f>
        <v>-1837.1895540808998</v>
      </c>
      <c r="AJ35">
        <f t="shared" ref="AJ35:AJ66" si="39">AB35-AC35</f>
        <v>92.040386629899558</v>
      </c>
      <c r="AK35">
        <f t="shared" si="30"/>
        <v>86.251700714437405</v>
      </c>
      <c r="AL35">
        <f t="shared" ref="AL35:AL66" si="40">SUM(AI35:AK35)</f>
        <v>-1658.8974667365628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-123.02779549302626</v>
      </c>
      <c r="AR35">
        <f t="shared" ref="AR35:AR66" si="45">AI35*$K35</f>
        <v>-125.04651246698079</v>
      </c>
      <c r="AS35">
        <f t="shared" ref="AS35:AS66" si="46">AJ35*$K35</f>
        <v>6.26463901267896</v>
      </c>
      <c r="AT35">
        <f t="shared" ref="AT35:AT66" si="47">AK35*$K35</f>
        <v>5.8706377601204558</v>
      </c>
      <c r="AU35">
        <f t="shared" ref="AU35:AU66" si="48">AL35*$K35</f>
        <v>-112.91123569418137</v>
      </c>
      <c r="AW35">
        <v>32</v>
      </c>
      <c r="AX35">
        <f>IF(Z35&gt;0, (R35*SUMPRODUCT(K35:$K$98, X35:$X$98)-K35*$AZ$3)/Z35, 0)</f>
        <v>1922.0528609147045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</v>
      </c>
      <c r="S36">
        <f t="shared" si="32"/>
        <v>1843.1640710567692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1140.1267664334919</v>
      </c>
      <c r="AC36">
        <f t="shared" si="33"/>
        <v>1045.9562307478914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-1977.1342414542012</v>
      </c>
      <c r="AI36">
        <f t="shared" si="38"/>
        <v>-2005.5081731939893</v>
      </c>
      <c r="AJ36">
        <f t="shared" si="39"/>
        <v>94.170535685600498</v>
      </c>
      <c r="AK36">
        <f t="shared" si="30"/>
        <v>79.808873650344438</v>
      </c>
      <c r="AL36">
        <f t="shared" si="40"/>
        <v>-1831.5287638580444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-120.15331331942569</v>
      </c>
      <c r="AR36">
        <f t="shared" si="45"/>
        <v>-121.87763827367222</v>
      </c>
      <c r="AS36">
        <f t="shared" si="46"/>
        <v>5.7228799352379314</v>
      </c>
      <c r="AT36">
        <f t="shared" si="47"/>
        <v>4.8501009189579714</v>
      </c>
      <c r="AU36">
        <f t="shared" si="48"/>
        <v>-111.30465741947633</v>
      </c>
      <c r="AW36">
        <v>33</v>
      </c>
      <c r="AX36">
        <f>IF(Z36&gt;0, (R36*SUMPRODUCT(K36:$K$98, X36:$X$98)-K36*$AZ$3)/Z36, 0)</f>
        <v>1843.1640710567692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</v>
      </c>
      <c r="S37">
        <f t="shared" si="32"/>
        <v>1761.013730834921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1045.9562307478914</v>
      </c>
      <c r="AC37">
        <f t="shared" si="33"/>
        <v>951.56832797081029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-2145.1259873914541</v>
      </c>
      <c r="AI37">
        <f t="shared" si="38"/>
        <v>-2172.1436168201485</v>
      </c>
      <c r="AJ37">
        <f t="shared" si="39"/>
        <v>94.387902777081081</v>
      </c>
      <c r="AK37">
        <f t="shared" si="30"/>
        <v>73.216936152352403</v>
      </c>
      <c r="AL37">
        <f t="shared" si="40"/>
        <v>-2004.5387778907148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-116.39501356334425</v>
      </c>
      <c r="AR37">
        <f t="shared" si="45"/>
        <v>-117.86099615004835</v>
      </c>
      <c r="AS37">
        <f t="shared" si="46"/>
        <v>5.1215086146588815</v>
      </c>
      <c r="AT37">
        <f t="shared" si="47"/>
        <v>3.9727672531172464</v>
      </c>
      <c r="AU37">
        <f t="shared" si="48"/>
        <v>-108.7667202822722</v>
      </c>
      <c r="AW37">
        <v>34</v>
      </c>
      <c r="AX37">
        <f>IF(Z37&gt;0, (R37*SUMPRODUCT(K37:$K$98, X37:$X$98)-K37*$AZ$3)/Z37, 0)</f>
        <v>1761.013730834921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</v>
      </c>
      <c r="S38">
        <f t="shared" si="32"/>
        <v>1677.3284496530707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951.56832797081029</v>
      </c>
      <c r="AC38">
        <f t="shared" si="33"/>
        <v>858.178145248845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-2331.5133491786132</v>
      </c>
      <c r="AI38">
        <f t="shared" si="38"/>
        <v>-2357.0950456384312</v>
      </c>
      <c r="AJ38">
        <f t="shared" si="39"/>
        <v>93.390182721965289</v>
      </c>
      <c r="AK38">
        <f t="shared" si="30"/>
        <v>66.609782957956725</v>
      </c>
      <c r="AL38">
        <f t="shared" si="40"/>
        <v>-2197.0950799585094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-112.95395830555036</v>
      </c>
      <c r="AR38">
        <f t="shared" si="45"/>
        <v>-114.19330522000207</v>
      </c>
      <c r="AS38">
        <f t="shared" si="46"/>
        <v>4.5244393771285552</v>
      </c>
      <c r="AT38">
        <f t="shared" si="47"/>
        <v>3.227019330438504</v>
      </c>
      <c r="AU38">
        <f t="shared" si="48"/>
        <v>-106.44184651243503</v>
      </c>
      <c r="AW38">
        <v>35</v>
      </c>
      <c r="AX38">
        <f>IF(Z38&gt;0, (R38*SUMPRODUCT(K38:$K$98, X38:$X$98)-K38*$AZ$3)/Z38, 0)</f>
        <v>1677.3284496530707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</v>
      </c>
      <c r="S39">
        <f t="shared" si="32"/>
        <v>1590.2903438628498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858.178145248845</v>
      </c>
      <c r="AC39">
        <f t="shared" si="33"/>
        <v>765.76421448024018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-2499.2805807313152</v>
      </c>
      <c r="AI39">
        <f t="shared" si="38"/>
        <v>-2523.3568199361694</v>
      </c>
      <c r="AJ39">
        <f t="shared" si="39"/>
        <v>92.413930768604814</v>
      </c>
      <c r="AK39">
        <f t="shared" si="30"/>
        <v>60.072470167419155</v>
      </c>
      <c r="AL39">
        <f t="shared" si="40"/>
        <v>-2370.8704190001454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-108.1086739715229</v>
      </c>
      <c r="AR39">
        <f t="shared" si="45"/>
        <v>-109.15011378213286</v>
      </c>
      <c r="AS39">
        <f t="shared" si="46"/>
        <v>3.9974493415887671</v>
      </c>
      <c r="AT39">
        <f t="shared" si="47"/>
        <v>2.5984897982495578</v>
      </c>
      <c r="AU39">
        <f t="shared" si="48"/>
        <v>-102.55417464229454</v>
      </c>
      <c r="AW39">
        <v>36</v>
      </c>
      <c r="AX39">
        <f>IF(Z39&gt;0, (R39*SUMPRODUCT(K39:$K$98, X39:$X$98)-K39*$AZ$3)/Z39, 0)</f>
        <v>1590.2903438628498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</v>
      </c>
      <c r="S40">
        <f t="shared" si="32"/>
        <v>1500.7002319871062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765.76421448024018</v>
      </c>
      <c r="AC40">
        <f t="shared" si="33"/>
        <v>675.99485080956174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-2625.6583427245932</v>
      </c>
      <c r="AI40">
        <f t="shared" si="38"/>
        <v>-2648.1809903660369</v>
      </c>
      <c r="AJ40">
        <f t="shared" si="39"/>
        <v>89.769363670678445</v>
      </c>
      <c r="AK40">
        <f t="shared" si="30"/>
        <v>53.603495013616815</v>
      </c>
      <c r="AL40">
        <f t="shared" si="40"/>
        <v>-2504.8081316817415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-101.40648213025068</v>
      </c>
      <c r="AR40">
        <f t="shared" si="45"/>
        <v>-102.27633729320686</v>
      </c>
      <c r="AS40">
        <f t="shared" si="46"/>
        <v>3.4670144339756042</v>
      </c>
      <c r="AT40">
        <f t="shared" si="47"/>
        <v>2.0702395931592354</v>
      </c>
      <c r="AU40">
        <f t="shared" si="48"/>
        <v>-96.739083266072029</v>
      </c>
      <c r="AW40">
        <v>37</v>
      </c>
      <c r="AX40">
        <f>IF(Z40&gt;0, (R40*SUMPRODUCT(K40:$K$98, X40:$X$98)-K40*$AZ$3)/Z40, 0)</f>
        <v>1500.7002319871062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</v>
      </c>
      <c r="S41">
        <f t="shared" si="32"/>
        <v>1411.8539893428142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675.99485080956174</v>
      </c>
      <c r="AC41">
        <f t="shared" si="33"/>
        <v>590.96275287649325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-2737.6278208174554</v>
      </c>
      <c r="AI41">
        <f t="shared" si="38"/>
        <v>-2758.5564280720755</v>
      </c>
      <c r="AJ41">
        <f t="shared" si="39"/>
        <v>85.032097933068485</v>
      </c>
      <c r="AK41">
        <f t="shared" ref="AK41:AK72" si="61">G41*SUM(AB41:AB41, AE41:AF41)</f>
        <v>47.31963955666933</v>
      </c>
      <c r="AL41">
        <f t="shared" si="40"/>
        <v>-2626.2046905823377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-94.402584872611101</v>
      </c>
      <c r="AR41">
        <f t="shared" si="45"/>
        <v>-95.124273411716416</v>
      </c>
      <c r="AS41">
        <f t="shared" si="46"/>
        <v>2.9321917979434255</v>
      </c>
      <c r="AT41">
        <f t="shared" si="47"/>
        <v>1.6317398060544137</v>
      </c>
      <c r="AU41">
        <f t="shared" si="48"/>
        <v>-90.560341807718572</v>
      </c>
      <c r="AW41">
        <v>38</v>
      </c>
      <c r="AX41">
        <f>IF(Z41&gt;0, (R41*SUMPRODUCT(K41:$K$98, X41:$X$98)-K41*$AZ$3)/Z41, 0)</f>
        <v>1411.8539893428142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</v>
      </c>
      <c r="S42">
        <f t="shared" si="32"/>
        <v>1323.7306508501781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590.96275287649325</v>
      </c>
      <c r="AC42">
        <f t="shared" si="33"/>
        <v>511.18015389422368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-2822.0134022130037</v>
      </c>
      <c r="AI42">
        <f t="shared" si="38"/>
        <v>-2841.3217166939712</v>
      </c>
      <c r="AJ42">
        <f t="shared" si="39"/>
        <v>79.782598982269576</v>
      </c>
      <c r="AK42">
        <f t="shared" si="61"/>
        <v>41.367392701354532</v>
      </c>
      <c r="AL42">
        <f t="shared" si="40"/>
        <v>-2720.171725010347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-86.886145190144447</v>
      </c>
      <c r="AR42">
        <f t="shared" si="45"/>
        <v>-87.480623236937106</v>
      </c>
      <c r="AS42">
        <f t="shared" si="46"/>
        <v>2.4564031033249223</v>
      </c>
      <c r="AT42">
        <f t="shared" si="47"/>
        <v>1.273648553748548</v>
      </c>
      <c r="AU42">
        <f t="shared" si="48"/>
        <v>-83.750571579863632</v>
      </c>
      <c r="AW42">
        <v>39</v>
      </c>
      <c r="AX42">
        <f>IF(Z42&gt;0, (R42*SUMPRODUCT(K42:$K$98, X42:$X$98)-K42*$AZ$3)/Z42, 0)</f>
        <v>1323.7306508501781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</v>
      </c>
      <c r="S43">
        <f t="shared" si="32"/>
        <v>1237.4990844055917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511.18015389422368</v>
      </c>
      <c r="AC43">
        <f t="shared" si="33"/>
        <v>437.34756753474107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-2889.2189456740703</v>
      </c>
      <c r="AI43">
        <f t="shared" si="38"/>
        <v>-2906.889567537391</v>
      </c>
      <c r="AJ43">
        <f t="shared" si="39"/>
        <v>73.832586359482605</v>
      </c>
      <c r="AK43">
        <f t="shared" si="61"/>
        <v>35.78261077259566</v>
      </c>
      <c r="AL43">
        <f t="shared" si="40"/>
        <v>-2797.2743704053128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-79.42439018738196</v>
      </c>
      <c r="AR43">
        <f t="shared" si="45"/>
        <v>-79.910154122935367</v>
      </c>
      <c r="AS43">
        <f t="shared" si="46"/>
        <v>2.0296517009689601</v>
      </c>
      <c r="AT43">
        <f t="shared" si="47"/>
        <v>0.98366101474625289</v>
      </c>
      <c r="AU43">
        <f t="shared" si="48"/>
        <v>-76.896841407220151</v>
      </c>
      <c r="AW43">
        <v>40</v>
      </c>
      <c r="AX43">
        <f>IF(Z43&gt;0, (R43*SUMPRODUCT(K43:$K$98, X43:$X$98)-K43*$AZ$3)/Z43, 0)</f>
        <v>1237.4990844055917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</v>
      </c>
      <c r="S44">
        <f t="shared" si="32"/>
        <v>1153.41411054982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437.34756753474107</v>
      </c>
      <c r="AC44">
        <f t="shared" si="33"/>
        <v>369.57814058902153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-2945.7280058593215</v>
      </c>
      <c r="AI44">
        <f t="shared" si="38"/>
        <v>-2961.7490575010793</v>
      </c>
      <c r="AJ44">
        <f t="shared" si="39"/>
        <v>67.769426945719545</v>
      </c>
      <c r="AK44">
        <f t="shared" si="61"/>
        <v>30.61432972743188</v>
      </c>
      <c r="AL44">
        <f t="shared" si="40"/>
        <v>-2863.3653008279275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-72.301624629127616</v>
      </c>
      <c r="AR44">
        <f t="shared" si="45"/>
        <v>-72.694854438418275</v>
      </c>
      <c r="AS44">
        <f t="shared" si="46"/>
        <v>1.6633713834455433</v>
      </c>
      <c r="AT44">
        <f t="shared" si="47"/>
        <v>0.75141553185573728</v>
      </c>
      <c r="AU44">
        <f t="shared" si="48"/>
        <v>-70.280067523116983</v>
      </c>
      <c r="AW44">
        <v>41</v>
      </c>
      <c r="AX44">
        <f>IF(Z44&gt;0, (R44*SUMPRODUCT(K44:$K$98, X44:$X$98)-K44*$AZ$3)/Z44, 0)</f>
        <v>1153.41411054982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</v>
      </c>
      <c r="S45">
        <f t="shared" si="32"/>
        <v>1069.8800035270833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369.57814058902153</v>
      </c>
      <c r="AC45">
        <f t="shared" si="33"/>
        <v>307.68273313994973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-2963.0614590398654</v>
      </c>
      <c r="AI45">
        <f t="shared" si="38"/>
        <v>-2977.440769435686</v>
      </c>
      <c r="AJ45">
        <f t="shared" si="39"/>
        <v>61.895407449071797</v>
      </c>
      <c r="AK45">
        <f t="shared" si="61"/>
        <v>25.870469841231511</v>
      </c>
      <c r="AL45">
        <f t="shared" si="40"/>
        <v>-2889.6748921453827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-64.934881043474604</v>
      </c>
      <c r="AR45">
        <f t="shared" si="45"/>
        <v>-65.250000666522297</v>
      </c>
      <c r="AS45">
        <f t="shared" si="46"/>
        <v>1.3564250945861986</v>
      </c>
      <c r="AT45">
        <f t="shared" si="47"/>
        <v>0.56694601340584749</v>
      </c>
      <c r="AU45">
        <f t="shared" si="48"/>
        <v>-63.326629558530257</v>
      </c>
      <c r="AW45">
        <v>42</v>
      </c>
      <c r="AX45">
        <f>IF(Z45&gt;0, (R45*SUMPRODUCT(K45:$K$98, X45:$X$98)-K45*$AZ$3)/Z45, 0)</f>
        <v>1069.8800035270833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</v>
      </c>
      <c r="S46">
        <f t="shared" si="32"/>
        <v>987.11473365946779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307.68273313994973</v>
      </c>
      <c r="AC46">
        <f t="shared" si="33"/>
        <v>252.03911743581068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-2938.1244931780075</v>
      </c>
      <c r="AI46">
        <f t="shared" si="38"/>
        <v>-2950.8909482232807</v>
      </c>
      <c r="AJ46">
        <f t="shared" si="39"/>
        <v>55.643615704139052</v>
      </c>
      <c r="AK46">
        <f t="shared" si="61"/>
        <v>21.537791319796483</v>
      </c>
      <c r="AL46">
        <f t="shared" si="40"/>
        <v>-2873.7095411993455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-57.489636229764329</v>
      </c>
      <c r="AR46">
        <f t="shared" si="45"/>
        <v>-57.739434649879108</v>
      </c>
      <c r="AS46">
        <f t="shared" si="46"/>
        <v>1.088766399370521</v>
      </c>
      <c r="AT46">
        <f t="shared" si="47"/>
        <v>0.42142522927215487</v>
      </c>
      <c r="AU46">
        <f t="shared" si="48"/>
        <v>-56.229243021236442</v>
      </c>
      <c r="AW46">
        <v>43</v>
      </c>
      <c r="AX46">
        <f>IF(Z46&gt;0, (R46*SUMPRODUCT(K46:$K$98, X46:$X$98)-K46*$AZ$3)/Z46, 0)</f>
        <v>987.11473365946779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</v>
      </c>
      <c r="S47">
        <f t="shared" si="32"/>
        <v>905.95172166205202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252.03911743581068</v>
      </c>
      <c r="AC47">
        <f t="shared" si="33"/>
        <v>202.84525383045303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-2887.2870059491029</v>
      </c>
      <c r="AI47">
        <f t="shared" si="38"/>
        <v>-2898.4821529409487</v>
      </c>
      <c r="AJ47">
        <f t="shared" si="39"/>
        <v>49.193863605357649</v>
      </c>
      <c r="AK47">
        <f t="shared" si="61"/>
        <v>17.64273822050675</v>
      </c>
      <c r="AL47">
        <f t="shared" si="40"/>
        <v>-2831.6455511150843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-50.4418841874988</v>
      </c>
      <c r="AR47">
        <f t="shared" si="45"/>
        <v>-50.637467206042224</v>
      </c>
      <c r="AS47">
        <f t="shared" si="46"/>
        <v>0.85943349781445511</v>
      </c>
      <c r="AT47">
        <f t="shared" si="47"/>
        <v>0.30822462617519497</v>
      </c>
      <c r="AU47">
        <f t="shared" si="48"/>
        <v>-49.469809082052571</v>
      </c>
      <c r="AW47">
        <v>44</v>
      </c>
      <c r="AX47">
        <f>IF(Z47&gt;0, (R47*SUMPRODUCT(K47:$K$98, X47:$X$98)-K47*$AZ$3)/Z47, 0)</f>
        <v>905.95172166205202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100000</v>
      </c>
      <c r="S48">
        <f t="shared" si="32"/>
        <v>825.51456931750226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202.84525383045303</v>
      </c>
      <c r="AC48">
        <f t="shared" si="33"/>
        <v>159.81030948617448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-2807.5189626151468</v>
      </c>
      <c r="AI48">
        <f t="shared" si="38"/>
        <v>-2817.1983986557671</v>
      </c>
      <c r="AJ48">
        <f t="shared" si="39"/>
        <v>43.034944344278557</v>
      </c>
      <c r="AK48">
        <f t="shared" si="61"/>
        <v>14.199167768131714</v>
      </c>
      <c r="AL48">
        <f t="shared" si="40"/>
        <v>-2759.9642865433566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-43.793133384213583</v>
      </c>
      <c r="AR48">
        <f t="shared" si="45"/>
        <v>-43.944118235698248</v>
      </c>
      <c r="AS48">
        <f t="shared" si="46"/>
        <v>0.67128132808609753</v>
      </c>
      <c r="AT48">
        <f t="shared" si="47"/>
        <v>0.22148596547159205</v>
      </c>
      <c r="AU48">
        <f t="shared" si="48"/>
        <v>-43.051350942140559</v>
      </c>
      <c r="AW48">
        <v>45</v>
      </c>
      <c r="AX48">
        <f>IF(Z48&gt;0, (R48*SUMPRODUCT(K48:$K$98, X48:$X$98)-K48*$AZ$3)/Z48, 0)</f>
        <v>825.51456931750226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</v>
      </c>
      <c r="S49">
        <f t="shared" si="32"/>
        <v>744.78760525050575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159.81030948617448</v>
      </c>
      <c r="AC49">
        <f t="shared" si="33"/>
        <v>122.63051524769322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-2700.1174012751098</v>
      </c>
      <c r="AI49">
        <f t="shared" si="38"/>
        <v>-2708.3499842546862</v>
      </c>
      <c r="AJ49">
        <f t="shared" si="39"/>
        <v>37.17979423848125</v>
      </c>
      <c r="AK49">
        <f t="shared" si="61"/>
        <v>11.186721664032214</v>
      </c>
      <c r="AL49">
        <f t="shared" si="40"/>
        <v>-2659.9834683521726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-37.605203804512428</v>
      </c>
      <c r="AR49">
        <f t="shared" si="45"/>
        <v>-37.719861026690374</v>
      </c>
      <c r="AS49">
        <f t="shared" si="46"/>
        <v>0.51781220293890073</v>
      </c>
      <c r="AT49">
        <f t="shared" si="47"/>
        <v>0.15580024330854036</v>
      </c>
      <c r="AU49">
        <f t="shared" si="48"/>
        <v>-37.046248580442928</v>
      </c>
      <c r="AW49">
        <v>46</v>
      </c>
      <c r="AX49">
        <f>IF(Z49&gt;0, (R49*SUMPRODUCT(K49:$K$98, X49:$X$98)-K49*$AZ$3)/Z49, 0)</f>
        <v>744.78760525050575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</v>
      </c>
      <c r="S50">
        <f t="shared" si="32"/>
        <v>661.96707438739395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122.63051524769322</v>
      </c>
      <c r="AC50">
        <f t="shared" si="33"/>
        <v>90.930078537584734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-2564.1696903166935</v>
      </c>
      <c r="AI50">
        <f t="shared" si="38"/>
        <v>-2571.0378626213155</v>
      </c>
      <c r="AJ50">
        <f t="shared" si="39"/>
        <v>31.700436710108491</v>
      </c>
      <c r="AK50">
        <f t="shared" si="61"/>
        <v>8.5841360673385267</v>
      </c>
      <c r="AL50">
        <f t="shared" si="40"/>
        <v>-2530.7532898438685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-31.885559252566555</v>
      </c>
      <c r="AR50">
        <f t="shared" si="45"/>
        <v>-31.970965267543985</v>
      </c>
      <c r="AS50">
        <f t="shared" si="46"/>
        <v>0.39419627993791662</v>
      </c>
      <c r="AT50">
        <f t="shared" si="47"/>
        <v>0.10674409741322974</v>
      </c>
      <c r="AU50">
        <f t="shared" si="48"/>
        <v>-31.470024890192839</v>
      </c>
      <c r="AW50">
        <v>47</v>
      </c>
      <c r="AX50">
        <f>IF(Z50&gt;0, (R50*SUMPRODUCT(K50:$K$98, X50:$X$98)-K50*$AZ$3)/Z50, 0)</f>
        <v>661.96707438739395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</v>
      </c>
      <c r="S51">
        <f t="shared" si="32"/>
        <v>574.13467589029369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90.930078537584734</v>
      </c>
      <c r="AC51">
        <f t="shared" si="33"/>
        <v>64.316632762164545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-2396.6212530086741</v>
      </c>
      <c r="AI51">
        <f t="shared" si="38"/>
        <v>-2402.2224329637456</v>
      </c>
      <c r="AJ51">
        <f t="shared" si="39"/>
        <v>26.613445775420189</v>
      </c>
      <c r="AK51">
        <f t="shared" si="61"/>
        <v>6.3651054976309318</v>
      </c>
      <c r="AL51">
        <f t="shared" si="40"/>
        <v>-2369.2438816906947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-26.609006519924197</v>
      </c>
      <c r="AR51">
        <f t="shared" si="45"/>
        <v>-26.671194833474644</v>
      </c>
      <c r="AS51">
        <f t="shared" si="46"/>
        <v>0.2954815456413053</v>
      </c>
      <c r="AT51">
        <f t="shared" si="47"/>
        <v>7.0669962337121028E-2</v>
      </c>
      <c r="AU51">
        <f t="shared" si="48"/>
        <v>-26.305043325496218</v>
      </c>
      <c r="AW51">
        <v>48</v>
      </c>
      <c r="AX51">
        <f>IF(Z51&gt;0, (R51*SUMPRODUCT(K51:$K$98, X51:$X$98)-K51*$AZ$3)/Z51, 0)</f>
        <v>574.13467589029369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</v>
      </c>
      <c r="S52">
        <f t="shared" si="32"/>
        <v>477.33669560363182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64.316632762164545</v>
      </c>
      <c r="AC52">
        <f t="shared" si="33"/>
        <v>42.414870418263888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-2204.6020255963508</v>
      </c>
      <c r="AI52">
        <f t="shared" si="38"/>
        <v>-2209.0448927390735</v>
      </c>
      <c r="AJ52">
        <f t="shared" si="39"/>
        <v>21.901762343900657</v>
      </c>
      <c r="AK52">
        <f t="shared" si="61"/>
        <v>4.5021642933515187</v>
      </c>
      <c r="AL52">
        <f t="shared" si="40"/>
        <v>-2182.640966101821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-21.854528089465777</v>
      </c>
      <c r="AR52">
        <f t="shared" si="45"/>
        <v>-21.898570852577244</v>
      </c>
      <c r="AS52">
        <f t="shared" si="46"/>
        <v>0.21711523204470606</v>
      </c>
      <c r="AT52">
        <f t="shared" si="47"/>
        <v>4.4630584055562195E-2</v>
      </c>
      <c r="AU52">
        <f t="shared" si="48"/>
        <v>-21.636825036476974</v>
      </c>
      <c r="AW52">
        <v>49</v>
      </c>
      <c r="AX52">
        <f>IF(Z52&gt;0, (R52*SUMPRODUCT(K52:$K$98, X52:$X$98)-K52*$AZ$3)/Z52, 0)</f>
        <v>477.33669560363182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</v>
      </c>
      <c r="S53">
        <f t="shared" si="32"/>
        <v>363.12970058651905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42.414870418263888</v>
      </c>
      <c r="AC53">
        <f t="shared" si="33"/>
        <v>24.763238914533403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-1977.4846222887238</v>
      </c>
      <c r="AI53">
        <f t="shared" si="38"/>
        <v>-1980.8943184488749</v>
      </c>
      <c r="AJ53">
        <f t="shared" si="39"/>
        <v>17.651631503730485</v>
      </c>
      <c r="AK53">
        <f t="shared" si="61"/>
        <v>2.9690409292784725</v>
      </c>
      <c r="AL53">
        <f t="shared" si="40"/>
        <v>-1960.273646015866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-17.502751356078988</v>
      </c>
      <c r="AR53">
        <f t="shared" si="45"/>
        <v>-17.532930637079833</v>
      </c>
      <c r="AS53">
        <f t="shared" si="46"/>
        <v>0.15623490254065631</v>
      </c>
      <c r="AT53">
        <f t="shared" si="47"/>
        <v>2.6279033761100679E-2</v>
      </c>
      <c r="AU53">
        <f t="shared" si="48"/>
        <v>-17.350416700778077</v>
      </c>
      <c r="AW53">
        <v>50</v>
      </c>
      <c r="AX53">
        <f>IF(Z53&gt;0, (R53*SUMPRODUCT(K53:$K$98, X53:$X$98)-K53*$AZ$3)/Z53, 0)</f>
        <v>363.12970058651905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</v>
      </c>
      <c r="S54">
        <f t="shared" si="32"/>
        <v>218.8636323419953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24.763238914533403</v>
      </c>
      <c r="AC54">
        <f t="shared" si="33"/>
        <v>11.013073795718068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-1719.2642754406656</v>
      </c>
      <c r="AI54">
        <f t="shared" si="38"/>
        <v>-1721.780242501495</v>
      </c>
      <c r="AJ54">
        <f t="shared" si="39"/>
        <v>13.750165118815335</v>
      </c>
      <c r="AK54">
        <f t="shared" si="61"/>
        <v>1.7334267240173384</v>
      </c>
      <c r="AL54">
        <f t="shared" si="40"/>
        <v>-1706.2966506586622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-13.586820089726995</v>
      </c>
      <c r="AR54">
        <f t="shared" si="45"/>
        <v>-13.606703008423951</v>
      </c>
      <c r="AS54">
        <f t="shared" si="46"/>
        <v>0.1086633523083584</v>
      </c>
      <c r="AT54">
        <f t="shared" si="47"/>
        <v>1.369874159219173E-2</v>
      </c>
      <c r="AU54">
        <f t="shared" si="48"/>
        <v>-13.484340914523401</v>
      </c>
      <c r="AW54">
        <v>51</v>
      </c>
      <c r="AX54">
        <f>IF(Z54&gt;0, (R54*SUMPRODUCT(K54:$K$98, X54:$X$98)-K54*$AZ$3)/Z54, 0)</f>
        <v>218.8636323419953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</v>
      </c>
      <c r="S55">
        <f t="shared" si="32"/>
        <v>21.935866911286482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11.013073795718068</v>
      </c>
      <c r="AC55">
        <f t="shared" si="33"/>
        <v>0.77677713211933153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-1440.4867490730567</v>
      </c>
      <c r="AI55">
        <f t="shared" si="38"/>
        <v>-1442.2573130887411</v>
      </c>
      <c r="AJ55">
        <f t="shared" si="39"/>
        <v>10.236296663598736</v>
      </c>
      <c r="AK55">
        <f t="shared" si="61"/>
        <v>0.77091516570026486</v>
      </c>
      <c r="AL55">
        <f t="shared" si="40"/>
        <v>-1431.2501012594421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-10.164041522247585</v>
      </c>
      <c r="AR55">
        <f t="shared" si="45"/>
        <v>-10.17653458140609</v>
      </c>
      <c r="AS55">
        <f t="shared" si="46"/>
        <v>7.2227074903543798E-2</v>
      </c>
      <c r="AT55">
        <f t="shared" si="47"/>
        <v>5.4395597594702151E-3</v>
      </c>
      <c r="AU55">
        <f t="shared" si="48"/>
        <v>-10.098867946743077</v>
      </c>
      <c r="AW55">
        <v>52</v>
      </c>
      <c r="AX55">
        <f>IF(Z55&gt;0, (R55*SUMPRODUCT(K55:$K$98, X55:$X$98)-K55*$AZ$3)/Z55, 0)</f>
        <v>21.935866911286482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</v>
      </c>
      <c r="S56">
        <f t="shared" si="32"/>
        <v>-271.37680628709353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0.77677713211933153</v>
      </c>
      <c r="AC56">
        <f t="shared" si="33"/>
        <v>-6.3957256167994494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-1148.9473188018767</v>
      </c>
      <c r="AI56">
        <f t="shared" si="38"/>
        <v>-1150.1257035180033</v>
      </c>
      <c r="AJ56">
        <f t="shared" si="39"/>
        <v>7.1725027489187809</v>
      </c>
      <c r="AK56">
        <f t="shared" si="61"/>
        <v>5.437439924835321E-2</v>
      </c>
      <c r="AL56">
        <f t="shared" si="40"/>
        <v>-1142.8988263698361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-7.2383446222332148</v>
      </c>
      <c r="AR56">
        <f t="shared" si="45"/>
        <v>-7.245768421856849</v>
      </c>
      <c r="AS56">
        <f t="shared" si="46"/>
        <v>4.5186620701398519E-2</v>
      </c>
      <c r="AT56">
        <f t="shared" si="47"/>
        <v>3.425576037697755E-4</v>
      </c>
      <c r="AU56">
        <f t="shared" si="48"/>
        <v>-7.20023924355168</v>
      </c>
      <c r="AW56">
        <v>53</v>
      </c>
      <c r="AX56">
        <f>IF(Z56&gt;0, (R56*SUMPRODUCT(K56:$K$98, X56:$X$98)-K56*$AZ$3)/Z56, 0)</f>
        <v>-271.37680628709353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</v>
      </c>
      <c r="S57">
        <f t="shared" si="32"/>
        <v>-746.62048280616045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-6.3957256167994494</v>
      </c>
      <c r="AC57">
        <f t="shared" si="33"/>
        <v>-10.963053477131945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-864.84482439853241</v>
      </c>
      <c r="AI57">
        <f t="shared" si="38"/>
        <v>-865.57900285529854</v>
      </c>
      <c r="AJ57">
        <f t="shared" si="39"/>
        <v>4.5673278603324956</v>
      </c>
      <c r="AK57">
        <f t="shared" si="61"/>
        <v>-0.44770079317596151</v>
      </c>
      <c r="AL57">
        <f t="shared" si="40"/>
        <v>-861.45937578814198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-4.8647363526573661</v>
      </c>
      <c r="AR57">
        <f t="shared" si="45"/>
        <v>-4.8688660930769281</v>
      </c>
      <c r="AS57">
        <f t="shared" si="46"/>
        <v>2.5691135854477319E-2</v>
      </c>
      <c r="AT57">
        <f t="shared" si="47"/>
        <v>-2.5183087904715367E-3</v>
      </c>
      <c r="AU57">
        <f t="shared" si="48"/>
        <v>-4.8456932660129226</v>
      </c>
      <c r="AW57">
        <v>54</v>
      </c>
      <c r="AX57">
        <f>IF(Z57&gt;0, (R57*SUMPRODUCT(K57:$K$98, X57:$X$98)-K57*$AZ$3)/Z57, 0)</f>
        <v>-746.62048280616045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</v>
      </c>
      <c r="S58">
        <f t="shared" si="32"/>
        <v>-1587.6436289811484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-10.963053477131945</v>
      </c>
      <c r="AC58">
        <f t="shared" si="33"/>
        <v>-13.442953435235101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-606.94973527928641</v>
      </c>
      <c r="AI58">
        <f t="shared" si="38"/>
        <v>-607.37309708384521</v>
      </c>
      <c r="AJ58">
        <f t="shared" si="39"/>
        <v>2.4798999581031556</v>
      </c>
      <c r="AK58">
        <f t="shared" si="61"/>
        <v>-0.76741374339923618</v>
      </c>
      <c r="AL58">
        <f t="shared" si="40"/>
        <v>-605.66061086914135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-3.0482867707989127</v>
      </c>
      <c r="AR58">
        <f t="shared" si="45"/>
        <v>-3.0504130229629478</v>
      </c>
      <c r="AS58">
        <f t="shared" si="46"/>
        <v>1.2454814288224652E-2</v>
      </c>
      <c r="AT58">
        <f t="shared" si="47"/>
        <v>-3.8541859823972759E-3</v>
      </c>
      <c r="AU58">
        <f t="shared" si="48"/>
        <v>-3.0418123946571205</v>
      </c>
      <c r="AW58">
        <v>55</v>
      </c>
      <c r="AX58">
        <f>IF(Z58&gt;0, (R58*SUMPRODUCT(K58:$K$98, X58:$X$98)-K58*$AZ$3)/Z58, 0)</f>
        <v>-1587.6436289811484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</v>
      </c>
      <c r="S59">
        <f t="shared" si="32"/>
        <v>-3226.7977611081105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-13.442953435235101</v>
      </c>
      <c r="AC59">
        <f t="shared" si="33"/>
        <v>-14.361921996610612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-393.1735677229384</v>
      </c>
      <c r="AI59">
        <f t="shared" si="38"/>
        <v>-393.39610912559016</v>
      </c>
      <c r="AJ59">
        <f t="shared" si="39"/>
        <v>0.91896856137551097</v>
      </c>
      <c r="AK59">
        <f t="shared" si="61"/>
        <v>-0.94100674046645716</v>
      </c>
      <c r="AL59">
        <f t="shared" si="40"/>
        <v>-393.4181473046811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-1.7630693100236621</v>
      </c>
      <c r="AR59">
        <f t="shared" si="45"/>
        <v>-1.7640672304065028</v>
      </c>
      <c r="AS59">
        <f t="shared" si="46"/>
        <v>4.1208397523291446E-3</v>
      </c>
      <c r="AT59">
        <f t="shared" si="47"/>
        <v>-4.219663377297323E-3</v>
      </c>
      <c r="AU59">
        <f t="shared" si="48"/>
        <v>-1.764166054031471</v>
      </c>
      <c r="AW59">
        <v>56</v>
      </c>
      <c r="AX59">
        <f>IF(Z59&gt;0, (R59*SUMPRODUCT(K59:$K$98, X59:$X$98)-K59*$AZ$3)/Z59, 0)</f>
        <v>-3226.7977611081105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</v>
      </c>
      <c r="S60">
        <f t="shared" si="32"/>
        <v>-6824.3647184446454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-14.361921996610612</v>
      </c>
      <c r="AC60">
        <f t="shared" si="33"/>
        <v>-14.223814333934806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-232.20504052050123</v>
      </c>
      <c r="AI60">
        <f t="shared" si="38"/>
        <v>-232.3092539888662</v>
      </c>
      <c r="AJ60">
        <f t="shared" si="39"/>
        <v>-0.13810766267580554</v>
      </c>
      <c r="AK60">
        <f t="shared" si="61"/>
        <v>-1.0053345397627429</v>
      </c>
      <c r="AL60">
        <f t="shared" si="40"/>
        <v>-233.45269619130474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-0.92969114066534153</v>
      </c>
      <c r="AR60">
        <f t="shared" si="45"/>
        <v>-0.93010838543341268</v>
      </c>
      <c r="AS60">
        <f t="shared" si="46"/>
        <v>-5.5294867914961452E-4</v>
      </c>
      <c r="AT60">
        <f t="shared" si="47"/>
        <v>-4.0251090713931811E-3</v>
      </c>
      <c r="AU60">
        <f t="shared" si="48"/>
        <v>-0.93468644318395544</v>
      </c>
      <c r="AW60">
        <v>57</v>
      </c>
      <c r="AX60">
        <f>IF(Z60&gt;0, (R60*SUMPRODUCT(K60:$K$98, X60:$X$98)-K60*$AZ$3)/Z60, 0)</f>
        <v>-6824.3647184446454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</v>
      </c>
      <c r="S61">
        <f t="shared" si="32"/>
        <v>-15987.300884994052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-14.223814333934806</v>
      </c>
      <c r="AC61">
        <f t="shared" si="33"/>
        <v>-13.456026034689909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-122.17570177237201</v>
      </c>
      <c r="AI61">
        <f t="shared" si="38"/>
        <v>-122.21778525516716</v>
      </c>
      <c r="AJ61">
        <f t="shared" si="39"/>
        <v>-0.76778829924489678</v>
      </c>
      <c r="AK61">
        <f t="shared" si="61"/>
        <v>-0.99566700337543657</v>
      </c>
      <c r="AL61">
        <f t="shared" si="40"/>
        <v>-123.98124055778749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-0.43675096097849625</v>
      </c>
      <c r="AR61">
        <f t="shared" si="45"/>
        <v>-0.43690140006978417</v>
      </c>
      <c r="AS61">
        <f t="shared" si="46"/>
        <v>-2.7446724075137147E-3</v>
      </c>
      <c r="AT61">
        <f t="shared" si="47"/>
        <v>-3.5592880927256317E-3</v>
      </c>
      <c r="AU61">
        <f t="shared" si="48"/>
        <v>-0.44320536057002352</v>
      </c>
      <c r="AW61">
        <v>58</v>
      </c>
      <c r="AX61">
        <f>IF(Z61&gt;0, (R61*SUMPRODUCT(K61:$K$98, X61:$X$98)-K61*$AZ$3)/Z61, 0)</f>
        <v>-15987.300884994052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</v>
      </c>
      <c r="S62">
        <f t="shared" si="32"/>
        <v>-44412.186457108037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-13.456026034689909</v>
      </c>
      <c r="AC62">
        <f t="shared" si="33"/>
        <v>-12.377170352891406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-55.456435289927263</v>
      </c>
      <c r="AI62">
        <f t="shared" si="38"/>
        <v>-55.470369720249494</v>
      </c>
      <c r="AJ62">
        <f t="shared" si="39"/>
        <v>-1.0788556817985029</v>
      </c>
      <c r="AK62">
        <f t="shared" si="61"/>
        <v>-0.9419218224282937</v>
      </c>
      <c r="AL62">
        <f t="shared" si="40"/>
        <v>-57.491147224476286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-0.17700394839705277</v>
      </c>
      <c r="AR62">
        <f t="shared" si="45"/>
        <v>-0.1770484238339034</v>
      </c>
      <c r="AS62">
        <f t="shared" si="46"/>
        <v>-3.4434545680871488E-3</v>
      </c>
      <c r="AT62">
        <f t="shared" si="47"/>
        <v>-3.0063937716068492E-3</v>
      </c>
      <c r="AU62">
        <f t="shared" si="48"/>
        <v>-0.1834982721735974</v>
      </c>
      <c r="AW62">
        <v>59</v>
      </c>
      <c r="AX62">
        <f>IF(Z62&gt;0, (R62*SUMPRODUCT(K62:$K$98, X62:$X$98)-K62*$AZ$3)/Z62, 0)</f>
        <v>-44412.186457108037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</v>
      </c>
      <c r="S63">
        <f t="shared" si="32"/>
        <v>-159128.20388900739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-12.377170352891406</v>
      </c>
      <c r="AC63">
        <f t="shared" si="33"/>
        <v>-11.200954084523282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-20.551222429605264</v>
      </c>
      <c r="AI63">
        <f t="shared" si="38"/>
        <v>-20.554741904409472</v>
      </c>
      <c r="AJ63">
        <f t="shared" si="39"/>
        <v>-1.1762162683681243</v>
      </c>
      <c r="AK63">
        <f t="shared" si="61"/>
        <v>-0.86640192470239852</v>
      </c>
      <c r="AL63">
        <f t="shared" si="40"/>
        <v>-22.597360097479996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-5.8566684812535984E-2</v>
      </c>
      <c r="AR63">
        <f t="shared" si="45"/>
        <v>-5.8576714579488764E-2</v>
      </c>
      <c r="AS63">
        <f t="shared" si="46"/>
        <v>-3.3519703120753149E-3</v>
      </c>
      <c r="AT63">
        <f t="shared" si="47"/>
        <v>-2.4690642427149545E-3</v>
      </c>
      <c r="AU63">
        <f t="shared" si="48"/>
        <v>-6.4397749134279036E-2</v>
      </c>
      <c r="AW63">
        <v>60</v>
      </c>
      <c r="AX63">
        <f>IF(Z63&gt;0, (R63*SUMPRODUCT(K63:$K$98, X63:$X$98)-K63*$AZ$3)/Z63, 0)</f>
        <v>-159128.20388900739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</v>
      </c>
      <c r="S64">
        <f t="shared" si="32"/>
        <v>-837469.73137867101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-11.200954084523282</v>
      </c>
      <c r="AC64">
        <f t="shared" si="33"/>
        <v>-10.051288432938341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-5.7683628924993142</v>
      </c>
      <c r="AI64">
        <f t="shared" si="38"/>
        <v>-5.7689629911092304</v>
      </c>
      <c r="AJ64">
        <f t="shared" si="39"/>
        <v>-1.1496656515849413</v>
      </c>
      <c r="AK64">
        <f t="shared" si="61"/>
        <v>-0.78406678591662982</v>
      </c>
      <c r="AL64">
        <f t="shared" si="40"/>
        <v>-7.7026954286108014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-1.4677346035120668E-2</v>
      </c>
      <c r="AR64">
        <f t="shared" si="45"/>
        <v>-1.4678872959677441E-2</v>
      </c>
      <c r="AS64">
        <f t="shared" si="46"/>
        <v>-2.9252737574721964E-3</v>
      </c>
      <c r="AT64">
        <f t="shared" si="47"/>
        <v>-1.9950235007765021E-3</v>
      </c>
      <c r="AU64">
        <f t="shared" si="48"/>
        <v>-1.9599170217926138E-2</v>
      </c>
      <c r="AW64">
        <v>61</v>
      </c>
      <c r="AX64">
        <f>IF(Z64&gt;0, (R64*SUMPRODUCT(K64:$K$98, X64:$X$98)-K64*$AZ$3)/Z64, 0)</f>
        <v>-837469.73137867101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</v>
      </c>
      <c r="S65">
        <f t="shared" si="32"/>
        <v>-4456224.0540032638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-10.051288432938341</v>
      </c>
      <c r="AC65">
        <f t="shared" si="33"/>
        <v>-8.987186907189999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-0.98651806986403745</v>
      </c>
      <c r="AI65">
        <f t="shared" si="38"/>
        <v>-0.98661890845292211</v>
      </c>
      <c r="AJ65">
        <f t="shared" si="39"/>
        <v>-1.0641015257483417</v>
      </c>
      <c r="AK65">
        <f t="shared" si="61"/>
        <v>-0.70359019030568393</v>
      </c>
      <c r="AL65">
        <f t="shared" si="40"/>
        <v>-2.7543106245069477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-2.2412070546235304E-3</v>
      </c>
      <c r="AR65">
        <f t="shared" si="45"/>
        <v>-2.2414361433383653E-3</v>
      </c>
      <c r="AS65">
        <f t="shared" si="46"/>
        <v>-2.4174639261007459E-3</v>
      </c>
      <c r="AT65">
        <f t="shared" si="47"/>
        <v>-1.5984413729941502E-3</v>
      </c>
      <c r="AU65">
        <f t="shared" si="48"/>
        <v>-6.2573414424332615E-3</v>
      </c>
      <c r="AW65">
        <v>62</v>
      </c>
      <c r="AX65">
        <f>IF(Z65&gt;0, (R65*SUMPRODUCT(K65:$K$98, X65:$X$98)-K65*$AZ$3)/Z65, 0)</f>
        <v>-4456224.0540032638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</v>
      </c>
      <c r="S66">
        <f t="shared" si="32"/>
        <v>-24066089.287861805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-8.987186907189999</v>
      </c>
      <c r="AC66">
        <f t="shared" si="33"/>
        <v>-8.0262326930093852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-0.16630960853960849</v>
      </c>
      <c r="AI66">
        <f t="shared" si="38"/>
        <v>-0.16632628393833448</v>
      </c>
      <c r="AJ66">
        <f t="shared" si="39"/>
        <v>-0.96095421418061377</v>
      </c>
      <c r="AK66">
        <f t="shared" si="61"/>
        <v>-0.62910308350330002</v>
      </c>
      <c r="AL66">
        <f t="shared" si="40"/>
        <v>-1.7563835816222482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-3.3734653592053991E-4</v>
      </c>
      <c r="AR66">
        <f t="shared" si="45"/>
        <v>-3.3738036071301406E-4</v>
      </c>
      <c r="AS66">
        <f t="shared" si="46"/>
        <v>-1.9492233682629877E-3</v>
      </c>
      <c r="AT66">
        <f t="shared" si="47"/>
        <v>-1.2760883019349088E-3</v>
      </c>
      <c r="AU66">
        <f t="shared" si="48"/>
        <v>-3.5626920309109102E-3</v>
      </c>
      <c r="AW66">
        <v>63</v>
      </c>
      <c r="AX66">
        <f>IF(Z66&gt;0, (R66*SUMPRODUCT(K66:$K$98, X66:$X$98)-K66*$AZ$3)/Z66, 0)</f>
        <v>-24066089.287861805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-132297141.82037997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-8.0262326930093852</v>
      </c>
      <c r="AC67">
        <f t="shared" ref="AC67:AC98" si="64">S67*Z67</f>
        <v>-7.166574127728131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-2.7600260788021351E-2</v>
      </c>
      <c r="AI67">
        <f t="shared" ref="AI67:AI98" si="69">SUM(AE67:AH67)</f>
        <v>-2.7602969302366075E-2</v>
      </c>
      <c r="AJ67">
        <f t="shared" ref="AJ67:AJ98" si="70">AB67-AC67</f>
        <v>-0.85965856528125428</v>
      </c>
      <c r="AK67">
        <f t="shared" si="61"/>
        <v>-0.56183628851065703</v>
      </c>
      <c r="AL67">
        <f t="shared" ref="AL67:AL98" si="71">SUM(AI67:AK67)</f>
        <v>-1.4490978230942773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-4.9986655102313012E-5</v>
      </c>
      <c r="AR67">
        <f t="shared" ref="AR67:AR98" si="76">AI67*$K67</f>
        <v>-4.9991560475252394E-5</v>
      </c>
      <c r="AS67">
        <f t="shared" ref="AS67:AS98" si="77">AJ67*$K67</f>
        <v>-1.5569221080372225E-3</v>
      </c>
      <c r="AT67">
        <f t="shared" ref="AT67:AT98" si="78">AK67*$K67</f>
        <v>-1.0175380947825888E-3</v>
      </c>
      <c r="AU67">
        <f t="shared" ref="AU67:AU98" si="79">AL67*$K67</f>
        <v>-2.6244517632950633E-3</v>
      </c>
      <c r="AW67">
        <v>64</v>
      </c>
      <c r="AX67">
        <f>IF(Z67&gt;0, (R67*SUMPRODUCT(K67:$K$98, X67:$X$98)-K67*$AZ$3)/Z67, 0)</f>
        <v>-132297141.82037997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</v>
      </c>
      <c r="S68">
        <f t="shared" si="63"/>
        <v>-742107010.25209892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-7.166574127728131</v>
      </c>
      <c r="AC68">
        <f t="shared" si="64"/>
        <v>-6.3987706216893283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-4.5006147458705997E-3</v>
      </c>
      <c r="AI68">
        <f t="shared" si="69"/>
        <v>-4.5010458676989409E-3</v>
      </c>
      <c r="AJ68">
        <f t="shared" si="70"/>
        <v>-0.76780350603880265</v>
      </c>
      <c r="AK68">
        <f t="shared" si="61"/>
        <v>-0.5016601889409692</v>
      </c>
      <c r="AL68">
        <f t="shared" si="71"/>
        <v>-1.2739647408474708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-7.2777093477635391E-6</v>
      </c>
      <c r="AR68">
        <f t="shared" si="76"/>
        <v>-7.2784064923842869E-6</v>
      </c>
      <c r="AS68">
        <f t="shared" si="77"/>
        <v>-1.2415750000088707E-3</v>
      </c>
      <c r="AT68">
        <f t="shared" si="78"/>
        <v>-8.1120852430355641E-4</v>
      </c>
      <c r="AU68">
        <f t="shared" si="79"/>
        <v>-2.0600619308048114E-3</v>
      </c>
      <c r="AW68">
        <v>65</v>
      </c>
      <c r="AX68">
        <f>IF(Z68&gt;0, (R68*SUMPRODUCT(K68:$K$98, X68:$X$98)-K68*$AZ$3)/Z68, 0)</f>
        <v>-742107010.25209892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</v>
      </c>
      <c r="S69">
        <f t="shared" si="63"/>
        <v>-4248991091.3329077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-6.3987706216893283</v>
      </c>
      <c r="AC69">
        <f t="shared" si="64"/>
        <v>-5.7131944237791163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-7.1916119652409068E-4</v>
      </c>
      <c r="AI69">
        <f t="shared" si="69"/>
        <v>-7.1922842653588607E-4</v>
      </c>
      <c r="AJ69">
        <f t="shared" si="70"/>
        <v>-0.68557619791021196</v>
      </c>
      <c r="AK69">
        <f t="shared" si="61"/>
        <v>-0.44791394351825303</v>
      </c>
      <c r="AL69">
        <f t="shared" si="71"/>
        <v>-1.1342093698550009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-1.0383196951225901E-6</v>
      </c>
      <c r="AR69">
        <f t="shared" si="76"/>
        <v>-1.0384167613237254E-6</v>
      </c>
      <c r="AS69">
        <f t="shared" si="77"/>
        <v>-9.8982991885267842E-4</v>
      </c>
      <c r="AT69">
        <f t="shared" si="78"/>
        <v>-6.4669488777047807E-4</v>
      </c>
      <c r="AU69">
        <f t="shared" si="79"/>
        <v>-1.6375632233844803E-3</v>
      </c>
      <c r="AW69">
        <v>66</v>
      </c>
      <c r="AX69">
        <f>IF(Z69&gt;0, (R69*SUMPRODUCT(K69:$K$98, X69:$X$98)-K69*$AZ$3)/Z69, 0)</f>
        <v>-4248991091.3329077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</v>
      </c>
      <c r="S70">
        <f t="shared" si="63"/>
        <v>-24884692538.56752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-5.7131944237791163</v>
      </c>
      <c r="AC70">
        <f t="shared" si="64"/>
        <v>-5.1010673588670628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-1.1261660726162433E-4</v>
      </c>
      <c r="AI70">
        <f t="shared" si="69"/>
        <v>-1.1262685666967099E-4</v>
      </c>
      <c r="AJ70">
        <f t="shared" si="70"/>
        <v>-0.6121270649120536</v>
      </c>
      <c r="AK70">
        <f t="shared" si="61"/>
        <v>-0.39992360966453816</v>
      </c>
      <c r="AL70">
        <f t="shared" si="71"/>
        <v>-1.0121633014332614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-1.4517414012870116E-7</v>
      </c>
      <c r="AR70">
        <f t="shared" si="76"/>
        <v>-1.4518735264714031E-7</v>
      </c>
      <c r="AS70">
        <f t="shared" si="77"/>
        <v>-7.8909338914523485E-4</v>
      </c>
      <c r="AT70">
        <f t="shared" si="78"/>
        <v>-5.1554177986677728E-4</v>
      </c>
      <c r="AU70">
        <f t="shared" si="79"/>
        <v>-1.3047803563646591E-3</v>
      </c>
      <c r="AW70">
        <v>67</v>
      </c>
      <c r="AX70">
        <f>IF(Z70&gt;0, (R70*SUMPRODUCT(K70:$K$98, X70:$X$98)-K70*$AZ$3)/Z70, 0)</f>
        <v>-24884692538.56752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</v>
      </c>
      <c r="S71">
        <f t="shared" si="63"/>
        <v>-149320849665.60016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-5.1010673588670628</v>
      </c>
      <c r="AC71">
        <f t="shared" si="64"/>
        <v>-4.5545245547271422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-1.7243668115496623E-5</v>
      </c>
      <c r="AI71">
        <f t="shared" si="69"/>
        <v>-1.7245193195405066E-5</v>
      </c>
      <c r="AJ71">
        <f t="shared" si="70"/>
        <v>-0.54654280413992051</v>
      </c>
      <c r="AK71">
        <f t="shared" si="61"/>
        <v>-0.35707471512069444</v>
      </c>
      <c r="AL71">
        <f t="shared" si="71"/>
        <v>-0.90363476445381041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-1.984716388165812E-8</v>
      </c>
      <c r="AR71">
        <f t="shared" si="76"/>
        <v>-1.9848919222266205E-8</v>
      </c>
      <c r="AS71">
        <f t="shared" si="77"/>
        <v>-6.2906131859251293E-4</v>
      </c>
      <c r="AT71">
        <f t="shared" si="78"/>
        <v>-4.1098682377375967E-4</v>
      </c>
      <c r="AU71">
        <f t="shared" si="79"/>
        <v>-1.0400679912854949E-3</v>
      </c>
      <c r="AW71">
        <v>68</v>
      </c>
      <c r="AX71">
        <f>IF(Z71&gt;0, (R71*SUMPRODUCT(K71:$K$98, X71:$X$98)-K71*$AZ$3)/Z71, 0)</f>
        <v>-149320849665.60016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</v>
      </c>
      <c r="S72">
        <f t="shared" si="63"/>
        <v>-919340178699.19788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-4.5545245547271422</v>
      </c>
      <c r="AC72">
        <f t="shared" si="64"/>
        <v>-4.0665397984010374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-2.5773257837103357E-6</v>
      </c>
      <c r="AI72">
        <f t="shared" si="69"/>
        <v>-2.5775469499278372E-6</v>
      </c>
      <c r="AJ72">
        <f t="shared" si="70"/>
        <v>-0.48798475632610483</v>
      </c>
      <c r="AK72">
        <f t="shared" si="61"/>
        <v>-0.31881671883090001</v>
      </c>
      <c r="AL72">
        <f t="shared" si="71"/>
        <v>-0.80680405270395483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-2.6486226952112305E-9</v>
      </c>
      <c r="AR72">
        <f t="shared" si="76"/>
        <v>-2.6488499795796991E-9</v>
      </c>
      <c r="AS72">
        <f t="shared" si="77"/>
        <v>-5.0148394459538189E-4</v>
      </c>
      <c r="AT72">
        <f t="shared" si="78"/>
        <v>-3.2763618881453906E-4</v>
      </c>
      <c r="AU72">
        <f t="shared" si="79"/>
        <v>-8.2912278225990069E-4</v>
      </c>
      <c r="AW72">
        <v>69</v>
      </c>
      <c r="AX72">
        <f>IF(Z72&gt;0, (R72*SUMPRODUCT(K72:$K$98, X72:$X$98)-K72*$AZ$3)/Z72, 0)</f>
        <v>-919340178699.19788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</v>
      </c>
      <c r="S73">
        <f t="shared" si="63"/>
        <v>-5822947831180.4629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-4.0665397984010374</v>
      </c>
      <c r="AC73">
        <f t="shared" si="64"/>
        <v>-3.6308391080378133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-3.7555514126660681E-7</v>
      </c>
      <c r="AI73">
        <f t="shared" si="69"/>
        <v>-3.7558631825129999E-7</v>
      </c>
      <c r="AJ73">
        <f t="shared" si="70"/>
        <v>-0.43570069036322412</v>
      </c>
      <c r="AK73">
        <f t="shared" ref="AK73:AK98" si="92">G73*SUM(AB73:AB73, AE73:AF73)</f>
        <v>-0.28465778588807267</v>
      </c>
      <c r="AL73">
        <f t="shared" si="71"/>
        <v>-0.72035885183761506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-3.4459301240958458E-10</v>
      </c>
      <c r="AR73">
        <f t="shared" si="76"/>
        <v>-3.446216190505083E-10</v>
      </c>
      <c r="AS73">
        <f t="shared" si="77"/>
        <v>-3.9977994415103747E-4</v>
      </c>
      <c r="AT73">
        <f t="shared" si="78"/>
        <v>-2.6118956490434135E-4</v>
      </c>
      <c r="AU73">
        <f t="shared" si="79"/>
        <v>-6.6096985367699787E-4</v>
      </c>
      <c r="AW73">
        <v>70</v>
      </c>
      <c r="AX73">
        <f>IF(Z73&gt;0, (R73*SUMPRODUCT(K73:$K$98, X73:$X$98)-K73*$AZ$3)/Z73, 0)</f>
        <v>-5822947831180.4629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</v>
      </c>
      <c r="S74">
        <f t="shared" si="63"/>
        <v>-38005375706313.219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-3.6308391080378133</v>
      </c>
      <c r="AC74">
        <f t="shared" si="64"/>
        <v>-3.2418206324789711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-5.3200529455405636E-8</v>
      </c>
      <c r="AI74">
        <f t="shared" si="69"/>
        <v>-5.3204794405524183E-8</v>
      </c>
      <c r="AJ74">
        <f t="shared" si="70"/>
        <v>-0.38901847555884217</v>
      </c>
      <c r="AK74">
        <f t="shared" si="92"/>
        <v>-0.25415873756264695</v>
      </c>
      <c r="AL74">
        <f t="shared" si="71"/>
        <v>-0.64317726632628358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-4.3584361361771347E-11</v>
      </c>
      <c r="AR74">
        <f t="shared" si="76"/>
        <v>-4.3587855408335536E-11</v>
      </c>
      <c r="AS74">
        <f t="shared" si="77"/>
        <v>-3.1870212549997855E-4</v>
      </c>
      <c r="AT74">
        <f t="shared" si="78"/>
        <v>-2.0821872215515065E-4</v>
      </c>
      <c r="AU74">
        <f t="shared" si="79"/>
        <v>-5.2692089124298464E-4</v>
      </c>
      <c r="AW74">
        <v>71</v>
      </c>
      <c r="AX74">
        <f>IF(Z74&gt;0, (R74*SUMPRODUCT(K74:$K$98, X74:$X$98)-K74*$AZ$3)/Z74, 0)</f>
        <v>-38005375706313.219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</v>
      </c>
      <c r="S75">
        <f t="shared" si="63"/>
        <v>-256326917425871.38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-3.2418206324789711</v>
      </c>
      <c r="AC75">
        <f t="shared" si="64"/>
        <v>-2.8944827076087738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-7.3153859588981012E-9</v>
      </c>
      <c r="AI75">
        <f t="shared" si="69"/>
        <v>-7.3159505665360104E-9</v>
      </c>
      <c r="AJ75">
        <f t="shared" si="70"/>
        <v>-0.34733792487019732</v>
      </c>
      <c r="AK75">
        <f t="shared" si="92"/>
        <v>-0.22692744427352801</v>
      </c>
      <c r="AL75">
        <f t="shared" si="71"/>
        <v>-0.5742653764596759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-5.3509877156778137E-12</v>
      </c>
      <c r="AR75">
        <f t="shared" si="76"/>
        <v>-5.3514007094079609E-12</v>
      </c>
      <c r="AS75">
        <f t="shared" si="77"/>
        <v>-2.5406738340425248E-4</v>
      </c>
      <c r="AT75">
        <f t="shared" si="78"/>
        <v>-1.659906905090644E-4</v>
      </c>
      <c r="AU75">
        <f t="shared" si="79"/>
        <v>-4.2005807926471763E-4</v>
      </c>
      <c r="AW75">
        <v>72</v>
      </c>
      <c r="AX75">
        <f>IF(Z75&gt;0, (R75*SUMPRODUCT(K75:$K$98, X75:$X$98)-K75*$AZ$3)/Z75, 0)</f>
        <v>-256326917425871.38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</v>
      </c>
      <c r="S76">
        <f t="shared" si="63"/>
        <v>-1792061386010873.5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-2.8944827076087738</v>
      </c>
      <c r="AC76">
        <f t="shared" si="64"/>
        <v>-2.5843595603696774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-9.7371156978788949E-10</v>
      </c>
      <c r="AI76">
        <f t="shared" si="69"/>
        <v>-9.7378367556452601E-10</v>
      </c>
      <c r="AJ76">
        <f t="shared" si="70"/>
        <v>-0.3101231472390964</v>
      </c>
      <c r="AK76">
        <f t="shared" si="92"/>
        <v>-0.20261378953261419</v>
      </c>
      <c r="AL76">
        <f t="shared" si="71"/>
        <v>-0.51273693774549423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-6.359295665404516E-13</v>
      </c>
      <c r="AR76">
        <f t="shared" si="76"/>
        <v>-6.3597665871507938E-13</v>
      </c>
      <c r="AS76">
        <f t="shared" si="77"/>
        <v>-2.0254096255719782E-4</v>
      </c>
      <c r="AT76">
        <f t="shared" si="78"/>
        <v>-1.3232676220604171E-4</v>
      </c>
      <c r="AU76">
        <f t="shared" si="79"/>
        <v>-3.3486772539921615E-4</v>
      </c>
      <c r="AW76">
        <v>73</v>
      </c>
      <c r="AX76">
        <f>IF(Z76&gt;0, (R76*SUMPRODUCT(K76:$K$98, X76:$X$98)-K76*$AZ$3)/Z76, 0)</f>
        <v>-1792061386010873.5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</v>
      </c>
      <c r="S77">
        <f t="shared" si="63"/>
        <v>-1.301390556448356E+16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-2.5843595603696774</v>
      </c>
      <c r="AC77">
        <f t="shared" si="64"/>
        <v>-2.3074638931877707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-1.2503868134457798E-10</v>
      </c>
      <c r="AI77">
        <f t="shared" si="69"/>
        <v>-1.2504754672277575E-10</v>
      </c>
      <c r="AJ77">
        <f t="shared" si="70"/>
        <v>-0.27689566718190672</v>
      </c>
      <c r="AK77">
        <f t="shared" si="92"/>
        <v>-0.18090516922587743</v>
      </c>
      <c r="AL77">
        <f t="shared" si="71"/>
        <v>-0.45780083653283166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-7.2913013697358312E-14</v>
      </c>
      <c r="AR77">
        <f t="shared" si="76"/>
        <v>-7.2918183309153755E-14</v>
      </c>
      <c r="AS77">
        <f t="shared" si="77"/>
        <v>-1.6146441530630391E-4</v>
      </c>
      <c r="AT77">
        <f t="shared" si="78"/>
        <v>-1.0549008466699807E-4</v>
      </c>
      <c r="AU77">
        <f t="shared" si="79"/>
        <v>-2.6695450004622011E-4</v>
      </c>
      <c r="AW77">
        <v>74</v>
      </c>
      <c r="AX77">
        <f>IF(Z77&gt;0, (R77*SUMPRODUCT(K77:$K$98, X77:$X$98)-K77*$AZ$3)/Z77, 0)</f>
        <v>-1.301390556448356E+16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</v>
      </c>
      <c r="S78">
        <f t="shared" si="63"/>
        <v>-9.84914665405744E+16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-2.3074638931877707</v>
      </c>
      <c r="AC78">
        <f t="shared" si="64"/>
        <v>-2.0602356189177167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-1.5461657845771362E-11</v>
      </c>
      <c r="AI78">
        <f t="shared" si="69"/>
        <v>-1.5462703741264284E-11</v>
      </c>
      <c r="AJ78">
        <f t="shared" si="70"/>
        <v>-0.247228274270054</v>
      </c>
      <c r="AK78">
        <f t="shared" si="92"/>
        <v>-0.16152247252314397</v>
      </c>
      <c r="AL78">
        <f t="shared" si="71"/>
        <v>-0.40875074680866069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-8.0500522644687198E-15</v>
      </c>
      <c r="AR78">
        <f t="shared" si="76"/>
        <v>-8.0505968059056834E-15</v>
      </c>
      <c r="AS78">
        <f t="shared" si="77"/>
        <v>-1.2871844332479817E-4</v>
      </c>
      <c r="AT78">
        <f t="shared" si="78"/>
        <v>-8.4096049638890006E-5</v>
      </c>
      <c r="AU78">
        <f t="shared" si="79"/>
        <v>-2.1281449297173879E-4</v>
      </c>
      <c r="AW78">
        <v>75</v>
      </c>
      <c r="AX78">
        <f>IF(Z78&gt;0, (R78*SUMPRODUCT(K78:$K$98, X78:$X$98)-K78*$AZ$3)/Z78, 0)</f>
        <v>-9.84914665405744E+16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</v>
      </c>
      <c r="S79">
        <f t="shared" si="63"/>
        <v>-7.7844432983420902E+17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-2.0602356189177167</v>
      </c>
      <c r="AC79">
        <f t="shared" si="64"/>
        <v>-1.8394960883193967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-1.8345689476300788E-12</v>
      </c>
      <c r="AI79">
        <f t="shared" si="69"/>
        <v>-1.8346870996942547E-12</v>
      </c>
      <c r="AJ79">
        <f t="shared" si="70"/>
        <v>-0.22073953059831997</v>
      </c>
      <c r="AK79">
        <f t="shared" si="92"/>
        <v>-0.14421649332424019</v>
      </c>
      <c r="AL79">
        <f t="shared" si="71"/>
        <v>-0.36495602392439486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-8.5282251439257973E-16</v>
      </c>
      <c r="AR79">
        <f t="shared" si="76"/>
        <v>-8.528774388698426E-16</v>
      </c>
      <c r="AS79">
        <f t="shared" si="77"/>
        <v>-1.0261355494645381E-4</v>
      </c>
      <c r="AT79">
        <f t="shared" si="78"/>
        <v>-6.7040855898351903E-5</v>
      </c>
      <c r="AU79">
        <f t="shared" si="79"/>
        <v>-1.6965441084565859E-4</v>
      </c>
      <c r="AW79">
        <v>76</v>
      </c>
      <c r="AX79">
        <f>IF(Z79&gt;0, (R79*SUMPRODUCT(K79:$K$98, X79:$X$98)-K79*$AZ$3)/Z79, 0)</f>
        <v>-7.7844432983420902E+17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</v>
      </c>
      <c r="S80">
        <f t="shared" si="63"/>
        <v>-6.4330826752983777E+18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-1.8394960883193967</v>
      </c>
      <c r="AC80">
        <f t="shared" si="64"/>
        <v>-1.6424072217137478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-2.08410446400242E-13</v>
      </c>
      <c r="AI80">
        <f t="shared" si="69"/>
        <v>-2.0842321172057606E-13</v>
      </c>
      <c r="AJ80">
        <f t="shared" si="70"/>
        <v>-0.19708886660564895</v>
      </c>
      <c r="AK80">
        <f t="shared" si="92"/>
        <v>-0.12876472618235779</v>
      </c>
      <c r="AL80">
        <f t="shared" si="71"/>
        <v>-0.32585359278821513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-8.6501986296844114E-17</v>
      </c>
      <c r="AR80">
        <f t="shared" si="76"/>
        <v>-8.6507284618419088E-17</v>
      </c>
      <c r="AS80">
        <f t="shared" si="77"/>
        <v>-8.1802897757060736E-5</v>
      </c>
      <c r="AT80">
        <f t="shared" si="78"/>
        <v>-5.3444559867946544E-5</v>
      </c>
      <c r="AU80">
        <f t="shared" si="79"/>
        <v>-1.3524745762509379E-4</v>
      </c>
      <c r="AW80">
        <v>77</v>
      </c>
      <c r="AX80">
        <f>IF(Z80&gt;0, (R80*SUMPRODUCT(K80:$K$98, X80:$X$98)-K80*$AZ$3)/Z80, 0)</f>
        <v>-6.4330826752983777E+18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</v>
      </c>
      <c r="S81">
        <f t="shared" si="63"/>
        <v>-5.5766508266387923E+19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-1.6424072217137478</v>
      </c>
      <c r="AC81">
        <f t="shared" si="64"/>
        <v>-1.4664350193872748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-2.2645736201649399E-14</v>
      </c>
      <c r="AI81">
        <f t="shared" si="69"/>
        <v>-2.2647051000679295E-14</v>
      </c>
      <c r="AJ81">
        <f t="shared" si="70"/>
        <v>-0.17597220232647293</v>
      </c>
      <c r="AK81">
        <f t="shared" si="92"/>
        <v>-0.11496850551996235</v>
      </c>
      <c r="AL81">
        <f t="shared" si="71"/>
        <v>-0.29094070784645792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-8.3921843908774547E-18</v>
      </c>
      <c r="AR81">
        <f t="shared" si="76"/>
        <v>-8.3926716365027493E-18</v>
      </c>
      <c r="AS81">
        <f t="shared" si="77"/>
        <v>-6.5212769257861158E-5</v>
      </c>
      <c r="AT81">
        <f t="shared" si="78"/>
        <v>-4.2605675915135971E-5</v>
      </c>
      <c r="AU81">
        <f t="shared" si="79"/>
        <v>-1.0781844517300552E-4</v>
      </c>
      <c r="AW81">
        <v>78</v>
      </c>
      <c r="AX81">
        <f>IF(Z81&gt;0, (R81*SUMPRODUCT(K81:$K$98, X81:$X$98)-K81*$AZ$3)/Z81, 0)</f>
        <v>-5.5766508266387923E+19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</v>
      </c>
      <c r="S82">
        <f t="shared" si="63"/>
        <v>-5.0877393822592886E+20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-1.4664350193872748</v>
      </c>
      <c r="AC82">
        <f t="shared" si="64"/>
        <v>-1.3093169815957808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-2.3459545849108715E-15</v>
      </c>
      <c r="AI82">
        <f t="shared" si="69"/>
        <v>-2.3460832586580137E-15</v>
      </c>
      <c r="AJ82">
        <f t="shared" si="70"/>
        <v>-0.15711803779149403</v>
      </c>
      <c r="AK82">
        <f t="shared" si="92"/>
        <v>-0.10265045135710925</v>
      </c>
      <c r="AL82">
        <f t="shared" si="71"/>
        <v>-0.25976848914860562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-7.7622951346775183E-19</v>
      </c>
      <c r="AR82">
        <f t="shared" si="76"/>
        <v>-7.7627208904051991E-19</v>
      </c>
      <c r="AS82">
        <f t="shared" si="77"/>
        <v>-5.1987220390514421E-5</v>
      </c>
      <c r="AT82">
        <f t="shared" si="78"/>
        <v>-3.3964983988469361E-5</v>
      </c>
      <c r="AU82">
        <f t="shared" si="79"/>
        <v>-8.5952204378984568E-5</v>
      </c>
      <c r="AW82">
        <v>79</v>
      </c>
      <c r="AX82">
        <f>IF(Z82&gt;0, (R82*SUMPRODUCT(K82:$K$98, X82:$X$98)-K82*$AZ$3)/Z82, 0)</f>
        <v>-5.0877393822592886E+20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</v>
      </c>
      <c r="S83">
        <f t="shared" si="63"/>
        <v>-4.9014834200989474E+21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-1.3093169815957808</v>
      </c>
      <c r="AC83">
        <f t="shared" si="64"/>
        <v>-1.1690330192819471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-2.3092342312215467E-16</v>
      </c>
      <c r="AI83">
        <f t="shared" si="69"/>
        <v>-2.3093534842026429E-16</v>
      </c>
      <c r="AJ83">
        <f t="shared" si="70"/>
        <v>-0.14028396231383367</v>
      </c>
      <c r="AK83">
        <f t="shared" si="92"/>
        <v>-9.1652188711704663E-2</v>
      </c>
      <c r="AL83">
        <f t="shared" si="71"/>
        <v>-0.23193615102553855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-6.822138231191201E-20</v>
      </c>
      <c r="AR83">
        <f t="shared" si="76"/>
        <v>-6.822490538597059E-20</v>
      </c>
      <c r="AS83">
        <f t="shared" si="77"/>
        <v>-4.1443893806213575E-5</v>
      </c>
      <c r="AT83">
        <f t="shared" si="78"/>
        <v>-2.7076677286726204E-5</v>
      </c>
      <c r="AU83">
        <f t="shared" si="79"/>
        <v>-6.852057109293984E-5</v>
      </c>
      <c r="AW83">
        <v>80</v>
      </c>
      <c r="AX83">
        <f>IF(Z83&gt;0, (R83*SUMPRODUCT(K83:$K$98, X83:$X$98)-K83*$AZ$3)/Z83, 0)</f>
        <v>-4.9014834200989474E+21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</v>
      </c>
      <c r="S84">
        <f t="shared" si="63"/>
        <v>-5.0032843420120658E+22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-1.1690330192819471</v>
      </c>
      <c r="AC84">
        <f t="shared" si="64"/>
        <v>-1.0437794815017385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-2.152590164544784E-17</v>
      </c>
      <c r="AI84">
        <f t="shared" si="69"/>
        <v>-2.1526944739753651E-17</v>
      </c>
      <c r="AJ84">
        <f t="shared" si="70"/>
        <v>-0.12525353778020865</v>
      </c>
      <c r="AK84">
        <f t="shared" si="92"/>
        <v>-8.1832311349736314E-2</v>
      </c>
      <c r="AL84">
        <f t="shared" si="71"/>
        <v>-0.20708584912994499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-5.6780061310391261E-21</v>
      </c>
      <c r="AR84">
        <f t="shared" si="76"/>
        <v>-5.6782812737932456E-21</v>
      </c>
      <c r="AS84">
        <f t="shared" si="77"/>
        <v>-3.3038818404188126E-5</v>
      </c>
      <c r="AT84">
        <f t="shared" si="78"/>
        <v>-2.1585361357402908E-5</v>
      </c>
      <c r="AU84">
        <f t="shared" si="79"/>
        <v>-5.4624179761591033E-5</v>
      </c>
      <c r="AW84">
        <v>81</v>
      </c>
      <c r="AX84">
        <f>IF(Z84&gt;0, (R84*SUMPRODUCT(K84:$K$98, X84:$X$98)-K84*$AZ$3)/Z84, 0)</f>
        <v>-5.0032843420120658E+22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</v>
      </c>
      <c r="S85">
        <f t="shared" si="63"/>
        <v>-5.4324680490357161E+23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-1.0437794815017385</v>
      </c>
      <c r="AC85">
        <f t="shared" si="64"/>
        <v>-0.93194596562655208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-1.8937756078169336E-18</v>
      </c>
      <c r="AI85">
        <f t="shared" si="69"/>
        <v>-1.8938613833757786E-18</v>
      </c>
      <c r="AJ85">
        <f t="shared" si="70"/>
        <v>-0.11183351587518642</v>
      </c>
      <c r="AK85">
        <f t="shared" si="92"/>
        <v>-7.3064563705121696E-2</v>
      </c>
      <c r="AL85">
        <f t="shared" si="71"/>
        <v>-0.18489807958030813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-4.460104161085182E-22</v>
      </c>
      <c r="AR85">
        <f t="shared" si="76"/>
        <v>-4.4603061744205242E-22</v>
      </c>
      <c r="AS85">
        <f t="shared" si="77"/>
        <v>-2.6338343753338773E-5</v>
      </c>
      <c r="AT85">
        <f t="shared" si="78"/>
        <v>-1.7207717918847976E-5</v>
      </c>
      <c r="AU85">
        <f t="shared" si="79"/>
        <v>-4.3546061672186753E-5</v>
      </c>
      <c r="AW85">
        <v>82</v>
      </c>
      <c r="AX85">
        <f>IF(Z85&gt;0, (R85*SUMPRODUCT(K85:$K$98, X85:$X$98)-K85*$AZ$3)/Z85, 0)</f>
        <v>-5.4324680490357161E+23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</v>
      </c>
      <c r="S86">
        <f t="shared" si="63"/>
        <v>-6.3027305831384838E+24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-0.93194596562655208</v>
      </c>
      <c r="AC86">
        <f t="shared" si="64"/>
        <v>-0.83209461216656433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-1.5663347767070384E-19</v>
      </c>
      <c r="AI86">
        <f t="shared" si="69"/>
        <v>-1.5664007873512498E-19</v>
      </c>
      <c r="AJ86">
        <f t="shared" si="70"/>
        <v>-9.9851353459987746E-2</v>
      </c>
      <c r="AK86">
        <f t="shared" si="92"/>
        <v>-6.5236217593858656E-2</v>
      </c>
      <c r="AL86">
        <f t="shared" si="71"/>
        <v>-0.16508757105384642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-3.2936924986591256E-23</v>
      </c>
      <c r="AR86">
        <f t="shared" si="76"/>
        <v>-3.2938313059989763E-23</v>
      </c>
      <c r="AS86">
        <f t="shared" si="77"/>
        <v>-2.0996766384995806E-5</v>
      </c>
      <c r="AT86">
        <f t="shared" si="78"/>
        <v>-1.3717887371530593E-5</v>
      </c>
      <c r="AU86">
        <f t="shared" si="79"/>
        <v>-3.4714653756526399E-5</v>
      </c>
      <c r="AW86">
        <v>83</v>
      </c>
      <c r="AX86">
        <f>IF(Z86&gt;0, (R86*SUMPRODUCT(K86:$K$98, X86:$X$98)-K86*$AZ$3)/Z86, 0)</f>
        <v>-6.3027305831384838E+24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</v>
      </c>
      <c r="S87">
        <f t="shared" si="63"/>
        <v>-7.8512549529154667E+25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-0.83209461216656433</v>
      </c>
      <c r="AC87">
        <f t="shared" si="64"/>
        <v>-0.742941618005861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-1.2123836387686075E-20</v>
      </c>
      <c r="AI87">
        <f t="shared" si="69"/>
        <v>-1.2124309523269152E-20</v>
      </c>
      <c r="AJ87">
        <f t="shared" si="70"/>
        <v>-8.9152994160703325E-2</v>
      </c>
      <c r="AK87">
        <f t="shared" si="92"/>
        <v>-5.8246622851659512E-2</v>
      </c>
      <c r="AL87">
        <f t="shared" si="71"/>
        <v>-0.14739961701236284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-2.276252859708565E-24</v>
      </c>
      <c r="AR87">
        <f t="shared" si="76"/>
        <v>-2.2763416910148916E-24</v>
      </c>
      <c r="AS87">
        <f t="shared" si="77"/>
        <v>-1.6738493610487724E-5</v>
      </c>
      <c r="AT87">
        <f t="shared" si="78"/>
        <v>-1.0935815825518646E-5</v>
      </c>
      <c r="AU87">
        <f t="shared" si="79"/>
        <v>-2.7674309436006372E-5</v>
      </c>
      <c r="AW87">
        <v>84</v>
      </c>
      <c r="AX87">
        <f>IF(Z87&gt;0, (R87*SUMPRODUCT(K87:$K$98, X87:$X$98)-K87*$AZ$3)/Z87, 0)</f>
        <v>-7.8512549529154667E+25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</v>
      </c>
      <c r="S88">
        <f t="shared" si="63"/>
        <v>-1.0554554174089322E+27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-0.742941618005861</v>
      </c>
      <c r="AC88">
        <f t="shared" si="64"/>
        <v>-0.66334073036237584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-8.7395968613776162E-22</v>
      </c>
      <c r="AI88">
        <f t="shared" si="69"/>
        <v>-8.7399111052193834E-22</v>
      </c>
      <c r="AJ88">
        <f t="shared" si="70"/>
        <v>-7.9600887643485163E-2</v>
      </c>
      <c r="AK88">
        <f t="shared" si="92"/>
        <v>-5.2005913260410278E-2</v>
      </c>
      <c r="AL88">
        <f t="shared" si="71"/>
        <v>-0.13160680090389543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-1.465054615218891E-25</v>
      </c>
      <c r="AR88">
        <f t="shared" si="76"/>
        <v>-1.4651072932082751E-25</v>
      </c>
      <c r="AS88">
        <f t="shared" si="77"/>
        <v>-1.3343824625707697E-5</v>
      </c>
      <c r="AT88">
        <f t="shared" si="78"/>
        <v>-8.717965422129023E-6</v>
      </c>
      <c r="AU88">
        <f t="shared" si="79"/>
        <v>-2.2061790047836716E-5</v>
      </c>
      <c r="AW88">
        <v>85</v>
      </c>
      <c r="AX88">
        <f>IF(Z88&gt;0, (R88*SUMPRODUCT(K88:$K$98, X88:$X$98)-K88*$AZ$3)/Z88, 0)</f>
        <v>-1.0554554174089322E+27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</v>
      </c>
      <c r="S89">
        <f t="shared" si="63"/>
        <v>-1.5624833714087122E+28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-0.66334073036237584</v>
      </c>
      <c r="AC89">
        <f t="shared" si="64"/>
        <v>-0.59226850925212127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-5.8429721870546914E-23</v>
      </c>
      <c r="AI89">
        <f t="shared" si="69"/>
        <v>-5.8431617149946654E-23</v>
      </c>
      <c r="AJ89">
        <f t="shared" si="70"/>
        <v>-7.1072221110254574E-2</v>
      </c>
      <c r="AK89">
        <f t="shared" si="92"/>
        <v>-4.6433851125366313E-2</v>
      </c>
      <c r="AL89">
        <f t="shared" si="71"/>
        <v>-0.11750607223562089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-8.7453704601782052E-27</v>
      </c>
      <c r="AR89">
        <f t="shared" si="76"/>
        <v>-8.7456541329383281E-27</v>
      </c>
      <c r="AS89">
        <f t="shared" si="77"/>
        <v>-1.0637615294728706E-5</v>
      </c>
      <c r="AT89">
        <f t="shared" si="78"/>
        <v>-6.9499086592227531E-6</v>
      </c>
      <c r="AU89">
        <f t="shared" si="79"/>
        <v>-1.7587523953951457E-5</v>
      </c>
      <c r="AW89">
        <v>86</v>
      </c>
      <c r="AX89">
        <f>IF(Z89&gt;0, (R89*SUMPRODUCT(K89:$K$98, X89:$X$98)-K89*$AZ$3)/Z89, 0)</f>
        <v>-1.5624833714087122E+28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</v>
      </c>
      <c r="S90">
        <f t="shared" si="63"/>
        <v>-2.5720099730362228E+29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-0.59226850925212127</v>
      </c>
      <c r="AC90">
        <f t="shared" si="64"/>
        <v>-0.52881116897510827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-3.5470509103508618E-24</v>
      </c>
      <c r="AI90">
        <f t="shared" si="69"/>
        <v>-3.5471537115014247E-24</v>
      </c>
      <c r="AJ90">
        <f t="shared" si="70"/>
        <v>-6.3457340277012997E-2</v>
      </c>
      <c r="AK90">
        <f t="shared" si="92"/>
        <v>-4.145879564764849E-2</v>
      </c>
      <c r="AL90">
        <f t="shared" si="71"/>
        <v>-0.10491613592466148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-4.7401686252700808E-28</v>
      </c>
      <c r="AR90">
        <f t="shared" si="76"/>
        <v>-4.7403060055335324E-28</v>
      </c>
      <c r="AS90">
        <f t="shared" si="77"/>
        <v>-8.4802417847008152E-6</v>
      </c>
      <c r="AT90">
        <f t="shared" si="78"/>
        <v>-5.540424632671199E-6</v>
      </c>
      <c r="AU90">
        <f t="shared" si="79"/>
        <v>-1.4020666417372013E-5</v>
      </c>
      <c r="AW90">
        <v>87</v>
      </c>
      <c r="AX90">
        <f>IF(Z90&gt;0, (R90*SUMPRODUCT(K90:$K$98, X90:$X$98)-K90*$AZ$3)/Z90, 0)</f>
        <v>-2.5720099730362228E+29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</v>
      </c>
      <c r="S91">
        <f t="shared" si="63"/>
        <v>-4.763447233175335E+30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-0.52881116897510827</v>
      </c>
      <c r="AC91">
        <f t="shared" si="64"/>
        <v>-0.47215282944206088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-1.9363427938078401E-25</v>
      </c>
      <c r="AI91">
        <f t="shared" si="69"/>
        <v>-1.9363923538015097E-25</v>
      </c>
      <c r="AJ91">
        <f t="shared" si="70"/>
        <v>-5.6658339533047386E-2</v>
      </c>
      <c r="AK91">
        <f t="shared" si="92"/>
        <v>-3.7016781828257579E-2</v>
      </c>
      <c r="AL91">
        <f t="shared" si="71"/>
        <v>-9.3675121361304958E-2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-2.3104181652181866E-29</v>
      </c>
      <c r="AR91">
        <f t="shared" si="76"/>
        <v>-2.31047729953573E-29</v>
      </c>
      <c r="AS91">
        <f t="shared" si="77"/>
        <v>-6.760396830915836E-6</v>
      </c>
      <c r="AT91">
        <f t="shared" si="78"/>
        <v>-4.4167925961983409E-6</v>
      </c>
      <c r="AU91">
        <f t="shared" si="79"/>
        <v>-1.1177189427114175E-5</v>
      </c>
      <c r="AW91">
        <v>88</v>
      </c>
      <c r="AX91">
        <f>IF(Z91&gt;0, (R91*SUMPRODUCT(K91:$K$98, X91:$X$98)-K91*$AZ$3)/Z91, 0)</f>
        <v>-4.763447233175335E+30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</v>
      </c>
      <c r="S92">
        <f t="shared" si="63"/>
        <v>-1.0072004125073692E+32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-0.47215282944206088</v>
      </c>
      <c r="AC92">
        <f t="shared" si="64"/>
        <v>-0.42156502628755432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-9.3943274621708307E-27</v>
      </c>
      <c r="AI92">
        <f t="shared" si="69"/>
        <v>-9.3945367378130235E-27</v>
      </c>
      <c r="AJ92">
        <f t="shared" si="70"/>
        <v>-5.0587803154506561E-2</v>
      </c>
      <c r="AK92">
        <f t="shared" si="92"/>
        <v>-3.3050698060944267E-2</v>
      </c>
      <c r="AL92">
        <f t="shared" si="71"/>
        <v>-8.3638501215450828E-2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-1.0008200994022921E-30</v>
      </c>
      <c r="AR92">
        <f t="shared" si="76"/>
        <v>-1.000842394480877E-30</v>
      </c>
      <c r="AS92">
        <f t="shared" si="77"/>
        <v>-5.3893469634214213E-6</v>
      </c>
      <c r="AT92">
        <f t="shared" si="78"/>
        <v>-3.5210400161019935E-6</v>
      </c>
      <c r="AU92">
        <f t="shared" si="79"/>
        <v>-8.9103869795234153E-6</v>
      </c>
      <c r="AW92">
        <v>89</v>
      </c>
      <c r="AX92">
        <f>IF(Z92&gt;0, (R92*SUMPRODUCT(K92:$K$98, X92:$X$98)-K92*$AZ$3)/Z92, 0)</f>
        <v>-1.0072004125073692E+32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</v>
      </c>
      <c r="S93">
        <f t="shared" si="63"/>
        <v>-2.4774110981080854E+33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-0.42156502628755432</v>
      </c>
      <c r="AC93">
        <f t="shared" si="64"/>
        <v>-0.37639734489960208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-3.9917259891027794E-28</v>
      </c>
      <c r="AI93">
        <f t="shared" si="69"/>
        <v>-3.9918019549659314E-28</v>
      </c>
      <c r="AJ93">
        <f t="shared" si="70"/>
        <v>-4.5167681387952241E-2</v>
      </c>
      <c r="AK93">
        <f t="shared" si="92"/>
        <v>-2.9509551840128805E-2</v>
      </c>
      <c r="AL93">
        <f t="shared" si="71"/>
        <v>-7.467723322808105E-2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-3.796933781589835E-32</v>
      </c>
      <c r="AR93">
        <f t="shared" si="76"/>
        <v>-3.7970060403953836E-32</v>
      </c>
      <c r="AS93">
        <f t="shared" si="77"/>
        <v>-4.2963544032377358E-6</v>
      </c>
      <c r="AT93">
        <f t="shared" si="78"/>
        <v>-2.8069515434486548E-6</v>
      </c>
      <c r="AU93">
        <f t="shared" si="79"/>
        <v>-7.103305946686391E-6</v>
      </c>
      <c r="AW93">
        <v>90</v>
      </c>
      <c r="AX93">
        <f>IF(Z93&gt;0, (R93*SUMPRODUCT(K93:$K$98, X93:$X$98)-K93*$AZ$3)/Z93, 0)</f>
        <v>-2.4774110981080854E+33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</v>
      </c>
      <c r="S94">
        <f t="shared" si="63"/>
        <v>-7.2756950392349775E+34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-0.37639734489960208</v>
      </c>
      <c r="AC94">
        <f t="shared" si="64"/>
        <v>-0.33606905794607328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-1.4579334438593235E-29</v>
      </c>
      <c r="AI94">
        <f t="shared" si="69"/>
        <v>-1.4579565391825973E-29</v>
      </c>
      <c r="AJ94">
        <f t="shared" si="70"/>
        <v>-4.0328286953528802E-2</v>
      </c>
      <c r="AK94">
        <f t="shared" si="92"/>
        <v>-2.6347814142972149E-2</v>
      </c>
      <c r="AL94">
        <f t="shared" si="71"/>
        <v>-6.6676101096500948E-2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-1.2382033574420128E-33</v>
      </c>
      <c r="AR94">
        <f t="shared" si="76"/>
        <v>-1.2382229719909068E-33</v>
      </c>
      <c r="AS94">
        <f t="shared" si="77"/>
        <v>-3.425027426050492E-6</v>
      </c>
      <c r="AT94">
        <f t="shared" si="78"/>
        <v>-2.2376845850196546E-6</v>
      </c>
      <c r="AU94">
        <f t="shared" si="79"/>
        <v>-5.6627120110701467E-6</v>
      </c>
      <c r="AW94">
        <v>91</v>
      </c>
      <c r="AX94">
        <f>IF(Z94&gt;0, (R94*SUMPRODUCT(K94:$K$98, X94:$X$98)-K94*$AZ$3)/Z94, 0)</f>
        <v>-7.2756950392349775E+34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</v>
      </c>
      <c r="S95">
        <f t="shared" si="63"/>
        <v>-2.6509239814954062E+36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-0.33606905794607328</v>
      </c>
      <c r="AC95">
        <f t="shared" si="64"/>
        <v>-0.30006165888042252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-4.4596826602326907E-31</v>
      </c>
      <c r="AI95">
        <f t="shared" si="69"/>
        <v>-4.4597392559066846E-31</v>
      </c>
      <c r="AJ95">
        <f t="shared" si="70"/>
        <v>-3.6007399065650758E-2</v>
      </c>
      <c r="AK95">
        <f t="shared" si="92"/>
        <v>-2.352483405622513E-2</v>
      </c>
      <c r="AL95">
        <f t="shared" si="71"/>
        <v>-5.9532233121875888E-2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-3.3817399860717699E-35</v>
      </c>
      <c r="AR95">
        <f t="shared" si="76"/>
        <v>-3.3817829020970491E-35</v>
      </c>
      <c r="AS95">
        <f t="shared" si="77"/>
        <v>-2.7304108944917853E-6</v>
      </c>
      <c r="AT95">
        <f t="shared" si="78"/>
        <v>-1.783868451067964E-6</v>
      </c>
      <c r="AU95">
        <f t="shared" si="79"/>
        <v>-4.5142793455597491E-6</v>
      </c>
      <c r="AW95">
        <v>92</v>
      </c>
      <c r="AX95">
        <f>IF(Z95&gt;0, (R95*SUMPRODUCT(K95:$K$98, X95:$X$98)-K95*$AZ$3)/Z95, 0)</f>
        <v>-2.6509239814954062E+36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</v>
      </c>
      <c r="S96">
        <f t="shared" si="63"/>
        <v>-1.2719735590155035E+38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-0.30006165888042252</v>
      </c>
      <c r="AC96">
        <f t="shared" si="64"/>
        <v>-0.26791219542894862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-1.0995316277415931E-32</v>
      </c>
      <c r="AI96">
        <f t="shared" si="69"/>
        <v>-1.0995421591002652E-32</v>
      </c>
      <c r="AJ96">
        <f t="shared" si="70"/>
        <v>-3.2149463451473903E-2</v>
      </c>
      <c r="AK96">
        <f t="shared" si="92"/>
        <v>-2.100431612162958E-2</v>
      </c>
      <c r="AL96">
        <f t="shared" si="71"/>
        <v>-5.315377957310348E-2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-7.4443358793875876E-37</v>
      </c>
      <c r="AR96">
        <f t="shared" si="76"/>
        <v>-7.4444071815395617E-37</v>
      </c>
      <c r="AS96">
        <f t="shared" si="77"/>
        <v>-2.176666848287457E-6</v>
      </c>
      <c r="AT96">
        <f t="shared" si="78"/>
        <v>-1.4220890075478026E-6</v>
      </c>
      <c r="AU96">
        <f t="shared" si="79"/>
        <v>-3.5987558558352594E-6</v>
      </c>
      <c r="AW96">
        <v>93</v>
      </c>
      <c r="AX96">
        <f>IF(Z96&gt;0, (R96*SUMPRODUCT(K96:$K$98, X96:$X$98)-K96*$AZ$3)/Z96, 0)</f>
        <v>-1.2719735590155035E+38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</v>
      </c>
      <c r="S97">
        <f t="shared" si="63"/>
        <v>-8.9347961256827118E+39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-0.26791219542894862</v>
      </c>
      <c r="AC97">
        <f t="shared" si="64"/>
        <v>-0.23920731734727554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-2.0584364624540679E-34</v>
      </c>
      <c r="AI97">
        <f t="shared" si="69"/>
        <v>-2.0584498487313808E-34</v>
      </c>
      <c r="AJ97">
        <f t="shared" si="70"/>
        <v>-2.8704878081673074E-2</v>
      </c>
      <c r="AK97">
        <f t="shared" si="92"/>
        <v>-1.8753853680026404E-2</v>
      </c>
      <c r="AL97">
        <f t="shared" si="71"/>
        <v>-4.7458731761699478E-2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-1.2443360318696487E-38</v>
      </c>
      <c r="AR97">
        <f t="shared" si="76"/>
        <v>-1.2443441239470564E-38</v>
      </c>
      <c r="AS97">
        <f t="shared" si="77"/>
        <v>-1.735225484923033E-6</v>
      </c>
      <c r="AT97">
        <f t="shared" si="78"/>
        <v>-1.1336806501497147E-6</v>
      </c>
      <c r="AU97">
        <f t="shared" si="79"/>
        <v>-2.8689061350727479E-6</v>
      </c>
      <c r="AW97">
        <v>94</v>
      </c>
      <c r="AX97">
        <f>IF(Z97&gt;0, (R97*SUMPRODUCT(K97:$K$98, X97:$X$98)-K97*$AZ$3)/Z97, 0)</f>
        <v>-8.9347961256827118E+39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-0.23920731734727554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-0.23920731734727554</v>
      </c>
      <c r="AK98">
        <f t="shared" si="92"/>
        <v>-1.6744512214309289E-2</v>
      </c>
      <c r="AL98">
        <f t="shared" si="71"/>
        <v>-0.25595182956158485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-1.4450138228185699E-40</v>
      </c>
      <c r="AR98">
        <f t="shared" si="76"/>
        <v>-1.4450138228185699E-40</v>
      </c>
      <c r="AS98">
        <f t="shared" si="77"/>
        <v>-1.2910903905677324E-5</v>
      </c>
      <c r="AT98">
        <f t="shared" si="78"/>
        <v>-9.0376327339741272E-7</v>
      </c>
      <c r="AU98">
        <f t="shared" si="79"/>
        <v>-1.3814667179074738E-5</v>
      </c>
      <c r="AW98">
        <v>95</v>
      </c>
    </row>
    <row r="100" spans="5:50" x14ac:dyDescent="0.3">
      <c r="AN100" s="6">
        <f t="shared" ref="AN100:AU100" si="93">SUM(AN3:AN98)</f>
        <v>7905.1655879874188</v>
      </c>
      <c r="AO100" s="6">
        <f t="shared" si="93"/>
        <v>-790.51655879874193</v>
      </c>
      <c r="AP100" s="6">
        <f t="shared" si="93"/>
        <v>-897.33337498992489</v>
      </c>
      <c r="AQ100" s="6">
        <f t="shared" si="93"/>
        <v>-3957.0747089403121</v>
      </c>
      <c r="AR100" s="6">
        <f t="shared" si="93"/>
        <v>2260.2409452584398</v>
      </c>
      <c r="AS100" s="6">
        <f t="shared" si="93"/>
        <v>-969.62448872422101</v>
      </c>
      <c r="AT100" s="6">
        <f t="shared" si="93"/>
        <v>351.22562712471029</v>
      </c>
      <c r="AU100" s="6">
        <f t="shared" si="93"/>
        <v>1641.8420836589285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'S.35.04.B'!C3*(1+C12)</f>
        <v>15882.918834251508</v>
      </c>
      <c r="K3">
        <v>1</v>
      </c>
      <c r="L3" s="2">
        <v>0</v>
      </c>
      <c r="O3">
        <f>$C$3</f>
        <v>15882.918834251508</v>
      </c>
      <c r="P3">
        <f>O3*C5</f>
        <v>1588.2918834251509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15882.918834251508</v>
      </c>
      <c r="AF3">
        <f t="shared" ref="AF3:AF34" si="4">-$Z3*P3</f>
        <v>-1588.2918834251509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13894.626950826358</v>
      </c>
      <c r="AJ3">
        <f t="shared" ref="AJ3:AJ34" si="8">AB3-AC3</f>
        <v>0</v>
      </c>
      <c r="AL3">
        <f t="shared" ref="AL3:AL34" si="9">SUM(AI3:AK3)</f>
        <v>13894.626950826358</v>
      </c>
      <c r="AN3">
        <f t="shared" ref="AN3:AN34" si="10">AE3*$K3</f>
        <v>15882.918834251508</v>
      </c>
      <c r="AO3">
        <f t="shared" ref="AO3:AO34" si="11">AF3*$K3</f>
        <v>-1588.2918834251509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13894.626950826358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13894.626950826358</v>
      </c>
      <c r="AW3">
        <v>0</v>
      </c>
      <c r="AX3">
        <f>IF(Z3&gt;0, (R3*SUMPRODUCT(K3:$K$98, X3:$X$98)-K3*$AZ$3)/Z3, 0)</f>
        <v>0</v>
      </c>
      <c r="AZ3">
        <f>C6*SUMPRODUCT(X4:X89, K4:K89)/1</f>
        <v>8676.6305184306384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588.76433227227494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582.00367037518754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-582.00367037518754</v>
      </c>
      <c r="AK4">
        <f>G4*SUM(AB4, AE4:AF4)</f>
        <v>0</v>
      </c>
      <c r="AL4">
        <f t="shared" si="9"/>
        <v>-730.28347037518756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-138.33361321018751</v>
      </c>
      <c r="AR4">
        <f t="shared" si="14"/>
        <v>-138.33361321018751</v>
      </c>
      <c r="AS4">
        <f t="shared" si="15"/>
        <v>-542.96452129413899</v>
      </c>
      <c r="AT4">
        <f t="shared" si="16"/>
        <v>0</v>
      </c>
      <c r="AU4">
        <f t="shared" si="17"/>
        <v>-681.29813450432653</v>
      </c>
      <c r="AW4">
        <v>1</v>
      </c>
      <c r="AX4">
        <f>IF(Z4&gt;0, (R4*SUMPRODUCT(K4:$K$98, X4:$X$98)-K4*$AZ$3)/Z4, 0)</f>
        <v>588.76433227227494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</v>
      </c>
      <c r="S5">
        <f t="shared" si="1"/>
        <v>1145.0496945498794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582.00367037518754</v>
      </c>
      <c r="AC5">
        <f t="shared" si="2"/>
        <v>1118.8405825298451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-152.109072974952</v>
      </c>
      <c r="AI5">
        <f t="shared" si="7"/>
        <v>-200.96461993746453</v>
      </c>
      <c r="AJ5">
        <f t="shared" si="8"/>
        <v>-536.83691215465751</v>
      </c>
      <c r="AK5">
        <f>G5*SUM(AB5, AE5:AF5)</f>
        <v>23.862150485382688</v>
      </c>
      <c r="AL5">
        <f t="shared" si="9"/>
        <v>-713.93938160673929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-130.0696878615895</v>
      </c>
      <c r="AR5">
        <f t="shared" si="14"/>
        <v>-171.8464577770018</v>
      </c>
      <c r="AS5">
        <f t="shared" si="15"/>
        <v>-459.05354776591275</v>
      </c>
      <c r="AT5">
        <f t="shared" si="16"/>
        <v>20.404716198954812</v>
      </c>
      <c r="AU5">
        <f t="shared" si="17"/>
        <v>-610.49528934395971</v>
      </c>
      <c r="AW5">
        <v>2</v>
      </c>
      <c r="AX5">
        <f>IF(Z5&gt;0, (R5*SUMPRODUCT(K5:$K$98, X5:$X$98)-K5*$AZ$3)/Z5, 0)</f>
        <v>1145.0496945498794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</v>
      </c>
      <c r="S6">
        <f t="shared" si="1"/>
        <v>1775.788451423567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1118.8405825298451</v>
      </c>
      <c r="AC6">
        <f t="shared" si="2"/>
        <v>1714.9874133980074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-157.8726938545083</v>
      </c>
      <c r="AI6">
        <f t="shared" si="7"/>
        <v>-206.16074900046846</v>
      </c>
      <c r="AJ6">
        <f t="shared" si="8"/>
        <v>-596.1468308681624</v>
      </c>
      <c r="AK6">
        <f>G6*SUM(AB6, AE6:AF6)</f>
        <v>65.452174077995934</v>
      </c>
      <c r="AL6">
        <f t="shared" si="9"/>
        <v>-736.85540579063502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-121.78457941950548</v>
      </c>
      <c r="AR6">
        <f t="shared" si="14"/>
        <v>-159.03446946291092</v>
      </c>
      <c r="AS6">
        <f t="shared" si="15"/>
        <v>-459.87364437106532</v>
      </c>
      <c r="AT6">
        <f t="shared" si="16"/>
        <v>50.490463534668869</v>
      </c>
      <c r="AU6">
        <f t="shared" si="17"/>
        <v>-568.41765029930741</v>
      </c>
      <c r="AW6">
        <v>3</v>
      </c>
      <c r="AX6">
        <f>IF(Z6&gt;0, (R6*SUMPRODUCT(K6:$K$98, X6:$X$98)-K6*$AZ$3)/Z6, 0)</f>
        <v>1775.788451423567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100000</v>
      </c>
      <c r="S7">
        <f t="shared" si="1"/>
        <v>2301.5140372207011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1714.9874133980074</v>
      </c>
      <c r="AC7">
        <f t="shared" si="2"/>
        <v>2196.6966603569217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-164.62846640912193</v>
      </c>
      <c r="AI7">
        <f t="shared" si="7"/>
        <v>-212.35132677041793</v>
      </c>
      <c r="AJ7">
        <f t="shared" si="8"/>
        <v>-481.70924695891426</v>
      </c>
      <c r="AK7">
        <f>G7*SUM(AB7, AE7:AF7)</f>
        <v>84.205881997842155</v>
      </c>
      <c r="AL7">
        <f t="shared" si="9"/>
        <v>-609.85469173148999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-115.54549187970355</v>
      </c>
      <c r="AR7">
        <f t="shared" si="14"/>
        <v>-149.04007209798115</v>
      </c>
      <c r="AS7">
        <f t="shared" si="15"/>
        <v>-338.09056900614667</v>
      </c>
      <c r="AT7">
        <f t="shared" si="16"/>
        <v>59.100411167201614</v>
      </c>
      <c r="AU7">
        <f t="shared" si="17"/>
        <v>-428.03022993692616</v>
      </c>
      <c r="AW7">
        <v>4</v>
      </c>
      <c r="AX7">
        <f>IF(Z7&gt;0, (R7*SUMPRODUCT(K7:$K$98, X7:$X$98)-K7*$AZ$3)/Z7, 0)</f>
        <v>2301.5140372207011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100000</v>
      </c>
      <c r="S8">
        <f t="shared" si="1"/>
        <v>2636.1908448987765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2196.6966603569217</v>
      </c>
      <c r="AC8">
        <f t="shared" si="2"/>
        <v>2486.4521002438833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-171.38128622655816</v>
      </c>
      <c r="AI8">
        <f t="shared" si="7"/>
        <v>-218.54122734112789</v>
      </c>
      <c r="AJ8">
        <f t="shared" si="8"/>
        <v>-289.75543988696154</v>
      </c>
      <c r="AK8">
        <f t="shared" ref="AK8:AK39" si="30">G8*SUM(AB8:AB8, AE8:AF8)</f>
        <v>46.789638865602434</v>
      </c>
      <c r="AL8">
        <f t="shared" si="9"/>
        <v>-461.50702836248695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-112.27947316261893</v>
      </c>
      <c r="AR8">
        <f t="shared" si="14"/>
        <v>-143.17603987249967</v>
      </c>
      <c r="AS8">
        <f t="shared" si="15"/>
        <v>-189.83162545240228</v>
      </c>
      <c r="AT8">
        <f t="shared" si="16"/>
        <v>30.65396530140481</v>
      </c>
      <c r="AU8">
        <f t="shared" si="17"/>
        <v>-302.35370002349708</v>
      </c>
      <c r="AW8">
        <v>5</v>
      </c>
      <c r="AX8">
        <f>IF(Z8&gt;0, (R8*SUMPRODUCT(K8:$K$98, X8:$X$98)-K8*$AZ$3)/Z8, 0)</f>
        <v>2636.1908448987765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100000</v>
      </c>
      <c r="S9">
        <f t="shared" si="1"/>
        <v>2870.3435432265474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2486.4521002438833</v>
      </c>
      <c r="AC9">
        <f t="shared" si="2"/>
        <v>2675.110668620332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-178.40841523347305</v>
      </c>
      <c r="AI9">
        <f t="shared" si="7"/>
        <v>-225.00755272928035</v>
      </c>
      <c r="AJ9">
        <f t="shared" si="8"/>
        <v>-188.65856837644878</v>
      </c>
      <c r="AK9">
        <f t="shared" si="30"/>
        <v>14.670067391438911</v>
      </c>
      <c r="AL9">
        <f t="shared" si="9"/>
        <v>-398.99605371429021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-110.69538468776814</v>
      </c>
      <c r="AR9">
        <f t="shared" si="14"/>
        <v>-139.6083114937498</v>
      </c>
      <c r="AS9">
        <f t="shared" si="15"/>
        <v>-117.05520041610913</v>
      </c>
      <c r="AT9">
        <f t="shared" si="16"/>
        <v>9.1021981847980395</v>
      </c>
      <c r="AU9">
        <f t="shared" si="17"/>
        <v>-247.56131372506087</v>
      </c>
      <c r="AW9">
        <v>6</v>
      </c>
      <c r="AX9">
        <f>IF(Z9&gt;0, (R9*SUMPRODUCT(K9:$K$98, X9:$X$98)-K9*$AZ$3)/Z9, 0)</f>
        <v>2870.3435432265474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</v>
      </c>
      <c r="S10">
        <f t="shared" si="1"/>
        <v>3085.0623948773905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2675.110668620332</v>
      </c>
      <c r="AC10">
        <f t="shared" si="2"/>
        <v>2840.7151880511192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-186.6249789552337</v>
      </c>
      <c r="AI10">
        <f t="shared" si="7"/>
        <v>-232.66481258660531</v>
      </c>
      <c r="AJ10">
        <f t="shared" si="8"/>
        <v>-165.60451943078715</v>
      </c>
      <c r="AK10">
        <f t="shared" si="30"/>
        <v>10.967953741343361</v>
      </c>
      <c r="AL10">
        <f t="shared" si="9"/>
        <v>-387.30137827604909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-109.85052498921316</v>
      </c>
      <c r="AR10">
        <f t="shared" si="14"/>
        <v>-136.95032654383442</v>
      </c>
      <c r="AS10">
        <f t="shared" si="15"/>
        <v>-97.477537583122938</v>
      </c>
      <c r="AT10">
        <f t="shared" si="16"/>
        <v>6.4559175480629545</v>
      </c>
      <c r="AU10">
        <f t="shared" si="17"/>
        <v>-227.9719465788944</v>
      </c>
      <c r="AW10">
        <v>7</v>
      </c>
      <c r="AX10">
        <f>IF(Z10&gt;0, (R10*SUMPRODUCT(K10:$K$98, X10:$X$98)-K10*$AZ$3)/Z10, 0)</f>
        <v>3085.0623948773905</v>
      </c>
    </row>
    <row r="11" spans="1:52" x14ac:dyDescent="0.3">
      <c r="A11" t="s">
        <v>33</v>
      </c>
      <c r="C11" s="25">
        <f>AU91</f>
        <v>3298.7600655753095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</v>
      </c>
      <c r="S11">
        <f t="shared" si="1"/>
        <v>3281.6778584145377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2840.7151880511192</v>
      </c>
      <c r="AC11">
        <f t="shared" si="2"/>
        <v>2985.1573769048236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-194.50706337313903</v>
      </c>
      <c r="AI11">
        <f t="shared" si="7"/>
        <v>-239.98924513651036</v>
      </c>
      <c r="AJ11">
        <f t="shared" si="8"/>
        <v>-144.44218885370447</v>
      </c>
      <c r="AK11">
        <f t="shared" si="30"/>
        <v>6.8177164513226858</v>
      </c>
      <c r="AL11">
        <f t="shared" si="9"/>
        <v>-377.61371753889216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-108.78948044155791</v>
      </c>
      <c r="AR11">
        <f t="shared" si="14"/>
        <v>-134.22805751725795</v>
      </c>
      <c r="AS11">
        <f t="shared" si="15"/>
        <v>-80.787763728100856</v>
      </c>
      <c r="AT11">
        <f t="shared" si="16"/>
        <v>3.8132076937195865</v>
      </c>
      <c r="AU11">
        <f t="shared" si="17"/>
        <v>-211.20261355163922</v>
      </c>
      <c r="AW11">
        <v>8</v>
      </c>
      <c r="AX11">
        <f>IF(Z11&gt;0, (R11*SUMPRODUCT(K11:$K$98, X11:$X$98)-K11*$AZ$3)/Z11, 0)</f>
        <v>3281.6778584145377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</v>
      </c>
      <c r="S12">
        <f t="shared" si="1"/>
        <v>3469.6964271817969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2985.1573769048236</v>
      </c>
      <c r="AC12">
        <f t="shared" si="2"/>
        <v>3117.5609235508728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-203.60498909572695</v>
      </c>
      <c r="AI12">
        <f t="shared" si="7"/>
        <v>-248.5305465469167</v>
      </c>
      <c r="AJ12">
        <f t="shared" si="8"/>
        <v>-132.40354664604911</v>
      </c>
      <c r="AK12">
        <f t="shared" si="30"/>
        <v>6.8658619668810941</v>
      </c>
      <c r="AL12">
        <f t="shared" si="9"/>
        <v>-374.06823122608472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-108.21821616853924</v>
      </c>
      <c r="AR12">
        <f t="shared" si="14"/>
        <v>-132.0966275441032</v>
      </c>
      <c r="AS12">
        <f t="shared" si="15"/>
        <v>-70.373892585150415</v>
      </c>
      <c r="AT12">
        <f t="shared" si="16"/>
        <v>3.6492786243364397</v>
      </c>
      <c r="AU12">
        <f t="shared" si="17"/>
        <v>-198.82124150491717</v>
      </c>
      <c r="AW12">
        <v>9</v>
      </c>
      <c r="AX12">
        <f>IF(Z12&gt;0, (R12*SUMPRODUCT(K12:$K$98, X12:$X$98)-K12*$AZ$3)/Z12, 0)</f>
        <v>3469.6964271817969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</v>
      </c>
      <c r="S13">
        <f t="shared" si="1"/>
        <v>3648.1009916978069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3117.5609235508728</v>
      </c>
      <c r="AC13">
        <f t="shared" si="2"/>
        <v>3237.2985160133558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-213.32478655457413</v>
      </c>
      <c r="AI13">
        <f t="shared" si="7"/>
        <v>-257.69442603797472</v>
      </c>
      <c r="AJ13">
        <f t="shared" si="8"/>
        <v>-119.73759246248301</v>
      </c>
      <c r="AK13">
        <f t="shared" si="30"/>
        <v>6.2351218471017456</v>
      </c>
      <c r="AL13">
        <f t="shared" si="9"/>
        <v>-371.19689665335596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-107.77984015798111</v>
      </c>
      <c r="AR13">
        <f t="shared" si="14"/>
        <v>-130.19707881376556</v>
      </c>
      <c r="AS13">
        <f t="shared" si="15"/>
        <v>-60.496010730597334</v>
      </c>
      <c r="AT13">
        <f t="shared" si="16"/>
        <v>3.1502220013905484</v>
      </c>
      <c r="AU13">
        <f t="shared" si="17"/>
        <v>-187.54286754297232</v>
      </c>
      <c r="AW13">
        <v>10</v>
      </c>
      <c r="AX13">
        <f>IF(Z13&gt;0, (R13*SUMPRODUCT(K13:$K$98, X13:$X$98)-K13*$AZ$3)/Z13, 0)</f>
        <v>3648.1009916978069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</v>
      </c>
      <c r="S14">
        <f t="shared" si="1"/>
        <v>3817.7425246435896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3237.2985160133558</v>
      </c>
      <c r="AC14">
        <f t="shared" si="2"/>
        <v>3345.4143361718843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-223.80977917856401</v>
      </c>
      <c r="AI14">
        <f t="shared" si="7"/>
        <v>-267.62381737754129</v>
      </c>
      <c r="AJ14">
        <f t="shared" si="8"/>
        <v>-108.11582015852855</v>
      </c>
      <c r="AK14">
        <f t="shared" si="30"/>
        <v>5.8271373288240405</v>
      </c>
      <c r="AL14">
        <f t="shared" si="9"/>
        <v>-369.91250020724578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-107.50832800902678</v>
      </c>
      <c r="AR14">
        <f t="shared" si="14"/>
        <v>-128.55465586558375</v>
      </c>
      <c r="AS14">
        <f t="shared" si="15"/>
        <v>-51.934062484796442</v>
      </c>
      <c r="AT14">
        <f t="shared" si="16"/>
        <v>2.799099277967835</v>
      </c>
      <c r="AU14">
        <f t="shared" si="17"/>
        <v>-177.68961907241234</v>
      </c>
      <c r="AW14">
        <v>11</v>
      </c>
      <c r="AX14">
        <f>IF(Z14&gt;0, (R14*SUMPRODUCT(K14:$K$98, X14:$X$98)-K14*$AZ$3)/Z14, 0)</f>
        <v>3817.7425246435896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100000</v>
      </c>
      <c r="S15">
        <f t="shared" si="1"/>
        <v>3989.7519344770894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3345.4143361718843</v>
      </c>
      <c r="AC15">
        <f t="shared" si="2"/>
        <v>3451.8152777427399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-234.7556166701203</v>
      </c>
      <c r="AI15">
        <f t="shared" si="7"/>
        <v>-278.01413667877273</v>
      </c>
      <c r="AJ15">
        <f t="shared" si="8"/>
        <v>-106.40094157085559</v>
      </c>
      <c r="AK15">
        <f t="shared" si="30"/>
        <v>13.716198778304728</v>
      </c>
      <c r="AL15">
        <f t="shared" si="9"/>
        <v>-370.69887947132361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-106.97867816661827</v>
      </c>
      <c r="AR15">
        <f t="shared" si="14"/>
        <v>-126.6916859131923</v>
      </c>
      <c r="AS15">
        <f t="shared" si="15"/>
        <v>-48.487155478493378</v>
      </c>
      <c r="AT15">
        <f t="shared" si="16"/>
        <v>6.2505035474211397</v>
      </c>
      <c r="AU15">
        <f t="shared" si="17"/>
        <v>-168.92833784426455</v>
      </c>
      <c r="AW15">
        <v>12</v>
      </c>
      <c r="AX15">
        <f>IF(Z15&gt;0, (R15*SUMPRODUCT(K15:$K$98, X15:$X$98)-K15*$AZ$3)/Z15, 0)</f>
        <v>3989.7519344770894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</v>
      </c>
      <c r="S16">
        <f t="shared" si="1"/>
        <v>4171.5467213741895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3451.8152777427399</v>
      </c>
      <c r="AC16">
        <f t="shared" si="2"/>
        <v>3558.4125634792354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-349.87490982998099</v>
      </c>
      <c r="AI16">
        <f t="shared" si="7"/>
        <v>-392.52590718363194</v>
      </c>
      <c r="AJ16">
        <f t="shared" si="8"/>
        <v>-106.59728573649545</v>
      </c>
      <c r="AK16">
        <f t="shared" si="30"/>
        <v>24.507888471973455</v>
      </c>
      <c r="AL16">
        <f t="shared" si="9"/>
        <v>-474.61530444815395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-150.82660737327674</v>
      </c>
      <c r="AR16">
        <f t="shared" si="14"/>
        <v>-169.21290788011729</v>
      </c>
      <c r="AS16">
        <f t="shared" si="15"/>
        <v>-45.952729135816654</v>
      </c>
      <c r="AT16">
        <f t="shared" si="16"/>
        <v>10.56503786998231</v>
      </c>
      <c r="AU16">
        <f t="shared" si="17"/>
        <v>-204.60059914595163</v>
      </c>
      <c r="AW16">
        <v>13</v>
      </c>
      <c r="AX16">
        <f>IF(Z16&gt;0, (R16*SUMPRODUCT(K16:$K$98, X16:$X$98)-K16*$AZ$3)/Z16, 0)</f>
        <v>4171.5467213741895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100000</v>
      </c>
      <c r="S17">
        <f t="shared" si="1"/>
        <v>4325.2124500318187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3558.4125634792354</v>
      </c>
      <c r="AC17">
        <f t="shared" si="2"/>
        <v>3631.9105858330277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-478.28828432384154</v>
      </c>
      <c r="AI17">
        <f t="shared" si="7"/>
        <v>-520.273627561794</v>
      </c>
      <c r="AJ17">
        <f t="shared" si="8"/>
        <v>-73.498022353792294</v>
      </c>
      <c r="AK17">
        <f t="shared" si="30"/>
        <v>49.106093376013447</v>
      </c>
      <c r="AL17">
        <f t="shared" si="9"/>
        <v>-544.66555653957289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-193.8183623648336</v>
      </c>
      <c r="AR17">
        <f t="shared" si="14"/>
        <v>-210.83222353688689</v>
      </c>
      <c r="AS17">
        <f t="shared" si="15"/>
        <v>-29.783849608201376</v>
      </c>
      <c r="AT17">
        <f t="shared" si="16"/>
        <v>19.899426584802711</v>
      </c>
      <c r="AU17">
        <f t="shared" si="17"/>
        <v>-220.71664656028557</v>
      </c>
      <c r="AW17">
        <v>14</v>
      </c>
      <c r="AX17">
        <f>IF(Z17&gt;0, (R17*SUMPRODUCT(K17:$K$98, X17:$X$98)-K17*$AZ$3)/Z17, 0)</f>
        <v>4325.2124500318187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</v>
      </c>
      <c r="S18">
        <f t="shared" si="1"/>
        <v>4450.9903929982956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3631.9105858330277</v>
      </c>
      <c r="AC18">
        <f t="shared" si="2"/>
        <v>3673.0212062399514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-609.5432131285944</v>
      </c>
      <c r="AI18">
        <f t="shared" si="7"/>
        <v>-650.8039313276031</v>
      </c>
      <c r="AJ18">
        <f t="shared" si="8"/>
        <v>-41.110620406923772</v>
      </c>
      <c r="AK18">
        <f t="shared" si="30"/>
        <v>78.4492686539934</v>
      </c>
      <c r="AL18">
        <f t="shared" si="9"/>
        <v>-613.46528308053348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-230.50320688304379</v>
      </c>
      <c r="AR18">
        <f t="shared" si="14"/>
        <v>-246.10624807573214</v>
      </c>
      <c r="AS18">
        <f t="shared" si="15"/>
        <v>-15.546280619071165</v>
      </c>
      <c r="AT18">
        <f t="shared" si="16"/>
        <v>29.666162485119855</v>
      </c>
      <c r="AU18">
        <f t="shared" si="17"/>
        <v>-231.98636620968347</v>
      </c>
      <c r="AW18">
        <v>15</v>
      </c>
      <c r="AX18">
        <f>IF(Z18&gt;0, (R18*SUMPRODUCT(K18:$K$98, X18:$X$98)-K18*$AZ$3)/Z18, 0)</f>
        <v>4450.9903929982956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</v>
      </c>
      <c r="S19">
        <f t="shared" si="1"/>
        <v>4526.0845543772348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3673.0212062399514</v>
      </c>
      <c r="AC19">
        <f t="shared" si="2"/>
        <v>3663.7487878515121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-748.79951387560948</v>
      </c>
      <c r="AI19">
        <f t="shared" si="7"/>
        <v>-789.27322513569027</v>
      </c>
      <c r="AJ19">
        <f t="shared" si="8"/>
        <v>9.2724183884392914</v>
      </c>
      <c r="AK19">
        <f t="shared" si="30"/>
        <v>81.908372899150919</v>
      </c>
      <c r="AL19">
        <f t="shared" si="9"/>
        <v>-698.09243384810009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-264.07161388129072</v>
      </c>
      <c r="AR19">
        <f t="shared" si="14"/>
        <v>-278.34507166827103</v>
      </c>
      <c r="AS19">
        <f t="shared" si="15"/>
        <v>3.2700107879937521</v>
      </c>
      <c r="AT19">
        <f t="shared" si="16"/>
        <v>28.885804305506635</v>
      </c>
      <c r="AU19">
        <f t="shared" si="17"/>
        <v>-246.18925657477064</v>
      </c>
      <c r="AW19">
        <v>16</v>
      </c>
      <c r="AX19">
        <f>IF(Z19&gt;0, (R19*SUMPRODUCT(K19:$K$98, X19:$X$98)-K19*$AZ$3)/Z19, 0)</f>
        <v>4526.0845543772348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</v>
      </c>
      <c r="S20">
        <f t="shared" si="1"/>
        <v>4488.9081055184961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3663.7487878515121</v>
      </c>
      <c r="AC20">
        <f t="shared" si="2"/>
        <v>3557.2723403271798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-892.1215435947006</v>
      </c>
      <c r="AI20">
        <f t="shared" si="7"/>
        <v>-931.74445697038323</v>
      </c>
      <c r="AJ20">
        <f t="shared" si="8"/>
        <v>106.47644752433234</v>
      </c>
      <c r="AK20">
        <f t="shared" si="30"/>
        <v>15.754119787761502</v>
      </c>
      <c r="AL20">
        <f t="shared" si="9"/>
        <v>-809.51388965828937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-298.41179601690254</v>
      </c>
      <c r="AR20">
        <f t="shared" si="14"/>
        <v>-311.66553350228639</v>
      </c>
      <c r="AS20">
        <f t="shared" si="15"/>
        <v>35.616030312648348</v>
      </c>
      <c r="AT20">
        <f t="shared" si="16"/>
        <v>5.2697025582280297</v>
      </c>
      <c r="AU20">
        <f t="shared" si="17"/>
        <v>-270.77980063141001</v>
      </c>
      <c r="AW20">
        <v>17</v>
      </c>
      <c r="AX20">
        <f>IF(Z20&gt;0, (R20*SUMPRODUCT(K20:$K$98, X20:$X$98)-K20*$AZ$3)/Z20, 0)</f>
        <v>4488.9081055184961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</v>
      </c>
      <c r="S21">
        <f t="shared" si="1"/>
        <v>4394.2747647559836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3557.2723403271798</v>
      </c>
      <c r="AC21">
        <f t="shared" si="2"/>
        <v>3401.2711021416317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-1051.0374002033575</v>
      </c>
      <c r="AI21">
        <f t="shared" si="7"/>
        <v>-1089.7385657451816</v>
      </c>
      <c r="AJ21">
        <f t="shared" si="8"/>
        <v>156.00123818554812</v>
      </c>
      <c r="AK21">
        <f t="shared" si="30"/>
        <v>5.691635744523488</v>
      </c>
      <c r="AL21">
        <f t="shared" si="9"/>
        <v>-928.04569181510999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-334.3178399936217</v>
      </c>
      <c r="AR21">
        <f t="shared" si="14"/>
        <v>-346.62804899919547</v>
      </c>
      <c r="AS21">
        <f t="shared" si="15"/>
        <v>49.621447320934578</v>
      </c>
      <c r="AT21">
        <f t="shared" si="16"/>
        <v>1.8104164207395661</v>
      </c>
      <c r="AU21">
        <f t="shared" si="17"/>
        <v>-295.19618525752134</v>
      </c>
      <c r="AW21">
        <v>18</v>
      </c>
      <c r="AX21">
        <f>IF(Z21&gt;0, (R21*SUMPRODUCT(K21:$K$98, X21:$X$98)-K21*$AZ$3)/Z21, 0)</f>
        <v>4394.2747647559836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</v>
      </c>
      <c r="S22">
        <f t="shared" si="1"/>
        <v>4309.9932006540384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3401.2711021416317</v>
      </c>
      <c r="AC22">
        <f t="shared" si="2"/>
        <v>3249.9154579880578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-1224.117866087897</v>
      </c>
      <c r="AI22">
        <f t="shared" si="7"/>
        <v>-1261.8199610412589</v>
      </c>
      <c r="AJ22">
        <f t="shared" si="8"/>
        <v>151.35564415357385</v>
      </c>
      <c r="AK22">
        <f t="shared" si="30"/>
        <v>71.426693144974266</v>
      </c>
      <c r="AL22">
        <f t="shared" si="9"/>
        <v>-1039.0376237427108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-363.55920713940111</v>
      </c>
      <c r="AR22">
        <f t="shared" si="14"/>
        <v>-374.7566123308996</v>
      </c>
      <c r="AS22">
        <f t="shared" si="15"/>
        <v>44.952156576559169</v>
      </c>
      <c r="AT22">
        <f t="shared" si="16"/>
        <v>21.213506189044981</v>
      </c>
      <c r="AU22">
        <f t="shared" si="17"/>
        <v>-308.59094956529543</v>
      </c>
      <c r="AW22">
        <v>19</v>
      </c>
      <c r="AX22">
        <f>IF(Z22&gt;0, (R22*SUMPRODUCT(K22:$K$98, X22:$X$98)-K22*$AZ$3)/Z22, 0)</f>
        <v>4309.9932006540384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100000</v>
      </c>
      <c r="S23">
        <f t="shared" si="1"/>
        <v>4317.6637506049628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3249.9154579880578</v>
      </c>
      <c r="AC23">
        <f t="shared" si="2"/>
        <v>3162.4561439674385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-1405.5340998613331</v>
      </c>
      <c r="AI23">
        <f t="shared" si="7"/>
        <v>-1442.1564068152306</v>
      </c>
      <c r="AJ23">
        <f t="shared" si="8"/>
        <v>87.459314020619331</v>
      </c>
      <c r="AK23">
        <f t="shared" si="30"/>
        <v>227.49408205916407</v>
      </c>
      <c r="AL23">
        <f t="shared" si="9"/>
        <v>-1127.2030107354472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-372.71362994559286</v>
      </c>
      <c r="AR23">
        <f t="shared" si="14"/>
        <v>-382.42497950524819</v>
      </c>
      <c r="AS23">
        <f t="shared" si="15"/>
        <v>23.192093599431342</v>
      </c>
      <c r="AT23">
        <f t="shared" si="16"/>
        <v>60.325925300408457</v>
      </c>
      <c r="AU23">
        <f t="shared" si="17"/>
        <v>-298.90696060540836</v>
      </c>
      <c r="AW23">
        <v>20</v>
      </c>
      <c r="AX23">
        <f>IF(Z23&gt;0, (R23*SUMPRODUCT(K23:$K$98, X23:$X$98)-K23*$AZ$3)/Z23, 0)</f>
        <v>4317.6637506049628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</v>
      </c>
      <c r="S24">
        <f t="shared" si="1"/>
        <v>4281.7347203952859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3162.4561439674385</v>
      </c>
      <c r="AC24">
        <f t="shared" si="2"/>
        <v>3036.2602757350451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-1600.2483246575116</v>
      </c>
      <c r="AI24">
        <f t="shared" si="7"/>
        <v>-1635.7042843795416</v>
      </c>
      <c r="AJ24">
        <f t="shared" si="8"/>
        <v>126.19586823239342</v>
      </c>
      <c r="AK24">
        <f t="shared" si="30"/>
        <v>221.37193007772072</v>
      </c>
      <c r="AL24">
        <f t="shared" si="9"/>
        <v>-1288.1364860694275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-378.88136639169613</v>
      </c>
      <c r="AR24">
        <f t="shared" si="14"/>
        <v>-387.27606505140994</v>
      </c>
      <c r="AS24">
        <f t="shared" si="15"/>
        <v>29.878652114264046</v>
      </c>
      <c r="AT24">
        <f t="shared" si="16"/>
        <v>52.412927453971655</v>
      </c>
      <c r="AU24">
        <f t="shared" si="17"/>
        <v>-304.98448548317424</v>
      </c>
      <c r="AW24">
        <v>21</v>
      </c>
      <c r="AX24">
        <f>IF(Z24&gt;0, (R24*SUMPRODUCT(K24:$K$98, X24:$X$98)-K24*$AZ$3)/Z24, 0)</f>
        <v>4281.7347203952859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</v>
      </c>
      <c r="S25">
        <f t="shared" si="1"/>
        <v>4207.113689193844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3036.2602757350451</v>
      </c>
      <c r="AC25">
        <f t="shared" si="2"/>
        <v>2877.4840537301343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-1807.1193551124204</v>
      </c>
      <c r="AI25">
        <f t="shared" si="7"/>
        <v>-1841.3171955596738</v>
      </c>
      <c r="AJ25">
        <f t="shared" si="8"/>
        <v>158.77622200491078</v>
      </c>
      <c r="AK25">
        <f t="shared" si="30"/>
        <v>212.53821930145318</v>
      </c>
      <c r="AL25">
        <f t="shared" si="9"/>
        <v>-1470.0027542533098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-382.01875115026064</v>
      </c>
      <c r="AR25">
        <f t="shared" si="14"/>
        <v>-389.24805576853964</v>
      </c>
      <c r="AS25">
        <f t="shared" si="15"/>
        <v>33.564741515869152</v>
      </c>
      <c r="AT25">
        <f t="shared" si="16"/>
        <v>44.929840898190335</v>
      </c>
      <c r="AU25">
        <f t="shared" si="17"/>
        <v>-310.75347335448015</v>
      </c>
      <c r="AW25">
        <v>22</v>
      </c>
      <c r="AX25">
        <f>IF(Z25&gt;0, (R25*SUMPRODUCT(K25:$K$98, X25:$X$98)-K25*$AZ$3)/Z25, 0)</f>
        <v>4207.113689193844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</v>
      </c>
      <c r="S26">
        <f t="shared" si="1"/>
        <v>4096.8051642498986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2877.4840537301343</v>
      </c>
      <c r="AC26">
        <f t="shared" si="2"/>
        <v>2691.9877529252167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-2002.2835581866866</v>
      </c>
      <c r="AI26">
        <f t="shared" si="7"/>
        <v>-2035.1382784503742</v>
      </c>
      <c r="AJ26">
        <f t="shared" si="8"/>
        <v>185.49630080491761</v>
      </c>
      <c r="AK26">
        <f t="shared" si="30"/>
        <v>201.42388376110941</v>
      </c>
      <c r="AL26">
        <f t="shared" si="9"/>
        <v>-1648.2180938843471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-377.92480839306813</v>
      </c>
      <c r="AR26">
        <f t="shared" si="14"/>
        <v>-384.12603489252893</v>
      </c>
      <c r="AS26">
        <f t="shared" si="15"/>
        <v>35.011851169975579</v>
      </c>
      <c r="AT26">
        <f t="shared" si="16"/>
        <v>38.018133028642403</v>
      </c>
      <c r="AU26">
        <f t="shared" si="17"/>
        <v>-311.09605069391097</v>
      </c>
      <c r="AW26">
        <v>23</v>
      </c>
      <c r="AX26">
        <f>IF(Z26&gt;0, (R26*SUMPRODUCT(K26:$K$98, X26:$X$98)-K26*$AZ$3)/Z26, 0)</f>
        <v>4096.8051642498986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</v>
      </c>
      <c r="S27">
        <f t="shared" si="1"/>
        <v>3960.2973195476911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2691.9877529252167</v>
      </c>
      <c r="AC27">
        <f t="shared" si="2"/>
        <v>2489.529418054778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-2190.1613622179379</v>
      </c>
      <c r="AI27">
        <f t="shared" si="7"/>
        <v>-2221.5924545978796</v>
      </c>
      <c r="AJ27">
        <f t="shared" si="8"/>
        <v>202.45833487043865</v>
      </c>
      <c r="AK27">
        <f t="shared" si="30"/>
        <v>188.43914270476517</v>
      </c>
      <c r="AL27">
        <f t="shared" si="9"/>
        <v>-1830.6949770226759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-369.09478652415754</v>
      </c>
      <c r="AR27">
        <f t="shared" si="14"/>
        <v>-374.39168041166886</v>
      </c>
      <c r="AS27">
        <f t="shared" si="15"/>
        <v>34.119091487107106</v>
      </c>
      <c r="AT27">
        <f t="shared" si="16"/>
        <v>31.756520934592952</v>
      </c>
      <c r="AU27">
        <f t="shared" si="17"/>
        <v>-308.5160679899688</v>
      </c>
      <c r="AW27">
        <v>24</v>
      </c>
      <c r="AX27">
        <f>IF(Z27&gt;0, (R27*SUMPRODUCT(K27:$K$98, X27:$X$98)-K27*$AZ$3)/Z27, 0)</f>
        <v>3960.2973195476911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</v>
      </c>
      <c r="S28">
        <f t="shared" si="1"/>
        <v>3804.215635575777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2489.529418054778</v>
      </c>
      <c r="AC28">
        <f t="shared" si="2"/>
        <v>2277.1011257472537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-2376.2534461083515</v>
      </c>
      <c r="AI28">
        <f t="shared" si="7"/>
        <v>-2406.1821008414395</v>
      </c>
      <c r="AJ28">
        <f t="shared" si="8"/>
        <v>212.42829230752432</v>
      </c>
      <c r="AK28">
        <f t="shared" si="30"/>
        <v>174.26705926383448</v>
      </c>
      <c r="AL28">
        <f t="shared" si="9"/>
        <v>-2019.4867492700807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-357.54979614609869</v>
      </c>
      <c r="AR28">
        <f t="shared" si="14"/>
        <v>-362.05309709502222</v>
      </c>
      <c r="AS28">
        <f t="shared" si="15"/>
        <v>31.963632808028287</v>
      </c>
      <c r="AT28">
        <f t="shared" si="16"/>
        <v>26.221593330799514</v>
      </c>
      <c r="AU28">
        <f t="shared" si="17"/>
        <v>-303.86787095619439</v>
      </c>
      <c r="AW28">
        <v>25</v>
      </c>
      <c r="AX28">
        <f>IF(Z28&gt;0, (R28*SUMPRODUCT(K28:$K$98, X28:$X$98)-K28*$AZ$3)/Z28, 0)</f>
        <v>3804.215635575777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</v>
      </c>
      <c r="S29">
        <f t="shared" si="1"/>
        <v>3633.6926547237431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2277.1011257472537</v>
      </c>
      <c r="AC29">
        <f t="shared" si="2"/>
        <v>2059.432128008862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-2582.7231888465694</v>
      </c>
      <c r="AI29">
        <f t="shared" si="7"/>
        <v>-2611.0611954379033</v>
      </c>
      <c r="AJ29">
        <f t="shared" si="8"/>
        <v>217.66899773839168</v>
      </c>
      <c r="AK29">
        <f t="shared" si="30"/>
        <v>159.39707880230779</v>
      </c>
      <c r="AL29">
        <f t="shared" si="9"/>
        <v>-2233.9951188972036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-346.97933811456022</v>
      </c>
      <c r="AR29">
        <f t="shared" si="14"/>
        <v>-350.78644481999783</v>
      </c>
      <c r="AS29">
        <f t="shared" si="15"/>
        <v>29.243027316859553</v>
      </c>
      <c r="AT29">
        <f t="shared" si="16"/>
        <v>21.414409851997799</v>
      </c>
      <c r="AU29">
        <f t="shared" si="17"/>
        <v>-300.12900765114045</v>
      </c>
      <c r="AW29">
        <v>26</v>
      </c>
      <c r="AX29">
        <f>IF(Z29&gt;0, (R29*SUMPRODUCT(K29:$K$98, X29:$X$98)-K29*$AZ$3)/Z29, 0)</f>
        <v>3633.6926547237431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</v>
      </c>
      <c r="S30">
        <f t="shared" si="1"/>
        <v>3444.5495194195769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2059.432128008862</v>
      </c>
      <c r="AC30">
        <f t="shared" si="2"/>
        <v>1837.3463599011816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-2768.5665679601416</v>
      </c>
      <c r="AI30">
        <f t="shared" si="7"/>
        <v>-2795.2369112015822</v>
      </c>
      <c r="AJ30">
        <f t="shared" si="8"/>
        <v>222.08576810768045</v>
      </c>
      <c r="AK30">
        <f t="shared" si="30"/>
        <v>144.16024896062035</v>
      </c>
      <c r="AL30">
        <f t="shared" si="9"/>
        <v>-2428.9908941332815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-332.09527759629259</v>
      </c>
      <c r="AR30">
        <f t="shared" si="14"/>
        <v>-335.2944403489081</v>
      </c>
      <c r="AS30">
        <f t="shared" si="15"/>
        <v>26.639646546135644</v>
      </c>
      <c r="AT30">
        <f t="shared" si="16"/>
        <v>17.292319589122883</v>
      </c>
      <c r="AU30">
        <f t="shared" si="17"/>
        <v>-291.36247421364953</v>
      </c>
      <c r="AW30">
        <v>27</v>
      </c>
      <c r="AX30">
        <f>IF(Z30&gt;0, (R30*SUMPRODUCT(K30:$K$98, X30:$X$98)-K30*$AZ$3)/Z30, 0)</f>
        <v>3444.5495194195769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</v>
      </c>
      <c r="S31">
        <f t="shared" si="1"/>
        <v>3240.0896087535207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1837.3463599011816</v>
      </c>
      <c r="AC31">
        <f t="shared" si="2"/>
        <v>1616.763198382462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-2908.5609525385366</v>
      </c>
      <c r="AI31">
        <f t="shared" si="7"/>
        <v>-2933.5103118712937</v>
      </c>
      <c r="AJ31">
        <f t="shared" si="8"/>
        <v>220.58316151871963</v>
      </c>
      <c r="AK31">
        <f t="shared" si="30"/>
        <v>128.61424519308272</v>
      </c>
      <c r="AL31">
        <f t="shared" si="9"/>
        <v>-2584.3129051594915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-311.50704745467419</v>
      </c>
      <c r="AR31">
        <f t="shared" si="14"/>
        <v>-314.17912529263378</v>
      </c>
      <c r="AS31">
        <f t="shared" si="15"/>
        <v>23.624469448694988</v>
      </c>
      <c r="AT31">
        <f t="shared" si="16"/>
        <v>13.77459315258338</v>
      </c>
      <c r="AU31">
        <f t="shared" si="17"/>
        <v>-276.7800626913554</v>
      </c>
      <c r="AW31">
        <v>28</v>
      </c>
      <c r="AX31">
        <f>IF(Z31&gt;0, (R31*SUMPRODUCT(K31:$K$98, X31:$X$98)-K31*$AZ$3)/Z31, 0)</f>
        <v>3240.0896087535207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</v>
      </c>
      <c r="S32">
        <f t="shared" si="1"/>
        <v>3029.7763365635155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1616.763198382462</v>
      </c>
      <c r="AC32">
        <f t="shared" si="2"/>
        <v>1404.8205402827643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-3032.5946268965936</v>
      </c>
      <c r="AI32">
        <f t="shared" si="7"/>
        <v>-3055.7781953225744</v>
      </c>
      <c r="AJ32">
        <f t="shared" si="8"/>
        <v>211.94265809969761</v>
      </c>
      <c r="AK32">
        <f t="shared" si="30"/>
        <v>113.17342388677234</v>
      </c>
      <c r="AL32">
        <f t="shared" si="9"/>
        <v>-2730.6621133361045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-289.99201893213012</v>
      </c>
      <c r="AR32">
        <f t="shared" si="14"/>
        <v>-292.20894886871764</v>
      </c>
      <c r="AS32">
        <f t="shared" si="15"/>
        <v>20.267027704612904</v>
      </c>
      <c r="AT32">
        <f t="shared" si="16"/>
        <v>10.822214545691722</v>
      </c>
      <c r="AU32">
        <f t="shared" si="17"/>
        <v>-261.11970661841298</v>
      </c>
      <c r="AW32">
        <v>29</v>
      </c>
      <c r="AX32">
        <f>IF(Z32&gt;0, (R32*SUMPRODUCT(K32:$K$98, X32:$X$98)-K32*$AZ$3)/Z32, 0)</f>
        <v>3029.7763365635155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</v>
      </c>
      <c r="S33">
        <f t="shared" si="1"/>
        <v>2813.9285960493858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1404.8205402827643</v>
      </c>
      <c r="AC33">
        <f t="shared" si="2"/>
        <v>1203.7252975604338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-3126.0723665592736</v>
      </c>
      <c r="AI33">
        <f t="shared" si="7"/>
        <v>-3147.4610631177152</v>
      </c>
      <c r="AJ33">
        <f t="shared" si="8"/>
        <v>201.09524272233057</v>
      </c>
      <c r="AK33">
        <f t="shared" si="30"/>
        <v>98.337437819793507</v>
      </c>
      <c r="AL33">
        <f t="shared" si="9"/>
        <v>-2848.028382575591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-266.9025291513002</v>
      </c>
      <c r="AR33">
        <f t="shared" si="14"/>
        <v>-268.72868559852952</v>
      </c>
      <c r="AS33">
        <f t="shared" si="15"/>
        <v>17.169413432984559</v>
      </c>
      <c r="AT33">
        <f t="shared" si="16"/>
        <v>8.3960023271150153</v>
      </c>
      <c r="AU33">
        <f t="shared" si="17"/>
        <v>-243.16326983842995</v>
      </c>
      <c r="AW33">
        <v>30</v>
      </c>
      <c r="AX33">
        <f>IF(Z33&gt;0, (R33*SUMPRODUCT(K33:$K$98, X33:$X$98)-K33*$AZ$3)/Z33, 0)</f>
        <v>2813.9285960493858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</v>
      </c>
      <c r="S34">
        <f t="shared" si="1"/>
        <v>2595.7043333261895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1203.7252975604338</v>
      </c>
      <c r="AC34">
        <f t="shared" si="2"/>
        <v>1016.194890025026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-3200.5189982189554</v>
      </c>
      <c r="AI34">
        <f t="shared" si="7"/>
        <v>-3220.0935483127032</v>
      </c>
      <c r="AJ34">
        <f t="shared" si="8"/>
        <v>187.53040753540779</v>
      </c>
      <c r="AK34">
        <f t="shared" si="30"/>
        <v>84.260770829230367</v>
      </c>
      <c r="AL34">
        <f t="shared" si="9"/>
        <v>-2948.302369948065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-243.98102333715363</v>
      </c>
      <c r="AR34">
        <f t="shared" si="14"/>
        <v>-245.4732246850896</v>
      </c>
      <c r="AS34">
        <f t="shared" si="15"/>
        <v>14.295762894325469</v>
      </c>
      <c r="AT34">
        <f t="shared" si="16"/>
        <v>6.4233423096483007</v>
      </c>
      <c r="AU34">
        <f t="shared" si="17"/>
        <v>-224.75411948111582</v>
      </c>
      <c r="AW34">
        <v>31</v>
      </c>
      <c r="AX34">
        <f>IF(Z34&gt;0, (R34*SUMPRODUCT(K34:$K$98, X34:$X$98)-K34*$AZ$3)/Z34, 0)</f>
        <v>2595.7043333261895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2375.2468965820976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1016.194890025026</v>
      </c>
      <c r="AC35">
        <f t="shared" ref="AC35:AC66" si="33">S35*Z35</f>
        <v>843.08183241634845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-3263.1166497279178</v>
      </c>
      <c r="AI35">
        <f t="shared" ref="AI35:AI66" si="38">SUM(AE35:AH35)</f>
        <v>-3280.8638959958639</v>
      </c>
      <c r="AJ35">
        <f t="shared" ref="AJ35:AJ66" si="39">AB35-AC35</f>
        <v>173.11305760867754</v>
      </c>
      <c r="AK35">
        <f t="shared" si="30"/>
        <v>71.13364230175182</v>
      </c>
      <c r="AL35">
        <f t="shared" ref="AL35:AL66" si="40">SUM(AI35:AK35)</f>
        <v>-3036.6171960854344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-222.10084741394448</v>
      </c>
      <c r="AR35">
        <f t="shared" ref="AR35:AR66" si="45">AI35*$K35</f>
        <v>-223.30879639600232</v>
      </c>
      <c r="AS35">
        <f t="shared" ref="AS35:AS66" si="46">AJ35*$K35</f>
        <v>11.782771172618714</v>
      </c>
      <c r="AT35">
        <f t="shared" ref="AT35:AT66" si="47">AK35*$K35</f>
        <v>4.8416418812906405</v>
      </c>
      <c r="AU35">
        <f t="shared" ref="AU35:AU66" si="48">AL35*$K35</f>
        <v>-206.68438334209296</v>
      </c>
      <c r="AW35">
        <v>32</v>
      </c>
      <c r="AX35">
        <f>IF(Z35&gt;0, (R35*SUMPRODUCT(K35:$K$98, X35:$X$98)-K35*$AZ$3)/Z35, 0)</f>
        <v>2375.2468965820976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</v>
      </c>
      <c r="S36">
        <f t="shared" si="32"/>
        <v>2147.8827769515256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843.08183241634845</v>
      </c>
      <c r="AC36">
        <f t="shared" si="33"/>
        <v>684.25595440282837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-3282.3177027641136</v>
      </c>
      <c r="AI36">
        <f t="shared" si="38"/>
        <v>-3298.2463177179984</v>
      </c>
      <c r="AJ36">
        <f t="shared" si="39"/>
        <v>158.82587801352008</v>
      </c>
      <c r="AK36">
        <f t="shared" si="30"/>
        <v>59.015728269144397</v>
      </c>
      <c r="AL36">
        <f t="shared" si="40"/>
        <v>-3080.4047114353339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-199.47120386931485</v>
      </c>
      <c r="AR36">
        <f t="shared" si="45"/>
        <v>-200.43920888544918</v>
      </c>
      <c r="AS36">
        <f t="shared" si="46"/>
        <v>9.6520787936762957</v>
      </c>
      <c r="AT36">
        <f t="shared" si="47"/>
        <v>3.5864713385779736</v>
      </c>
      <c r="AU36">
        <f t="shared" si="48"/>
        <v>-187.20065875319489</v>
      </c>
      <c r="AW36">
        <v>33</v>
      </c>
      <c r="AX36">
        <f>IF(Z36&gt;0, (R36*SUMPRODUCT(K36:$K$98, X36:$X$98)-K36*$AZ$3)/Z36, 0)</f>
        <v>2147.8827769515256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</v>
      </c>
      <c r="S37">
        <f t="shared" si="32"/>
        <v>1913.7355159190213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684.25595440282837</v>
      </c>
      <c r="AC37">
        <f t="shared" si="33"/>
        <v>541.28025892675032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-3254.6938935272565</v>
      </c>
      <c r="AI37">
        <f t="shared" si="38"/>
        <v>-3268.8358753848388</v>
      </c>
      <c r="AJ37">
        <f t="shared" si="39"/>
        <v>142.97569547607804</v>
      </c>
      <c r="AK37">
        <f t="shared" si="30"/>
        <v>47.897916808197991</v>
      </c>
      <c r="AL37">
        <f t="shared" si="40"/>
        <v>-3077.9622631005632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-176.60041513100543</v>
      </c>
      <c r="AR37">
        <f t="shared" si="45"/>
        <v>-177.36776221448724</v>
      </c>
      <c r="AS37">
        <f t="shared" si="46"/>
        <v>7.7578930617513526</v>
      </c>
      <c r="AT37">
        <f t="shared" si="47"/>
        <v>2.5989516276969935</v>
      </c>
      <c r="AU37">
        <f t="shared" si="48"/>
        <v>-167.01091752503893</v>
      </c>
      <c r="AW37">
        <v>34</v>
      </c>
      <c r="AX37">
        <f>IF(Z37&gt;0, (R37*SUMPRODUCT(K37:$K$98, X37:$X$98)-K37*$AZ$3)/Z37, 0)</f>
        <v>1913.7355159190213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</v>
      </c>
      <c r="S38">
        <f t="shared" si="32"/>
        <v>1673.6948230497774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541.28025892675032</v>
      </c>
      <c r="AC38">
        <f t="shared" si="33"/>
        <v>415.12226200399135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-3198.3789008745066</v>
      </c>
      <c r="AI38">
        <f t="shared" si="38"/>
        <v>-3210.7802734630759</v>
      </c>
      <c r="AJ38">
        <f t="shared" si="39"/>
        <v>126.15799692275897</v>
      </c>
      <c r="AK38">
        <f t="shared" si="30"/>
        <v>37.889618124872527</v>
      </c>
      <c r="AL38">
        <f t="shared" si="40"/>
        <v>-3046.7326584154443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-154.9506706200097</v>
      </c>
      <c r="AR38">
        <f t="shared" si="45"/>
        <v>-155.55147529599165</v>
      </c>
      <c r="AS38">
        <f t="shared" si="46"/>
        <v>6.1119294596127123</v>
      </c>
      <c r="AT38">
        <f t="shared" si="47"/>
        <v>1.8356242083699987</v>
      </c>
      <c r="AU38">
        <f t="shared" si="48"/>
        <v>-147.60392162800895</v>
      </c>
      <c r="AW38">
        <v>35</v>
      </c>
      <c r="AX38">
        <f>IF(Z38&gt;0, (R38*SUMPRODUCT(K38:$K$98, X38:$X$98)-K38*$AZ$3)/Z38, 0)</f>
        <v>1673.6948230497774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</v>
      </c>
      <c r="S39">
        <f t="shared" si="32"/>
        <v>1423.2395105894013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415.12226200399135</v>
      </c>
      <c r="AC39">
        <f t="shared" si="33"/>
        <v>305.20946478420262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-3110.0162177613661</v>
      </c>
      <c r="AI39">
        <f t="shared" si="38"/>
        <v>-3120.7385685151689</v>
      </c>
      <c r="AJ39">
        <f t="shared" si="39"/>
        <v>109.91279721978873</v>
      </c>
      <c r="AK39">
        <f t="shared" si="30"/>
        <v>29.058558340279397</v>
      </c>
      <c r="AL39">
        <f t="shared" si="40"/>
        <v>-2981.7672129551006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-134.52660414531408</v>
      </c>
      <c r="AR39">
        <f t="shared" si="45"/>
        <v>-134.99040926218973</v>
      </c>
      <c r="AS39">
        <f t="shared" si="46"/>
        <v>4.7543788606780994</v>
      </c>
      <c r="AT39">
        <f t="shared" si="47"/>
        <v>1.256954594818847</v>
      </c>
      <c r="AU39">
        <f t="shared" si="48"/>
        <v>-128.97907580669278</v>
      </c>
      <c r="AW39">
        <v>36</v>
      </c>
      <c r="AX39">
        <f>IF(Z39&gt;0, (R39*SUMPRODUCT(K39:$K$98, X39:$X$98)-K39*$AZ$3)/Z39, 0)</f>
        <v>1423.2395105894013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</v>
      </c>
      <c r="S40">
        <f t="shared" si="32"/>
        <v>1156.2739071077801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305.20946478420262</v>
      </c>
      <c r="AC40">
        <f t="shared" si="33"/>
        <v>210.89524760337113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-2991.0426321762934</v>
      </c>
      <c r="AI40">
        <f t="shared" si="38"/>
        <v>-3000.1622381064699</v>
      </c>
      <c r="AJ40">
        <f t="shared" si="39"/>
        <v>94.314217180831491</v>
      </c>
      <c r="AK40">
        <f t="shared" ref="AK40:AK71" si="61">G40*SUM(AB40:AB40, AE40:AF40)</f>
        <v>21.364662534894187</v>
      </c>
      <c r="AL40">
        <f t="shared" si="40"/>
        <v>-2884.4833583907443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-115.518118368692</v>
      </c>
      <c r="AR40">
        <f t="shared" si="45"/>
        <v>-115.87032990388883</v>
      </c>
      <c r="AS40">
        <f t="shared" si="46"/>
        <v>3.6425428333726475</v>
      </c>
      <c r="AT40">
        <f t="shared" si="47"/>
        <v>0.82513220943873222</v>
      </c>
      <c r="AU40">
        <f t="shared" si="48"/>
        <v>-111.40265486107745</v>
      </c>
      <c r="AW40">
        <v>37</v>
      </c>
      <c r="AX40">
        <f>IF(Z40&gt;0, (R40*SUMPRODUCT(K40:$K$98, X40:$X$98)-K40*$AZ$3)/Z40, 0)</f>
        <v>1156.2739071077801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</v>
      </c>
      <c r="S41">
        <f t="shared" si="32"/>
        <v>862.76177610724483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210.89524760337113</v>
      </c>
      <c r="AC41">
        <f t="shared" si="33"/>
        <v>131.28104616725261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-2840.4471806483789</v>
      </c>
      <c r="AI41">
        <f t="shared" si="38"/>
        <v>-2848.0553669289293</v>
      </c>
      <c r="AJ41">
        <f t="shared" si="39"/>
        <v>79.61420143611852</v>
      </c>
      <c r="AK41">
        <f t="shared" si="61"/>
        <v>14.762667332235981</v>
      </c>
      <c r="AL41">
        <f t="shared" si="40"/>
        <v>-2753.6784981605747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-97.948141090726963</v>
      </c>
      <c r="AR41">
        <f t="shared" si="45"/>
        <v>-98.210496859328785</v>
      </c>
      <c r="AS41">
        <f t="shared" si="46"/>
        <v>2.7453645637974713</v>
      </c>
      <c r="AT41">
        <f t="shared" si="47"/>
        <v>0.50906625991307741</v>
      </c>
      <c r="AU41">
        <f t="shared" si="48"/>
        <v>-94.956066035618235</v>
      </c>
      <c r="AW41">
        <v>38</v>
      </c>
      <c r="AX41">
        <f>IF(Z41&gt;0, (R41*SUMPRODUCT(K41:$K$98, X41:$X$98)-K41*$AZ$3)/Z41, 0)</f>
        <v>862.76177610724483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</v>
      </c>
      <c r="S42">
        <f t="shared" si="32"/>
        <v>526.94062965372655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131.28104616725261</v>
      </c>
      <c r="AC42">
        <f t="shared" si="33"/>
        <v>65.389973766323237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-2654.8461698530182</v>
      </c>
      <c r="AI42">
        <f t="shared" si="38"/>
        <v>-2661.050851185837</v>
      </c>
      <c r="AJ42">
        <f t="shared" si="39"/>
        <v>65.891072400929374</v>
      </c>
      <c r="AK42">
        <f t="shared" si="61"/>
        <v>9.1896732317076832</v>
      </c>
      <c r="AL42">
        <f t="shared" si="40"/>
        <v>-2585.9701055532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-81.739282170119708</v>
      </c>
      <c r="AR42">
        <f t="shared" si="45"/>
        <v>-81.930316288780915</v>
      </c>
      <c r="AS42">
        <f t="shared" si="46"/>
        <v>2.028700954741018</v>
      </c>
      <c r="AT42">
        <f t="shared" si="47"/>
        <v>0.28293816111361997</v>
      </c>
      <c r="AU42">
        <f t="shared" si="48"/>
        <v>-79.618677172926269</v>
      </c>
      <c r="AW42">
        <v>39</v>
      </c>
      <c r="AX42">
        <f>IF(Z42&gt;0, (R42*SUMPRODUCT(K42:$K$98, X42:$X$98)-K42*$AZ$3)/Z42, 0)</f>
        <v>526.94062965372655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</v>
      </c>
      <c r="S43">
        <f t="shared" si="32"/>
        <v>124.68668759421021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65.389973766323237</v>
      </c>
      <c r="AC43">
        <f t="shared" si="33"/>
        <v>12.273074354951547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-2442.137753872074</v>
      </c>
      <c r="AI43">
        <f t="shared" si="38"/>
        <v>-2447.0593195146284</v>
      </c>
      <c r="AJ43">
        <f t="shared" si="39"/>
        <v>53.116899411371691</v>
      </c>
      <c r="AK43">
        <f t="shared" si="61"/>
        <v>4.5772981636426273</v>
      </c>
      <c r="AL43">
        <f t="shared" si="40"/>
        <v>-2389.3651219396138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-67.134165150512345</v>
      </c>
      <c r="AR43">
        <f t="shared" si="45"/>
        <v>-67.269458583539404</v>
      </c>
      <c r="AS43">
        <f t="shared" si="46"/>
        <v>1.4601791777356774</v>
      </c>
      <c r="AT43">
        <f t="shared" si="47"/>
        <v>0.12582954846584707</v>
      </c>
      <c r="AU43">
        <f t="shared" si="48"/>
        <v>-65.683449857337862</v>
      </c>
      <c r="AW43">
        <v>40</v>
      </c>
      <c r="AX43">
        <f>IF(Z43&gt;0, (R43*SUMPRODUCT(K43:$K$98, X43:$X$98)-K43*$AZ$3)/Z43, 0)</f>
        <v>124.68668759421021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</v>
      </c>
      <c r="S44">
        <f t="shared" si="32"/>
        <v>-387.93762438216646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12.273074354951547</v>
      </c>
      <c r="AC44">
        <f t="shared" si="33"/>
        <v>-29.305391903821373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-2190.5494949758172</v>
      </c>
      <c r="AI44">
        <f t="shared" si="38"/>
        <v>-2194.3265702144581</v>
      </c>
      <c r="AJ44">
        <f t="shared" si="39"/>
        <v>41.57846625877292</v>
      </c>
      <c r="AK44">
        <f t="shared" si="61"/>
        <v>0.8591152048466083</v>
      </c>
      <c r="AL44">
        <f t="shared" si="40"/>
        <v>-2151.8889887508385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-53.766093475783833</v>
      </c>
      <c r="AR44">
        <f t="shared" si="45"/>
        <v>-53.858800160025218</v>
      </c>
      <c r="AS44">
        <f t="shared" si="46"/>
        <v>1.0205255387181233</v>
      </c>
      <c r="AT44">
        <f t="shared" si="47"/>
        <v>2.1086612521740739E-2</v>
      </c>
      <c r="AU44">
        <f t="shared" si="48"/>
        <v>-52.817188008785351</v>
      </c>
      <c r="AW44">
        <v>41</v>
      </c>
      <c r="AX44">
        <f>IF(Z44&gt;0, (R44*SUMPRODUCT(K44:$K$98, X44:$X$98)-K44*$AZ$3)/Z44, 0)</f>
        <v>-387.93762438216646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</v>
      </c>
      <c r="S45">
        <f t="shared" si="32"/>
        <v>-1080.9615322882908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-29.305391903821373</v>
      </c>
      <c r="AC45">
        <f t="shared" si="33"/>
        <v>-60.253897083409349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-1904.5070934294413</v>
      </c>
      <c r="AI45">
        <f t="shared" si="38"/>
        <v>-1907.2941443689811</v>
      </c>
      <c r="AJ45">
        <f t="shared" si="39"/>
        <v>30.948505179587976</v>
      </c>
      <c r="AK45">
        <f t="shared" si="61"/>
        <v>-2.0513774332674966</v>
      </c>
      <c r="AL45">
        <f t="shared" si="40"/>
        <v>-1878.3970166226607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-41.736880340770036</v>
      </c>
      <c r="AR45">
        <f t="shared" si="45"/>
        <v>-41.797957987563017</v>
      </c>
      <c r="AS45">
        <f t="shared" si="46"/>
        <v>0.67823011101534658</v>
      </c>
      <c r="AT45">
        <f t="shared" si="47"/>
        <v>-4.4955513561185628E-2</v>
      </c>
      <c r="AU45">
        <f t="shared" si="48"/>
        <v>-41.164683390108856</v>
      </c>
      <c r="AW45">
        <v>42</v>
      </c>
      <c r="AX45">
        <f>IF(Z45&gt;0, (R45*SUMPRODUCT(K45:$K$98, X45:$X$98)-K45*$AZ$3)/Z45, 0)</f>
        <v>-1080.9615322882908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</v>
      </c>
      <c r="S46">
        <f t="shared" si="32"/>
        <v>-2080.6737839728548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-60.253897083409349</v>
      </c>
      <c r="AC46">
        <f t="shared" si="33"/>
        <v>-81.617930731147396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-1595.6925708222404</v>
      </c>
      <c r="AI46">
        <f t="shared" si="38"/>
        <v>-1597.6539049669736</v>
      </c>
      <c r="AJ46">
        <f t="shared" si="39"/>
        <v>21.364033647738047</v>
      </c>
      <c r="AK46">
        <f t="shared" si="61"/>
        <v>-4.2177727958386546</v>
      </c>
      <c r="AL46">
        <f t="shared" si="40"/>
        <v>-1580.5076441150743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-31.222565838890819</v>
      </c>
      <c r="AR46">
        <f t="shared" si="45"/>
        <v>-31.260942833047309</v>
      </c>
      <c r="AS46">
        <f t="shared" si="46"/>
        <v>0.4180253510906945</v>
      </c>
      <c r="AT46">
        <f t="shared" si="47"/>
        <v>-8.2528233332374884E-2</v>
      </c>
      <c r="AU46">
        <f t="shared" si="48"/>
        <v>-30.925445715288991</v>
      </c>
      <c r="AW46">
        <v>43</v>
      </c>
      <c r="AX46">
        <f>IF(Z46&gt;0, (R46*SUMPRODUCT(K46:$K$98, X46:$X$98)-K46*$AZ$3)/Z46, 0)</f>
        <v>-2080.6737839728548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</v>
      </c>
      <c r="S47">
        <f t="shared" si="32"/>
        <v>-3625.4811659424895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-81.617930731147396</v>
      </c>
      <c r="AC47">
        <f t="shared" si="33"/>
        <v>-94.650454879831059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-1272.7411078637454</v>
      </c>
      <c r="AI47">
        <f t="shared" si="38"/>
        <v>-1274.0464581130993</v>
      </c>
      <c r="AJ47">
        <f t="shared" si="39"/>
        <v>13.032524148683663</v>
      </c>
      <c r="AK47">
        <f t="shared" si="61"/>
        <v>-5.7132551511803182</v>
      </c>
      <c r="AL47">
        <f t="shared" si="40"/>
        <v>-1266.727189115596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-22.235219232190065</v>
      </c>
      <c r="AR47">
        <f t="shared" si="45"/>
        <v>-22.258024144194437</v>
      </c>
      <c r="AS47">
        <f t="shared" si="46"/>
        <v>0.22768262123722907</v>
      </c>
      <c r="AT47">
        <f t="shared" si="47"/>
        <v>-9.9812507061360273E-2</v>
      </c>
      <c r="AU47">
        <f t="shared" si="48"/>
        <v>-22.13015403001857</v>
      </c>
      <c r="AW47">
        <v>44</v>
      </c>
      <c r="AX47">
        <f>IF(Z47&gt;0, (R47*SUMPRODUCT(K47:$K$98, X47:$X$98)-K47*$AZ$3)/Z47, 0)</f>
        <v>-3625.4811659424895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</v>
      </c>
      <c r="S48">
        <f t="shared" si="32"/>
        <v>-6187.5502831690037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-94.650454879831059</v>
      </c>
      <c r="AC48">
        <f t="shared" si="33"/>
        <v>-100.64456546005047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-958.02787640694464</v>
      </c>
      <c r="AI48">
        <f t="shared" si="38"/>
        <v>-958.84115921560169</v>
      </c>
      <c r="AJ48">
        <f t="shared" si="39"/>
        <v>5.994110580219413</v>
      </c>
      <c r="AK48">
        <f t="shared" si="61"/>
        <v>-6.6255318415881748</v>
      </c>
      <c r="AL48">
        <f t="shared" si="40"/>
        <v>-959.47258047697051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-14.943814498123261</v>
      </c>
      <c r="AR48">
        <f t="shared" si="45"/>
        <v>-14.956500504163779</v>
      </c>
      <c r="AS48">
        <f t="shared" si="46"/>
        <v>9.3499238172468246E-2</v>
      </c>
      <c r="AT48">
        <f t="shared" si="47"/>
        <v>-0.10334847370354135</v>
      </c>
      <c r="AU48">
        <f t="shared" si="48"/>
        <v>-14.966349739694854</v>
      </c>
      <c r="AW48">
        <v>45</v>
      </c>
      <c r="AX48">
        <f>IF(Z48&gt;0, (R48*SUMPRODUCT(K48:$K$98, X48:$X$98)-K48*$AZ$3)/Z48, 0)</f>
        <v>-6187.5502831690037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</v>
      </c>
      <c r="S49">
        <f t="shared" si="32"/>
        <v>-10777.433681268476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-100.64456546005047</v>
      </c>
      <c r="AC49">
        <f t="shared" si="33"/>
        <v>-101.08739009034275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-672.34577761365006</v>
      </c>
      <c r="AI49">
        <f t="shared" si="38"/>
        <v>-672.81475470541375</v>
      </c>
      <c r="AJ49">
        <f t="shared" si="39"/>
        <v>0.4428246302922787</v>
      </c>
      <c r="AK49">
        <f t="shared" si="61"/>
        <v>-7.045119582203534</v>
      </c>
      <c r="AL49">
        <f t="shared" si="40"/>
        <v>-679.41704965732492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-9.3639261694045839</v>
      </c>
      <c r="AR49">
        <f t="shared" si="45"/>
        <v>-9.3704577295164118</v>
      </c>
      <c r="AS49">
        <f t="shared" si="46"/>
        <v>6.167328303552648E-3</v>
      </c>
      <c r="AT49">
        <f t="shared" si="47"/>
        <v>-9.8119125335369747E-2</v>
      </c>
      <c r="AU49">
        <f t="shared" si="48"/>
        <v>-9.4624095265482282</v>
      </c>
      <c r="AW49">
        <v>46</v>
      </c>
      <c r="AX49">
        <f>IF(Z49&gt;0, (R49*SUMPRODUCT(K49:$K$98, X49:$X$98)-K49*$AZ$3)/Z49, 0)</f>
        <v>-10777.433681268476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</v>
      </c>
      <c r="S50">
        <f t="shared" si="32"/>
        <v>-19776.146819221867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-101.08739009034275</v>
      </c>
      <c r="AC50">
        <f t="shared" si="33"/>
        <v>-97.504003877755423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-435.53621125837179</v>
      </c>
      <c r="AI50">
        <f t="shared" si="38"/>
        <v>-435.78273047358863</v>
      </c>
      <c r="AJ50">
        <f t="shared" si="39"/>
        <v>-3.5833862125873281</v>
      </c>
      <c r="AK50">
        <f t="shared" si="61"/>
        <v>-7.0761173063239928</v>
      </c>
      <c r="AL50">
        <f t="shared" si="40"/>
        <v>-446.44223399249989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-5.4159113272265431</v>
      </c>
      <c r="AR50">
        <f t="shared" si="45"/>
        <v>-5.4189768041617778</v>
      </c>
      <c r="AS50">
        <f t="shared" si="46"/>
        <v>-4.455956009376727E-2</v>
      </c>
      <c r="AT50">
        <f t="shared" si="47"/>
        <v>-8.7991819925552148E-2</v>
      </c>
      <c r="AU50">
        <f t="shared" si="48"/>
        <v>-5.5515281841810964</v>
      </c>
      <c r="AW50">
        <v>47</v>
      </c>
      <c r="AX50">
        <f>IF(Z50&gt;0, (R50*SUMPRODUCT(K50:$K$98, X50:$X$98)-K50*$AZ$3)/Z50, 0)</f>
        <v>-19776.146819221867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</v>
      </c>
      <c r="S51">
        <f t="shared" si="32"/>
        <v>-39569.577179734377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-97.504003877755423</v>
      </c>
      <c r="AC51">
        <f t="shared" si="33"/>
        <v>-91.359814863917748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-257.22406561842604</v>
      </c>
      <c r="AI51">
        <f t="shared" si="38"/>
        <v>-257.33950760868152</v>
      </c>
      <c r="AJ51">
        <f t="shared" si="39"/>
        <v>-6.1441890138376749</v>
      </c>
      <c r="AK51">
        <f t="shared" si="61"/>
        <v>-6.82528027144288</v>
      </c>
      <c r="AL51">
        <f t="shared" si="40"/>
        <v>-270.30897689396204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-2.8558858979196975</v>
      </c>
      <c r="AR51">
        <f t="shared" si="45"/>
        <v>-2.8571676176188467</v>
      </c>
      <c r="AS51">
        <f t="shared" si="46"/>
        <v>-6.821718922988354E-2</v>
      </c>
      <c r="AT51">
        <f t="shared" si="47"/>
        <v>-7.577915242766825E-2</v>
      </c>
      <c r="AU51">
        <f t="shared" si="48"/>
        <v>-3.0011639592763983</v>
      </c>
      <c r="AW51">
        <v>48</v>
      </c>
      <c r="AX51">
        <f>IF(Z51&gt;0, (R51*SUMPRODUCT(K51:$K$98, X51:$X$98)-K51*$AZ$3)/Z51, 0)</f>
        <v>-39569.577179734377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</v>
      </c>
      <c r="S52">
        <f t="shared" si="32"/>
        <v>-89980.876923957287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-91.359814863917748</v>
      </c>
      <c r="AC52">
        <f t="shared" si="33"/>
        <v>-83.894182600172968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-135.33957169590056</v>
      </c>
      <c r="AI52">
        <f t="shared" si="38"/>
        <v>-135.38618948040553</v>
      </c>
      <c r="AJ52">
        <f t="shared" si="39"/>
        <v>-7.4656322637447801</v>
      </c>
      <c r="AK52">
        <f t="shared" si="61"/>
        <v>-6.3951870404742426</v>
      </c>
      <c r="AL52">
        <f t="shared" si="40"/>
        <v>-149.24700878462454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-1.3416400950843896</v>
      </c>
      <c r="AR52">
        <f t="shared" si="45"/>
        <v>-1.3421022236994884</v>
      </c>
      <c r="AS52">
        <f t="shared" si="46"/>
        <v>-7.4007856347450121E-2</v>
      </c>
      <c r="AT52">
        <f t="shared" si="47"/>
        <v>-6.3396383197836068E-2</v>
      </c>
      <c r="AU52">
        <f t="shared" si="48"/>
        <v>-1.4795064632447745</v>
      </c>
      <c r="AW52">
        <v>49</v>
      </c>
      <c r="AX52">
        <f>IF(Z52&gt;0, (R52*SUMPRODUCT(K52:$K$98, X52:$X$98)-K52*$AZ$3)/Z52, 0)</f>
        <v>-89980.876923957287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</v>
      </c>
      <c r="S53">
        <f t="shared" si="32"/>
        <v>-246246.31074864281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-83.894182600172968</v>
      </c>
      <c r="AC53">
        <f t="shared" si="33"/>
        <v>-76.020181479485501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-61.431611122674241</v>
      </c>
      <c r="AI53">
        <f t="shared" si="38"/>
        <v>-61.447046923772817</v>
      </c>
      <c r="AJ53">
        <f t="shared" si="39"/>
        <v>-7.8740011206874669</v>
      </c>
      <c r="AK53">
        <f t="shared" si="61"/>
        <v>-5.8725927820121084</v>
      </c>
      <c r="AL53">
        <f t="shared" si="40"/>
        <v>-75.193640826472389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-0.54373227622829778</v>
      </c>
      <c r="AR53">
        <f t="shared" si="45"/>
        <v>-0.54386889877674405</v>
      </c>
      <c r="AS53">
        <f t="shared" si="46"/>
        <v>-6.9692923140596746E-2</v>
      </c>
      <c r="AT53">
        <f t="shared" si="47"/>
        <v>-5.1978422547780852E-2</v>
      </c>
      <c r="AU53">
        <f t="shared" si="48"/>
        <v>-0.66554024446512161</v>
      </c>
      <c r="AW53">
        <v>50</v>
      </c>
      <c r="AX53">
        <f>IF(Z53&gt;0, (R53*SUMPRODUCT(K53:$K$98, X53:$X$98)-K53*$AZ$3)/Z53, 0)</f>
        <v>-246246.31074864281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</v>
      </c>
      <c r="S54">
        <f t="shared" si="32"/>
        <v>-876394.40973516821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-76.020181479485501</v>
      </c>
      <c r="AC54">
        <f t="shared" si="33"/>
        <v>-68.335662670203234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-22.765522121837535</v>
      </c>
      <c r="AI54">
        <f t="shared" si="38"/>
        <v>-22.769420803864207</v>
      </c>
      <c r="AJ54">
        <f t="shared" si="39"/>
        <v>-7.6845188092822667</v>
      </c>
      <c r="AK54">
        <f t="shared" si="61"/>
        <v>-5.3214127035639853</v>
      </c>
      <c r="AL54">
        <f t="shared" si="40"/>
        <v>-35.77535231671046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-0.17990896323302411</v>
      </c>
      <c r="AR54">
        <f t="shared" si="45"/>
        <v>-0.17993977332548058</v>
      </c>
      <c r="AS54">
        <f t="shared" si="46"/>
        <v>-6.0728403439360916E-2</v>
      </c>
      <c r="AT54">
        <f t="shared" si="47"/>
        <v>-4.2053498149945606E-2</v>
      </c>
      <c r="AU54">
        <f t="shared" si="48"/>
        <v>-0.28272167491478711</v>
      </c>
      <c r="AW54">
        <v>51</v>
      </c>
      <c r="AX54">
        <f>IF(Z54&gt;0, (R54*SUMPRODUCT(K54:$K$98, X54:$X$98)-K54*$AZ$3)/Z54, 0)</f>
        <v>-876394.40973516821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</v>
      </c>
      <c r="S55">
        <f t="shared" si="32"/>
        <v>-4600851.6786670005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-68.335662670203234</v>
      </c>
      <c r="AC55">
        <f t="shared" si="33"/>
        <v>-61.168918878516081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-6.3898774628026915</v>
      </c>
      <c r="AI55">
        <f t="shared" si="38"/>
        <v>-6.3905422192776955</v>
      </c>
      <c r="AJ55">
        <f t="shared" si="39"/>
        <v>-7.1667437916871535</v>
      </c>
      <c r="AK55">
        <f t="shared" si="61"/>
        <v>-4.7834963869142273</v>
      </c>
      <c r="AL55">
        <f t="shared" si="40"/>
        <v>-18.340782397879074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-4.5086829084539329E-2</v>
      </c>
      <c r="AR55">
        <f t="shared" si="45"/>
        <v>-4.5091519591007698E-2</v>
      </c>
      <c r="AS55">
        <f t="shared" si="46"/>
        <v>-5.0568380115188383E-2</v>
      </c>
      <c r="AT55">
        <f t="shared" si="47"/>
        <v>-3.3752240990348514E-2</v>
      </c>
      <c r="AU55">
        <f t="shared" si="48"/>
        <v>-0.12941214069654458</v>
      </c>
      <c r="AW55">
        <v>52</v>
      </c>
      <c r="AX55">
        <f>IF(Z55&gt;0, (R55*SUMPRODUCT(K55:$K$98, X55:$X$98)-K55*$AZ$3)/Z55, 0)</f>
        <v>-4600851.6786670005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</v>
      </c>
      <c r="S56">
        <f t="shared" si="32"/>
        <v>-24464095.852214906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-61.168918878516081</v>
      </c>
      <c r="AC56">
        <f t="shared" si="33"/>
        <v>-54.654494319279053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-1.0928108544399409</v>
      </c>
      <c r="AI56">
        <f t="shared" si="38"/>
        <v>-1.0929225579229747</v>
      </c>
      <c r="AJ56">
        <f t="shared" si="39"/>
        <v>-6.5144245592370282</v>
      </c>
      <c r="AK56">
        <f t="shared" si="61"/>
        <v>-4.281824321496126</v>
      </c>
      <c r="AL56">
        <f t="shared" si="40"/>
        <v>-11.889171438656129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-6.8846860442671413E-3</v>
      </c>
      <c r="AR56">
        <f t="shared" si="45"/>
        <v>-6.8853897739268666E-3</v>
      </c>
      <c r="AS56">
        <f t="shared" si="46"/>
        <v>-4.1040741558515663E-2</v>
      </c>
      <c r="AT56">
        <f t="shared" si="47"/>
        <v>-2.6975405698469037E-2</v>
      </c>
      <c r="AU56">
        <f t="shared" si="48"/>
        <v>-7.4901537030911569E-2</v>
      </c>
      <c r="AW56">
        <v>53</v>
      </c>
      <c r="AX56">
        <f>IF(Z56&gt;0, (R56*SUMPRODUCT(K56:$K$98, X56:$X$98)-K56*$AZ$3)/Z56, 0)</f>
        <v>-24464095.852214906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</v>
      </c>
      <c r="S57">
        <f t="shared" si="32"/>
        <v>-132103773.63842699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-54.654494319279053</v>
      </c>
      <c r="AC57">
        <f t="shared" si="33"/>
        <v>-48.80467240860763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-0.18422870392509882</v>
      </c>
      <c r="AI57">
        <f t="shared" si="38"/>
        <v>-0.18424717602133969</v>
      </c>
      <c r="AJ57">
        <f t="shared" si="39"/>
        <v>-5.8498219106714231</v>
      </c>
      <c r="AK57">
        <f t="shared" si="61"/>
        <v>-3.8258146023495341</v>
      </c>
      <c r="AL57">
        <f t="shared" si="40"/>
        <v>-9.859883689042297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-1.0362830971563826E-3</v>
      </c>
      <c r="AR57">
        <f t="shared" si="45"/>
        <v>-1.0363870023605969E-3</v>
      </c>
      <c r="AS57">
        <f t="shared" si="46"/>
        <v>-3.2905141480387791E-2</v>
      </c>
      <c r="AT57">
        <f t="shared" si="47"/>
        <v>-2.1520137311940125E-2</v>
      </c>
      <c r="AU57">
        <f t="shared" si="48"/>
        <v>-5.546166579468851E-2</v>
      </c>
      <c r="AW57">
        <v>54</v>
      </c>
      <c r="AX57">
        <f>IF(Z57&gt;0, (R57*SUMPRODUCT(K57:$K$98, X57:$X$98)-K57*$AZ$3)/Z57, 0)</f>
        <v>-132103773.63842699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</v>
      </c>
      <c r="S58">
        <f t="shared" si="32"/>
        <v>-726191761.75814271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-48.80467240860763</v>
      </c>
      <c r="AC58">
        <f t="shared" si="33"/>
        <v>-43.576506373208638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-3.057406194159195E-2</v>
      </c>
      <c r="AI58">
        <f t="shared" si="38"/>
        <v>-3.0577062285899608E-2</v>
      </c>
      <c r="AJ58">
        <f t="shared" si="39"/>
        <v>-5.2281660353989921</v>
      </c>
      <c r="AK58">
        <f t="shared" si="61"/>
        <v>-3.4163270686025342</v>
      </c>
      <c r="AL58">
        <f t="shared" si="40"/>
        <v>-8.6750701662874263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-1.5355226821749284E-4</v>
      </c>
      <c r="AR58">
        <f t="shared" si="45"/>
        <v>-1.5356733686210913E-4</v>
      </c>
      <c r="AS58">
        <f t="shared" si="46"/>
        <v>-2.6257445114320051E-2</v>
      </c>
      <c r="AT58">
        <f t="shared" si="47"/>
        <v>-1.7157836971708015E-2</v>
      </c>
      <c r="AU58">
        <f t="shared" si="48"/>
        <v>-4.3568849422890181E-2</v>
      </c>
      <c r="AW58">
        <v>55</v>
      </c>
      <c r="AX58">
        <f>IF(Z58&gt;0, (R58*SUMPRODUCT(K58:$K$98, X58:$X$98)-K58*$AZ$3)/Z58, 0)</f>
        <v>-726191761.75814271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</v>
      </c>
      <c r="S59">
        <f t="shared" si="32"/>
        <v>-4073483128.6294894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-43.576506373208638</v>
      </c>
      <c r="AC59">
        <f t="shared" si="33"/>
        <v>-38.907729283962432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-4.985535284333608E-3</v>
      </c>
      <c r="AI59">
        <f t="shared" si="38"/>
        <v>-4.9860128575560242E-3</v>
      </c>
      <c r="AJ59">
        <f t="shared" si="39"/>
        <v>-4.6687770892462055</v>
      </c>
      <c r="AK59">
        <f t="shared" si="61"/>
        <v>-3.050355446124605</v>
      </c>
      <c r="AL59">
        <f t="shared" si="40"/>
        <v>-7.7241185482283665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-2.2356142364185339E-5</v>
      </c>
      <c r="AR59">
        <f t="shared" si="45"/>
        <v>-2.2358283898512295E-5</v>
      </c>
      <c r="AS59">
        <f t="shared" si="46"/>
        <v>-2.0935734945417485E-2</v>
      </c>
      <c r="AT59">
        <f t="shared" si="47"/>
        <v>-1.3678406976522868E-2</v>
      </c>
      <c r="AU59">
        <f t="shared" si="48"/>
        <v>-3.4636500205838867E-2</v>
      </c>
      <c r="AW59">
        <v>56</v>
      </c>
      <c r="AX59">
        <f>IF(Z59&gt;0, (R59*SUMPRODUCT(K59:$K$98, X59:$X$98)-K59*$AZ$3)/Z59, 0)</f>
        <v>-4073483128.6294894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</v>
      </c>
      <c r="S60">
        <f t="shared" si="32"/>
        <v>-23323029884.39933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-38.907729283962432</v>
      </c>
      <c r="AC60">
        <f t="shared" si="33"/>
        <v>-34.739063567324067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-7.9664750769527757E-4</v>
      </c>
      <c r="AI60">
        <f t="shared" si="38"/>
        <v>-7.9672198143162208E-4</v>
      </c>
      <c r="AJ60">
        <f t="shared" si="39"/>
        <v>-4.1686657166383654</v>
      </c>
      <c r="AK60">
        <f t="shared" si="61"/>
        <v>-2.7235410498773707</v>
      </c>
      <c r="AL60">
        <f t="shared" si="40"/>
        <v>-6.8930034884971674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-3.1895781783084671E-6</v>
      </c>
      <c r="AR60">
        <f t="shared" si="45"/>
        <v>-3.1898763525976062E-6</v>
      </c>
      <c r="AS60">
        <f t="shared" si="46"/>
        <v>-1.6690299127300183E-2</v>
      </c>
      <c r="AT60">
        <f t="shared" si="47"/>
        <v>-1.0904379937806826E-2</v>
      </c>
      <c r="AU60">
        <f t="shared" si="48"/>
        <v>-2.7597868941459606E-2</v>
      </c>
      <c r="AW60">
        <v>57</v>
      </c>
      <c r="AX60">
        <f>IF(Z60&gt;0, (R60*SUMPRODUCT(K60:$K$98, X60:$X$98)-K60*$AZ$3)/Z60, 0)</f>
        <v>-23323029884.39933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</v>
      </c>
      <c r="S61">
        <f t="shared" si="32"/>
        <v>-136593926437.56567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-34.739063567324067</v>
      </c>
      <c r="AC61">
        <f t="shared" si="33"/>
        <v>-31.017023834776598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-1.2475052871830749E-4</v>
      </c>
      <c r="AI61">
        <f t="shared" si="38"/>
        <v>-1.2476188245292942E-4</v>
      </c>
      <c r="AJ61">
        <f t="shared" si="39"/>
        <v>-3.7220397325474686</v>
      </c>
      <c r="AK61">
        <f t="shared" si="61"/>
        <v>-2.4317344497126849</v>
      </c>
      <c r="AL61">
        <f t="shared" si="40"/>
        <v>-6.1538989441426066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-4.4595539464801453E-7</v>
      </c>
      <c r="AR61">
        <f t="shared" si="45"/>
        <v>-4.4599598172412611E-7</v>
      </c>
      <c r="AS61">
        <f t="shared" si="46"/>
        <v>-1.3305464232314769E-2</v>
      </c>
      <c r="AT61">
        <f t="shared" si="47"/>
        <v>-8.6929098204426881E-3</v>
      </c>
      <c r="AU61">
        <f t="shared" si="48"/>
        <v>-2.1998820048739185E-2</v>
      </c>
      <c r="AW61">
        <v>58</v>
      </c>
      <c r="AX61">
        <f>IF(Z61&gt;0, (R61*SUMPRODUCT(K61:$K$98, X61:$X$98)-K61*$AZ$3)/Z61, 0)</f>
        <v>-136593926437.56567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</v>
      </c>
      <c r="S62">
        <f t="shared" si="32"/>
        <v>-819633227994.44055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-31.017023834776598</v>
      </c>
      <c r="AC62">
        <f t="shared" si="33"/>
        <v>-27.693771671691227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-1.9101594043352624E-5</v>
      </c>
      <c r="AI62">
        <f t="shared" si="38"/>
        <v>-1.9103283443606653E-5</v>
      </c>
      <c r="AJ62">
        <f t="shared" si="39"/>
        <v>-3.3232521630853711</v>
      </c>
      <c r="AK62">
        <f t="shared" si="61"/>
        <v>-2.171191668434362</v>
      </c>
      <c r="AL62">
        <f t="shared" si="40"/>
        <v>-5.4944629348031766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-6.0967812818743344E-8</v>
      </c>
      <c r="AR62">
        <f t="shared" si="45"/>
        <v>-6.0973204988539739E-8</v>
      </c>
      <c r="AS62">
        <f t="shared" si="46"/>
        <v>-1.0607042290220896E-2</v>
      </c>
      <c r="AT62">
        <f t="shared" si="47"/>
        <v>-6.9299351108755838E-3</v>
      </c>
      <c r="AU62">
        <f t="shared" si="48"/>
        <v>-1.753703837430147E-2</v>
      </c>
      <c r="AW62">
        <v>59</v>
      </c>
      <c r="AX62">
        <f>IF(Z62&gt;0, (R62*SUMPRODUCT(K62:$K$98, X62:$X$98)-K62*$AZ$3)/Z62, 0)</f>
        <v>-819633227994.44055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</v>
      </c>
      <c r="S63">
        <f t="shared" si="32"/>
        <v>-5046326473395.1201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-27.693771671691227</v>
      </c>
      <c r="AC63">
        <f t="shared" si="33"/>
        <v>-24.726581903158365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-2.8550207825942368E-6</v>
      </c>
      <c r="AI63">
        <f t="shared" si="38"/>
        <v>-2.8552657784544287E-6</v>
      </c>
      <c r="AJ63">
        <f t="shared" si="39"/>
        <v>-2.9671897685328616</v>
      </c>
      <c r="AK63">
        <f t="shared" si="61"/>
        <v>-1.938564017018386</v>
      </c>
      <c r="AL63">
        <f t="shared" si="40"/>
        <v>-4.9057566408170263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-8.1362119883711531E-9</v>
      </c>
      <c r="AR63">
        <f t="shared" si="45"/>
        <v>-8.136910175321996E-9</v>
      </c>
      <c r="AS63">
        <f t="shared" si="46"/>
        <v>-8.4558701336572284E-3</v>
      </c>
      <c r="AT63">
        <f t="shared" si="47"/>
        <v>-5.5245019201429647E-3</v>
      </c>
      <c r="AU63">
        <f t="shared" si="48"/>
        <v>-1.398038019071037E-2</v>
      </c>
      <c r="AW63">
        <v>60</v>
      </c>
      <c r="AX63">
        <f>IF(Z63&gt;0, (R63*SUMPRODUCT(K63:$K$98, X63:$X$98)-K63*$AZ$3)/Z63, 0)</f>
        <v>-5046326473395.1201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</v>
      </c>
      <c r="S64">
        <f t="shared" si="32"/>
        <v>-31962592808639.063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-24.726581903158365</v>
      </c>
      <c r="AC64">
        <f t="shared" si="33"/>
        <v>-22.077305277811828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-4.1601948038664514E-7</v>
      </c>
      <c r="AI64">
        <f t="shared" si="38"/>
        <v>-4.1605401654804168E-7</v>
      </c>
      <c r="AJ64">
        <f t="shared" si="39"/>
        <v>-2.6492766253465376</v>
      </c>
      <c r="AK64">
        <f t="shared" si="61"/>
        <v>-1.7308607332210857</v>
      </c>
      <c r="AL64">
        <f t="shared" si="40"/>
        <v>-4.3801377746216401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-1.0585432963875569E-9</v>
      </c>
      <c r="AR64">
        <f t="shared" si="45"/>
        <v>-1.0586311721334121E-9</v>
      </c>
      <c r="AS64">
        <f t="shared" si="46"/>
        <v>-6.7409680177247079E-3</v>
      </c>
      <c r="AT64">
        <f t="shared" si="47"/>
        <v>-4.4040991167740703E-3</v>
      </c>
      <c r="AU64">
        <f t="shared" si="48"/>
        <v>-1.1145068193129951E-2</v>
      </c>
      <c r="AW64">
        <v>61</v>
      </c>
      <c r="AX64">
        <f>IF(Z64&gt;0, (R64*SUMPRODUCT(K64:$K$98, X64:$X$98)-K64*$AZ$3)/Z64, 0)</f>
        <v>-31962592808639.063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</v>
      </c>
      <c r="S65">
        <f t="shared" si="32"/>
        <v>-208614327897544.06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-22.077305277811828</v>
      </c>
      <c r="AC65">
        <f t="shared" si="33"/>
        <v>-19.711879713260775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-5.8932641810435093E-8</v>
      </c>
      <c r="AI65">
        <f t="shared" si="38"/>
        <v>-5.8937366289312432E-8</v>
      </c>
      <c r="AJ65">
        <f t="shared" si="39"/>
        <v>-2.3654255645510531</v>
      </c>
      <c r="AK65">
        <f t="shared" si="61"/>
        <v>-1.5454113694468281</v>
      </c>
      <c r="AL65">
        <f t="shared" si="40"/>
        <v>-3.9108369929352476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-1.3388528462671965E-10</v>
      </c>
      <c r="AR65">
        <f t="shared" si="45"/>
        <v>-1.3389601786690324E-10</v>
      </c>
      <c r="AS65">
        <f t="shared" si="46"/>
        <v>-5.3738584465962301E-3</v>
      </c>
      <c r="AT65">
        <f t="shared" si="47"/>
        <v>-3.5109208531547689E-3</v>
      </c>
      <c r="AU65">
        <f t="shared" si="48"/>
        <v>-8.8847794336470165E-3</v>
      </c>
      <c r="AW65">
        <v>62</v>
      </c>
      <c r="AX65">
        <f>IF(Z65&gt;0, (R65*SUMPRODUCT(K65:$K$98, X65:$X$98)-K65*$AZ$3)/Z65, 0)</f>
        <v>-208614327897544.06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</v>
      </c>
      <c r="S66">
        <f t="shared" si="32"/>
        <v>-1406997473560430.3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-19.711879713260775</v>
      </c>
      <c r="AC66">
        <f t="shared" si="33"/>
        <v>-17.599892601243234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-8.1035851491328155E-9</v>
      </c>
      <c r="AI66">
        <f t="shared" si="38"/>
        <v>-8.1042105906468193E-9</v>
      </c>
      <c r="AJ66">
        <f t="shared" si="39"/>
        <v>-2.1119871120175411</v>
      </c>
      <c r="AK66">
        <f t="shared" si="61"/>
        <v>-1.3798315799282543</v>
      </c>
      <c r="AL66">
        <f t="shared" si="40"/>
        <v>-3.4918187000500058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-1.6437513157551698E-11</v>
      </c>
      <c r="AR66">
        <f t="shared" si="45"/>
        <v>-1.6438781818635221E-11</v>
      </c>
      <c r="AS66">
        <f t="shared" si="46"/>
        <v>-4.2840070540978974E-3</v>
      </c>
      <c r="AT66">
        <f t="shared" si="47"/>
        <v>-2.7988846088330644E-3</v>
      </c>
      <c r="AU66">
        <f t="shared" si="48"/>
        <v>-7.0828916793697436E-3</v>
      </c>
      <c r="AW66">
        <v>63</v>
      </c>
      <c r="AX66">
        <f>IF(Z66&gt;0, (R66*SUMPRODUCT(K66:$K$98, X66:$X$98)-K66*$AZ$3)/Z66, 0)</f>
        <v>-1406997473560430.3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-9836757949189698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-17.599892601243234</v>
      </c>
      <c r="AC67">
        <f t="shared" ref="AC67:AC89" si="64">S67*Z67</f>
        <v>-15.714189822553038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-1.0786245128835934E-9</v>
      </c>
      <c r="AI67">
        <f t="shared" ref="AI67:AI89" si="69">SUM(AE67:AH67)</f>
        <v>-1.0787043877260147E-9</v>
      </c>
      <c r="AJ67">
        <f t="shared" ref="AJ67:AJ89" si="70">AB67-AC67</f>
        <v>-1.8857027786901952</v>
      </c>
      <c r="AK67">
        <f t="shared" si="61"/>
        <v>-1.2319924820870265</v>
      </c>
      <c r="AL67">
        <f t="shared" ref="AL67:AL89" si="71">SUM(AI67:AK67)</f>
        <v>-3.1176952618559262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-1.9534899298419938E-12</v>
      </c>
      <c r="AR67">
        <f t="shared" ref="AR67:AR89" si="76">AI67*$K67</f>
        <v>-1.9536345906562565E-12</v>
      </c>
      <c r="AS67">
        <f t="shared" ref="AS67:AS89" si="77">AJ67*$K67</f>
        <v>-3.4151841950989595E-3</v>
      </c>
      <c r="AT67">
        <f t="shared" ref="AT67:AT89" si="78">AK67*$K67</f>
        <v>-2.2312536741484028E-3</v>
      </c>
      <c r="AU67">
        <f t="shared" ref="AU67:AU89" si="79">AL67*$K67</f>
        <v>-5.6464378712009974E-3</v>
      </c>
      <c r="AW67">
        <v>64</v>
      </c>
      <c r="AX67">
        <f>IF(Z67&gt;0, (R67*SUMPRODUCT(K67:$K$98, X67:$X$98)-K67*$AZ$3)/Z67, 0)</f>
        <v>-9836757949189698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</v>
      </c>
      <c r="S68">
        <f t="shared" si="63"/>
        <v>-7.1434293496152384E+16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-15.714189822553038</v>
      </c>
      <c r="AC68">
        <f t="shared" si="64"/>
        <v>-14.030526627281214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-1.3851102414884727E-10</v>
      </c>
      <c r="AI68">
        <f t="shared" si="69"/>
        <v>-1.3852084473076989E-10</v>
      </c>
      <c r="AJ68">
        <f t="shared" si="70"/>
        <v>-1.6836631952718246</v>
      </c>
      <c r="AK68">
        <f t="shared" si="61"/>
        <v>-1.0999932875787128</v>
      </c>
      <c r="AL68">
        <f t="shared" si="71"/>
        <v>-2.7836564829890582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-2.239789522400836E-13</v>
      </c>
      <c r="AR68">
        <f t="shared" si="76"/>
        <v>-2.2399483259085664E-13</v>
      </c>
      <c r="AS68">
        <f t="shared" si="77"/>
        <v>-2.7225639310624718E-3</v>
      </c>
      <c r="AT68">
        <f t="shared" si="78"/>
        <v>-1.7787417682959604E-3</v>
      </c>
      <c r="AU68">
        <f t="shared" si="79"/>
        <v>-4.5013056995824264E-3</v>
      </c>
      <c r="AW68">
        <v>65</v>
      </c>
      <c r="AX68">
        <f>IF(Z68&gt;0, (R68*SUMPRODUCT(K68:$K$98, X68:$X$98)-K68*$AZ$3)/Z68, 0)</f>
        <v>-7.1434293496152384E+16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</v>
      </c>
      <c r="S69">
        <f t="shared" si="63"/>
        <v>-5.4062696957990093E+17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-14.030526627281214</v>
      </c>
      <c r="AC69">
        <f t="shared" si="64"/>
        <v>-12.527255917215566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-1.7127580363352227E-11</v>
      </c>
      <c r="AI69">
        <f t="shared" si="69"/>
        <v>-1.7128738949273952E-11</v>
      </c>
      <c r="AJ69">
        <f t="shared" si="70"/>
        <v>-1.5032707100656477</v>
      </c>
      <c r="AK69">
        <f t="shared" si="61"/>
        <v>-0.98213686390968502</v>
      </c>
      <c r="AL69">
        <f t="shared" si="71"/>
        <v>-2.4854075739924615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-2.4728675722519765E-14</v>
      </c>
      <c r="AR69">
        <f t="shared" si="76"/>
        <v>-2.4730348480431112E-14</v>
      </c>
      <c r="AS69">
        <f t="shared" si="77"/>
        <v>-2.1704112970864333E-3</v>
      </c>
      <c r="AT69">
        <f t="shared" si="78"/>
        <v>-1.4180020474299886E-3</v>
      </c>
      <c r="AU69">
        <f t="shared" si="79"/>
        <v>-3.5884133445411521E-3</v>
      </c>
      <c r="AW69">
        <v>66</v>
      </c>
      <c r="AX69">
        <f>IF(Z69&gt;0, (R69*SUMPRODUCT(K69:$K$98, X69:$X$98)-K69*$AZ$3)/Z69, 0)</f>
        <v>-5.4062696957990093E+17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</v>
      </c>
      <c r="S70">
        <f t="shared" si="63"/>
        <v>-4.2729387002431616E+18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-12.527255917215566</v>
      </c>
      <c r="AC70">
        <f t="shared" si="64"/>
        <v>-11.185049926085348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-2.0322353137078557E-12</v>
      </c>
      <c r="AI70">
        <f t="shared" si="69"/>
        <v>-2.0323661961135109E-12</v>
      </c>
      <c r="AJ70">
        <f t="shared" si="70"/>
        <v>-1.3422059911302178</v>
      </c>
      <c r="AK70">
        <f t="shared" si="61"/>
        <v>-0.87690791420508973</v>
      </c>
      <c r="AL70">
        <f t="shared" si="71"/>
        <v>-2.2191139053373399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-2.6197558369106903E-15</v>
      </c>
      <c r="AR70">
        <f t="shared" si="76"/>
        <v>-2.6199245575031587E-15</v>
      </c>
      <c r="AS70">
        <f t="shared" si="77"/>
        <v>-1.7302385978050991E-3</v>
      </c>
      <c r="AT70">
        <f t="shared" si="78"/>
        <v>-1.1304225505660162E-3</v>
      </c>
      <c r="AU70">
        <f t="shared" si="79"/>
        <v>-2.8606611483737356E-3</v>
      </c>
      <c r="AW70">
        <v>67</v>
      </c>
      <c r="AX70">
        <f>IF(Z70&gt;0, (R70*SUMPRODUCT(K70:$K$98, X70:$X$98)-K70*$AZ$3)/Z70, 0)</f>
        <v>-4.2729387002431616E+18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</v>
      </c>
      <c r="S71">
        <f t="shared" si="63"/>
        <v>-3.5311668248647393E+19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-11.185049926085348</v>
      </c>
      <c r="AC71">
        <f t="shared" si="64"/>
        <v>-9.9866517197190632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-2.3086571342402981E-13</v>
      </c>
      <c r="AI71">
        <f t="shared" si="69"/>
        <v>-2.3087985414891625E-13</v>
      </c>
      <c r="AJ71">
        <f t="shared" si="70"/>
        <v>-1.198398206366285</v>
      </c>
      <c r="AK71">
        <f t="shared" si="61"/>
        <v>-0.78295349482597443</v>
      </c>
      <c r="AL71">
        <f t="shared" si="71"/>
        <v>-1.9813517011924904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-2.6572244480075781E-16</v>
      </c>
      <c r="AR71">
        <f t="shared" si="76"/>
        <v>-2.6573872053062841E-16</v>
      </c>
      <c r="AS71">
        <f t="shared" si="77"/>
        <v>-1.3793356168727096E-3</v>
      </c>
      <c r="AT71">
        <f t="shared" si="78"/>
        <v>-9.0116593635683863E-4</v>
      </c>
      <c r="AU71">
        <f t="shared" si="79"/>
        <v>-2.2805015532298138E-3</v>
      </c>
      <c r="AW71">
        <v>68</v>
      </c>
      <c r="AX71">
        <f>IF(Z71&gt;0, (R71*SUMPRODUCT(K71:$K$98, X71:$X$98)-K71*$AZ$3)/Z71, 0)</f>
        <v>-3.5311668248647393E+19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</v>
      </c>
      <c r="S72">
        <f t="shared" si="63"/>
        <v>-3.0610650269574024E+20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-9.9866517197190632</v>
      </c>
      <c r="AC72">
        <f t="shared" si="64"/>
        <v>-8.9166533211777352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-2.5085710119183828E-14</v>
      </c>
      <c r="AI72">
        <f t="shared" si="69"/>
        <v>-2.5087166581761829E-14</v>
      </c>
      <c r="AJ72">
        <f t="shared" si="70"/>
        <v>-1.0699983985413279</v>
      </c>
      <c r="AK72">
        <f t="shared" ref="AK72:AK89" si="92">G72*SUM(AB72:AB72, AE72:AF72)</f>
        <v>-0.69906562038033448</v>
      </c>
      <c r="AL72">
        <f t="shared" si="71"/>
        <v>-1.7690640189216875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-2.5779659508744414E-17</v>
      </c>
      <c r="AR72">
        <f t="shared" si="76"/>
        <v>-2.5781156261643564E-17</v>
      </c>
      <c r="AS72">
        <f t="shared" si="77"/>
        <v>-1.099597908858986E-3</v>
      </c>
      <c r="AT72">
        <f t="shared" si="78"/>
        <v>-7.1840396712120446E-4</v>
      </c>
      <c r="AU72">
        <f t="shared" si="79"/>
        <v>-1.8180018759802162E-3</v>
      </c>
      <c r="AW72">
        <v>69</v>
      </c>
      <c r="AX72">
        <f>IF(Z72&gt;0, (R72*SUMPRODUCT(K72:$K$98, X72:$X$98)-K72*$AZ$3)/Z72, 0)</f>
        <v>-3.0610650269574024E+20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</v>
      </c>
      <c r="S73">
        <f t="shared" si="63"/>
        <v>-2.7926979065846605E+21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-8.9166533211777352</v>
      </c>
      <c r="AC73">
        <f t="shared" si="64"/>
        <v>-7.9612976081944069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-2.5987204013070688E-15</v>
      </c>
      <c r="AI73">
        <f t="shared" si="69"/>
        <v>-2.5988629390586358E-15</v>
      </c>
      <c r="AJ73">
        <f t="shared" si="70"/>
        <v>-0.95535571298332833</v>
      </c>
      <c r="AK73">
        <f t="shared" si="92"/>
        <v>-0.62416573248244156</v>
      </c>
      <c r="AL73">
        <f t="shared" si="71"/>
        <v>-1.5795214454657724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-2.3844724598269597E-18</v>
      </c>
      <c r="AR73">
        <f t="shared" si="76"/>
        <v>-2.3846032462489721E-18</v>
      </c>
      <c r="AS73">
        <f t="shared" si="77"/>
        <v>-8.7659272071028836E-4</v>
      </c>
      <c r="AT73">
        <f t="shared" si="78"/>
        <v>-5.7270724419738875E-4</v>
      </c>
      <c r="AU73">
        <f t="shared" si="79"/>
        <v>-1.4492999649076796E-3</v>
      </c>
      <c r="AW73">
        <v>70</v>
      </c>
      <c r="AX73">
        <f>IF(Z73&gt;0, (R73*SUMPRODUCT(K73:$K$98, X73:$X$98)-K73*$AZ$3)/Z73, 0)</f>
        <v>-2.7926979065846605E+21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</v>
      </c>
      <c r="S74">
        <f t="shared" si="63"/>
        <v>-2.6904606266194473E+22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-7.9612976081944069</v>
      </c>
      <c r="AC74">
        <f t="shared" si="64"/>
        <v>-7.1083014358878627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-2.5580435984015754E-16</v>
      </c>
      <c r="AI74">
        <f t="shared" si="69"/>
        <v>-2.5581757003428856E-16</v>
      </c>
      <c r="AJ74">
        <f t="shared" si="70"/>
        <v>-0.85299617230654423</v>
      </c>
      <c r="AK74">
        <f t="shared" si="92"/>
        <v>-0.55729083257360856</v>
      </c>
      <c r="AL74">
        <f t="shared" si="71"/>
        <v>-1.410287004880153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-2.0956689287341621E-19</v>
      </c>
      <c r="AR74">
        <f t="shared" si="76"/>
        <v>-2.0957771528215085E-19</v>
      </c>
      <c r="AS74">
        <f t="shared" si="77"/>
        <v>-6.9881435005603437E-4</v>
      </c>
      <c r="AT74">
        <f t="shared" si="78"/>
        <v>-4.5655870870327551E-4</v>
      </c>
      <c r="AU74">
        <f t="shared" si="79"/>
        <v>-1.15537305875931E-3</v>
      </c>
      <c r="AW74">
        <v>71</v>
      </c>
      <c r="AX74">
        <f>IF(Z74&gt;0, (R74*SUMPRODUCT(K74:$K$98, X74:$X$98)-K74*$AZ$3)/Z74, 0)</f>
        <v>-2.6904606266194473E+22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</v>
      </c>
      <c r="S75">
        <f t="shared" si="63"/>
        <v>-2.7463399081932016E+23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-7.1083014358878627</v>
      </c>
      <c r="AC75">
        <f t="shared" si="64"/>
        <v>-6.346697710614162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-2.3845218540187531E-17</v>
      </c>
      <c r="AI75">
        <f t="shared" si="69"/>
        <v>-2.3846374023107123E-17</v>
      </c>
      <c r="AJ75">
        <f t="shared" si="70"/>
        <v>-0.76160372527370068</v>
      </c>
      <c r="AK75">
        <f t="shared" si="92"/>
        <v>-0.49758110051215043</v>
      </c>
      <c r="AL75">
        <f t="shared" si="71"/>
        <v>-1.2591848257858511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-1.7442069660179041E-20</v>
      </c>
      <c r="AR75">
        <f t="shared" si="76"/>
        <v>-1.7442914861641158E-20</v>
      </c>
      <c r="AS75">
        <f t="shared" si="77"/>
        <v>-5.5709052140946649E-4</v>
      </c>
      <c r="AT75">
        <f t="shared" si="78"/>
        <v>-3.6396580732085091E-4</v>
      </c>
      <c r="AU75">
        <f t="shared" si="79"/>
        <v>-9.2105632873031734E-4</v>
      </c>
      <c r="AW75">
        <v>72</v>
      </c>
      <c r="AX75">
        <f>IF(Z75&gt;0, (R75*SUMPRODUCT(K75:$K$98, X75:$X$98)-K75*$AZ$3)/Z75, 0)</f>
        <v>-2.7463399081932016E+23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</v>
      </c>
      <c r="S76">
        <f t="shared" si="63"/>
        <v>-2.981922030250121E+24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-6.346697710614162</v>
      </c>
      <c r="AC76">
        <f t="shared" si="64"/>
        <v>-5.66669438447693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-2.0978212192110841E-18</v>
      </c>
      <c r="AI76">
        <f t="shared" si="69"/>
        <v>-2.0979162366918734E-18</v>
      </c>
      <c r="AJ76">
        <f t="shared" si="70"/>
        <v>-0.68000332613723202</v>
      </c>
      <c r="AK76">
        <f t="shared" si="92"/>
        <v>-0.44426883974299136</v>
      </c>
      <c r="AL76">
        <f t="shared" si="71"/>
        <v>-1.1242721658802233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-1.3700838934294225E-21</v>
      </c>
      <c r="AR76">
        <f t="shared" si="76"/>
        <v>-1.3701459492036855E-21</v>
      </c>
      <c r="AS76">
        <f t="shared" si="77"/>
        <v>-4.4410915290933183E-4</v>
      </c>
      <c r="AT76">
        <f t="shared" si="78"/>
        <v>-2.9015131323409664E-4</v>
      </c>
      <c r="AU76">
        <f t="shared" si="79"/>
        <v>-7.3426046614342836E-4</v>
      </c>
      <c r="AW76">
        <v>73</v>
      </c>
      <c r="AX76">
        <f>IF(Z76&gt;0, (R76*SUMPRODUCT(K76:$K$98, X76:$X$98)-K76*$AZ$3)/Z76, 0)</f>
        <v>-2.981922030250121E+24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</v>
      </c>
      <c r="S77">
        <f t="shared" si="63"/>
        <v>-3.4596155940443803E+25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-5.66669438447693</v>
      </c>
      <c r="AC77">
        <f t="shared" si="64"/>
        <v>-5.0595485575686876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-1.7351001446006146E-19</v>
      </c>
      <c r="AI77">
        <f t="shared" si="69"/>
        <v>-1.7351732675881263E-19</v>
      </c>
      <c r="AJ77">
        <f t="shared" si="70"/>
        <v>-0.60714582690824237</v>
      </c>
      <c r="AK77">
        <f t="shared" si="92"/>
        <v>-0.39666860691338512</v>
      </c>
      <c r="AL77">
        <f t="shared" si="71"/>
        <v>-1.0038144338216275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-1.0117779494244393E-22</v>
      </c>
      <c r="AR77">
        <f t="shared" si="76"/>
        <v>-1.0118205891686584E-22</v>
      </c>
      <c r="AS77">
        <f t="shared" si="77"/>
        <v>-3.5404109766368897E-4</v>
      </c>
      <c r="AT77">
        <f t="shared" si="78"/>
        <v>-2.3130685047361018E-4</v>
      </c>
      <c r="AU77">
        <f t="shared" si="79"/>
        <v>-5.8534794813729909E-4</v>
      </c>
      <c r="AW77">
        <v>74</v>
      </c>
      <c r="AX77">
        <f>IF(Z77&gt;0, (R77*SUMPRODUCT(K77:$K$98, X77:$X$98)-K77*$AZ$3)/Z77, 0)</f>
        <v>-3.4596155940443803E+25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</v>
      </c>
      <c r="S78">
        <f t="shared" si="63"/>
        <v>-4.3096121132943815E+26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-5.0595485575686876</v>
      </c>
      <c r="AC78">
        <f t="shared" si="64"/>
        <v>-4.5174540692577567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-1.3430123995339754E-20</v>
      </c>
      <c r="AI78">
        <f t="shared" si="69"/>
        <v>-1.3430648109105738E-20</v>
      </c>
      <c r="AJ78">
        <f t="shared" si="70"/>
        <v>-0.54209448831093088</v>
      </c>
      <c r="AK78">
        <f t="shared" si="92"/>
        <v>-0.35416839902980818</v>
      </c>
      <c r="AL78">
        <f t="shared" si="71"/>
        <v>-0.896262887340739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-6.9923420346769961E-24</v>
      </c>
      <c r="AR78">
        <f t="shared" si="76"/>
        <v>-6.9926149124790262E-24</v>
      </c>
      <c r="AS78">
        <f t="shared" si="77"/>
        <v>-2.8223939545893583E-4</v>
      </c>
      <c r="AT78">
        <f t="shared" si="78"/>
        <v>-1.8439640503317139E-4</v>
      </c>
      <c r="AU78">
        <f t="shared" si="79"/>
        <v>-4.6663580049210719E-4</v>
      </c>
      <c r="AW78">
        <v>75</v>
      </c>
      <c r="AX78">
        <f>IF(Z78&gt;0, (R78*SUMPRODUCT(K78:$K$98, X78:$X$98)-K78*$AZ$3)/Z78, 0)</f>
        <v>-4.3096121132943815E+26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</v>
      </c>
      <c r="S79">
        <f t="shared" si="63"/>
        <v>-5.793473118865725E+27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-4.5174540692577567</v>
      </c>
      <c r="AC79">
        <f t="shared" si="64"/>
        <v>-4.0334411332658542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-9.6812482257511715E-22</v>
      </c>
      <c r="AI79">
        <f t="shared" si="69"/>
        <v>-9.6815963279215364E-22</v>
      </c>
      <c r="AJ79">
        <f t="shared" si="70"/>
        <v>-0.48401293599190254</v>
      </c>
      <c r="AK79">
        <f t="shared" si="92"/>
        <v>-0.31622178484804297</v>
      </c>
      <c r="AL79">
        <f t="shared" si="71"/>
        <v>-0.80023472083994551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-4.5004503455754705E-25</v>
      </c>
      <c r="AR79">
        <f t="shared" si="76"/>
        <v>-4.500612165259915E-25</v>
      </c>
      <c r="AS79">
        <f t="shared" si="77"/>
        <v>-2.2499951806356487E-4</v>
      </c>
      <c r="AT79">
        <f t="shared" si="78"/>
        <v>-1.4699968513486237E-4</v>
      </c>
      <c r="AU79">
        <f t="shared" si="79"/>
        <v>-3.7199920319842724E-4</v>
      </c>
      <c r="AW79">
        <v>76</v>
      </c>
      <c r="AX79">
        <f>IF(Z79&gt;0, (R79*SUMPRODUCT(K79:$K$98, X79:$X$98)-K79*$AZ$3)/Z79, 0)</f>
        <v>-5.793473118865725E+27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</v>
      </c>
      <c r="S80">
        <f t="shared" si="63"/>
        <v>-8.5765871884513825E+28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-4.0334411332658542</v>
      </c>
      <c r="AC80">
        <f t="shared" si="64"/>
        <v>-3.6012867261302266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-6.472525565683814E-23</v>
      </c>
      <c r="AI80">
        <f t="shared" si="69"/>
        <v>-6.4727355143875933E-23</v>
      </c>
      <c r="AJ80">
        <f t="shared" si="70"/>
        <v>-0.43215440713562758</v>
      </c>
      <c r="AK80">
        <f t="shared" si="92"/>
        <v>-0.2823408793286098</v>
      </c>
      <c r="AL80">
        <f t="shared" si="71"/>
        <v>-0.71449528646423732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-2.6864599517891749E-26</v>
      </c>
      <c r="AR80">
        <f t="shared" si="76"/>
        <v>-2.6865470922382792E-26</v>
      </c>
      <c r="AS80">
        <f t="shared" si="77"/>
        <v>-1.7936823825220424E-4</v>
      </c>
      <c r="AT80">
        <f t="shared" si="78"/>
        <v>-1.1718724899144002E-4</v>
      </c>
      <c r="AU80">
        <f t="shared" si="79"/>
        <v>-2.9655548724364424E-4</v>
      </c>
      <c r="AW80">
        <v>77</v>
      </c>
      <c r="AX80">
        <f>IF(Z80&gt;0, (R80*SUMPRODUCT(K80:$K$98, X80:$X$98)-K80*$AZ$3)/Z80, 0)</f>
        <v>-8.5765871884513825E+28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</v>
      </c>
      <c r="S81">
        <f t="shared" si="63"/>
        <v>-1.4117953628795139E+30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-3.6012867261302266</v>
      </c>
      <c r="AC81">
        <f t="shared" si="64"/>
        <v>-3.2154345769019876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-3.9292293314168286E-24</v>
      </c>
      <c r="AI81">
        <f t="shared" si="69"/>
        <v>-3.9293432089185344E-24</v>
      </c>
      <c r="AJ81">
        <f t="shared" si="70"/>
        <v>-0.38585214922823896</v>
      </c>
      <c r="AK81">
        <f t="shared" si="92"/>
        <v>-0.25209007082911589</v>
      </c>
      <c r="AL81">
        <f t="shared" si="71"/>
        <v>-0.63794222005735479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-1.4561159226473922E-27</v>
      </c>
      <c r="AR81">
        <f t="shared" si="76"/>
        <v>-1.4561581240129729E-27</v>
      </c>
      <c r="AS81">
        <f t="shared" si="77"/>
        <v>-1.4299126136176998E-4</v>
      </c>
      <c r="AT81">
        <f t="shared" si="78"/>
        <v>-9.3420957423022966E-5</v>
      </c>
      <c r="AU81">
        <f t="shared" si="79"/>
        <v>-2.3641221878479293E-4</v>
      </c>
      <c r="AW81">
        <v>78</v>
      </c>
      <c r="AX81">
        <f>IF(Z81&gt;0, (R81*SUMPRODUCT(K81:$K$98, X81:$X$98)-K81*$AZ$3)/Z81, 0)</f>
        <v>-1.4117953628795139E+30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</v>
      </c>
      <c r="S82">
        <f t="shared" si="63"/>
        <v>-2.6146915391542605E+31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-3.2154345769019876</v>
      </c>
      <c r="AC82">
        <f t="shared" si="64"/>
        <v>-2.8709237293767744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-2.1449748237063703E-25</v>
      </c>
      <c r="AI82">
        <f t="shared" si="69"/>
        <v>-2.1450297235614083E-25</v>
      </c>
      <c r="AJ82">
        <f t="shared" si="70"/>
        <v>-0.34451084752521322</v>
      </c>
      <c r="AK82">
        <f t="shared" si="92"/>
        <v>-0.22508042038313916</v>
      </c>
      <c r="AL82">
        <f t="shared" si="71"/>
        <v>-0.56959126790835235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-7.0972932490482537E-29</v>
      </c>
      <c r="AR82">
        <f t="shared" si="76"/>
        <v>-7.0974749017027406E-29</v>
      </c>
      <c r="AS82">
        <f t="shared" si="77"/>
        <v>-1.1399175810090075E-4</v>
      </c>
      <c r="AT82">
        <f t="shared" si="78"/>
        <v>-7.4474615292588451E-5</v>
      </c>
      <c r="AU82">
        <f t="shared" si="79"/>
        <v>-1.884663733934892E-4</v>
      </c>
      <c r="AW82">
        <v>79</v>
      </c>
      <c r="AX82">
        <f>IF(Z82&gt;0, (R82*SUMPRODUCT(K82:$K$98, X82:$X$98)-K82*$AZ$3)/Z82, 0)</f>
        <v>-2.6146915391542605E+31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</v>
      </c>
      <c r="S83">
        <f t="shared" si="63"/>
        <v>-5.5285978156205668E+32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-2.8709237293767744</v>
      </c>
      <c r="AC83">
        <f t="shared" si="64"/>
        <v>-2.5633247583721195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-1.0406523037371609E-26</v>
      </c>
      <c r="AI83">
        <f t="shared" si="69"/>
        <v>-1.0406754861501693E-26</v>
      </c>
      <c r="AJ83">
        <f t="shared" si="70"/>
        <v>-0.30759897100465494</v>
      </c>
      <c r="AK83">
        <f t="shared" si="92"/>
        <v>-0.20096466105637423</v>
      </c>
      <c r="AL83">
        <f t="shared" si="71"/>
        <v>-0.50856363206102917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-3.0743844737426133E-30</v>
      </c>
      <c r="AR83">
        <f t="shared" si="76"/>
        <v>-3.0744529612195169E-30</v>
      </c>
      <c r="AS83">
        <f t="shared" si="77"/>
        <v>-9.0873531649315089E-5</v>
      </c>
      <c r="AT83">
        <f t="shared" si="78"/>
        <v>-5.9370707344219089E-5</v>
      </c>
      <c r="AU83">
        <f t="shared" si="79"/>
        <v>-1.5024423899353417E-4</v>
      </c>
      <c r="AW83">
        <v>80</v>
      </c>
      <c r="AX83">
        <f>IF(Z83&gt;0, (R83*SUMPRODUCT(K83:$K$98, X83:$X$98)-K83*$AZ$3)/Z83, 0)</f>
        <v>-5.5285978156205668E+32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</v>
      </c>
      <c r="S84">
        <f t="shared" si="63"/>
        <v>-1.3598693383472335E+34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-2.5633247583721195</v>
      </c>
      <c r="AC84">
        <f t="shared" si="64"/>
        <v>-2.288682819975107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-4.4218161046383228E-28</v>
      </c>
      <c r="AI84">
        <f t="shared" si="69"/>
        <v>-4.4219002554738269E-28</v>
      </c>
      <c r="AJ84">
        <f t="shared" si="70"/>
        <v>-0.27464193839701245</v>
      </c>
      <c r="AK84">
        <f t="shared" si="92"/>
        <v>-0.17943273308604837</v>
      </c>
      <c r="AL84">
        <f t="shared" si="71"/>
        <v>-0.4540746714830608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-1.166366889805679E-31</v>
      </c>
      <c r="AR84">
        <f t="shared" si="76"/>
        <v>-1.1663890867369755E-31</v>
      </c>
      <c r="AS84">
        <f t="shared" si="77"/>
        <v>-7.2443823062272631E-5</v>
      </c>
      <c r="AT84">
        <f t="shared" si="78"/>
        <v>-4.7329964400684847E-5</v>
      </c>
      <c r="AU84">
        <f t="shared" si="79"/>
        <v>-1.1977378746295748E-4</v>
      </c>
      <c r="AW84">
        <v>81</v>
      </c>
      <c r="AX84">
        <f>IF(Z84&gt;0, (R84*SUMPRODUCT(K84:$K$98, X84:$X$98)-K84*$AZ$3)/Z84, 0)</f>
        <v>-1.3598693383472335E+34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</v>
      </c>
      <c r="S85">
        <f t="shared" si="63"/>
        <v>-3.9936830050436331E+35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-2.288682819975107</v>
      </c>
      <c r="AC85">
        <f t="shared" si="64"/>
        <v>-2.0434668035492023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-1.6150190667263141E-29</v>
      </c>
      <c r="AI85">
        <f t="shared" si="69"/>
        <v>-1.6150446504644446E-29</v>
      </c>
      <c r="AJ85">
        <f t="shared" si="70"/>
        <v>-0.24521601642590474</v>
      </c>
      <c r="AK85">
        <f t="shared" si="92"/>
        <v>-0.1602077973982575</v>
      </c>
      <c r="AL85">
        <f t="shared" si="71"/>
        <v>-0.40542381382416226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-3.8035938524107611E-33</v>
      </c>
      <c r="AR85">
        <f t="shared" si="76"/>
        <v>-3.8036541056616851E-33</v>
      </c>
      <c r="AS85">
        <f t="shared" si="77"/>
        <v>-5.7751772211633332E-5</v>
      </c>
      <c r="AT85">
        <f t="shared" si="78"/>
        <v>-3.7731157844933713E-5</v>
      </c>
      <c r="AU85">
        <f t="shared" si="79"/>
        <v>-9.5482930056567058E-5</v>
      </c>
      <c r="AW85">
        <v>82</v>
      </c>
      <c r="AX85">
        <f>IF(Z85&gt;0, (R85*SUMPRODUCT(K85:$K$98, X85:$X$98)-K85*$AZ$3)/Z85, 0)</f>
        <v>-3.9936830050436331E+35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</v>
      </c>
      <c r="S86">
        <f t="shared" si="63"/>
        <v>-1.4551118477986724E+37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-2.0434668035492023</v>
      </c>
      <c r="AC86">
        <f t="shared" si="64"/>
        <v>-1.8245239317403592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-4.9401929547337224E-31</v>
      </c>
      <c r="AI86">
        <f t="shared" si="69"/>
        <v>-4.9402556483312798E-31</v>
      </c>
      <c r="AJ86">
        <f t="shared" si="70"/>
        <v>-0.21894287180884309</v>
      </c>
      <c r="AK86">
        <f t="shared" si="92"/>
        <v>-0.14304267624844416</v>
      </c>
      <c r="AL86">
        <f t="shared" si="71"/>
        <v>-0.36198554805728722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-1.0388249510199365E-34</v>
      </c>
      <c r="AR86">
        <f t="shared" si="76"/>
        <v>-1.0388381342445612E-34</v>
      </c>
      <c r="AS86">
        <f t="shared" si="77"/>
        <v>-4.6039359224835151E-5</v>
      </c>
      <c r="AT86">
        <f t="shared" si="78"/>
        <v>-3.0079048026892302E-5</v>
      </c>
      <c r="AU86">
        <f t="shared" si="79"/>
        <v>-7.611840725172745E-5</v>
      </c>
      <c r="AW86">
        <v>83</v>
      </c>
      <c r="AX86">
        <f>IF(Z86&gt;0, (R86*SUMPRODUCT(K86:$K$98, X86:$X$98)-K86*$AZ$3)/Z86, 0)</f>
        <v>-1.4551118477986724E+37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</v>
      </c>
      <c r="S87">
        <f t="shared" si="63"/>
        <v>-6.9819572674657607E+38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-1.8245239317403592</v>
      </c>
      <c r="AC87">
        <f t="shared" si="64"/>
        <v>-1.6290392247681778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-1.2180011033772716E-32</v>
      </c>
      <c r="AI87">
        <f t="shared" si="69"/>
        <v>-1.218012769441402E-32</v>
      </c>
      <c r="AJ87">
        <f t="shared" si="70"/>
        <v>-0.19548470697218145</v>
      </c>
      <c r="AK87">
        <f t="shared" si="92"/>
        <v>-0.12771667522182514</v>
      </c>
      <c r="AL87">
        <f t="shared" si="71"/>
        <v>-0.32320138219400663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-2.2867996614558819E-36</v>
      </c>
      <c r="AR87">
        <f t="shared" si="76"/>
        <v>-2.2868215645160925E-36</v>
      </c>
      <c r="AS87">
        <f t="shared" si="77"/>
        <v>-3.67022953004107E-5</v>
      </c>
      <c r="AT87">
        <f t="shared" si="78"/>
        <v>-2.3978832929601643E-5</v>
      </c>
      <c r="AU87">
        <f t="shared" si="79"/>
        <v>-6.0681128230012346E-5</v>
      </c>
      <c r="AW87">
        <v>84</v>
      </c>
      <c r="AX87">
        <f>IF(Z87&gt;0, (R87*SUMPRODUCT(K87:$K$98, X87:$X$98)-K87*$AZ$3)/Z87, 0)</f>
        <v>-6.9819572674657607E+38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</v>
      </c>
      <c r="S88">
        <f t="shared" si="63"/>
        <v>-4.9043759047411827E+40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-1.6290392247681778</v>
      </c>
      <c r="AC88">
        <f t="shared" si="64"/>
        <v>-1.45449930782873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-2.2802235235840583E-34</v>
      </c>
      <c r="AI88">
        <f t="shared" si="69"/>
        <v>-2.280238352171182E-34</v>
      </c>
      <c r="AJ88">
        <f t="shared" si="70"/>
        <v>-0.1745399169394477</v>
      </c>
      <c r="AK88">
        <f t="shared" si="92"/>
        <v>-0.11403274573377245</v>
      </c>
      <c r="AL88">
        <f t="shared" si="71"/>
        <v>-0.28857266267322013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-3.8224326018064427E-38</v>
      </c>
      <c r="AR88">
        <f t="shared" si="76"/>
        <v>-3.822457459577742E-38</v>
      </c>
      <c r="AS88">
        <f t="shared" si="77"/>
        <v>-2.9258845105556997E-5</v>
      </c>
      <c r="AT88">
        <f t="shared" si="78"/>
        <v>-1.9115778802297228E-5</v>
      </c>
      <c r="AU88">
        <f t="shared" si="79"/>
        <v>-4.8374623907854221E-5</v>
      </c>
      <c r="AW88">
        <v>85</v>
      </c>
      <c r="AX88">
        <f>IF(Z88&gt;0, (R88*SUMPRODUCT(K88:$K$98, X88:$X$98)-K88*$AZ$3)/Z88, 0)</f>
        <v>-4.9043759047411827E+40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-1.45449930782873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-1.45449930782873</v>
      </c>
      <c r="AK89">
        <f t="shared" si="92"/>
        <v>-0.10181495154801111</v>
      </c>
      <c r="AL89">
        <f t="shared" si="71"/>
        <v>-1.5563142593767412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-4.4388877320409251E-40</v>
      </c>
      <c r="AR89">
        <f t="shared" si="76"/>
        <v>-4.4388877320409251E-40</v>
      </c>
      <c r="AS89">
        <f t="shared" si="77"/>
        <v>-2.176997403687275E-4</v>
      </c>
      <c r="AT89">
        <f t="shared" si="78"/>
        <v>-1.5238981825810925E-5</v>
      </c>
      <c r="AU89">
        <f t="shared" si="79"/>
        <v>-2.3293872219453841E-4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15882.918834251508</v>
      </c>
      <c r="AO91" s="6">
        <f t="shared" si="93"/>
        <v>-1588.2918834251509</v>
      </c>
      <c r="AP91" s="6">
        <f t="shared" si="93"/>
        <v>-875.70049130703956</v>
      </c>
      <c r="AQ91" s="6">
        <f t="shared" si="93"/>
        <v>-8676.630518430642</v>
      </c>
      <c r="AR91" s="6">
        <f t="shared" si="93"/>
        <v>4742.2959410886751</v>
      </c>
      <c r="AS91" s="6">
        <f t="shared" si="93"/>
        <v>-2103.4706793798737</v>
      </c>
      <c r="AT91" s="6">
        <f t="shared" si="93"/>
        <v>659.93480386651163</v>
      </c>
      <c r="AU91" s="6">
        <f t="shared" si="93"/>
        <v>3298.7600655753095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'S.45.04.B'!C3*(1+C12)</f>
        <v>34115.608576477862</v>
      </c>
      <c r="K3">
        <v>1</v>
      </c>
      <c r="L3" s="2">
        <v>0</v>
      </c>
      <c r="O3">
        <f>$C$3</f>
        <v>34115.608576477862</v>
      </c>
      <c r="P3">
        <f>O3*C5</f>
        <v>3411.5608576477862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34115.608576477862</v>
      </c>
      <c r="AF3">
        <f t="shared" ref="AF3:AF34" si="4">-$Z3*P3</f>
        <v>-3411.5608576477862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30304.047718830076</v>
      </c>
      <c r="AJ3">
        <f t="shared" ref="AJ3:AJ34" si="8">AB3-AC3</f>
        <v>0</v>
      </c>
      <c r="AL3">
        <f t="shared" ref="AL3:AL34" si="9">SUM(AI3:AK3)</f>
        <v>30304.047718830076</v>
      </c>
      <c r="AN3">
        <f t="shared" ref="AN3:AN34" si="10">AE3*$K3</f>
        <v>34115.608576477862</v>
      </c>
      <c r="AO3">
        <f t="shared" ref="AO3:AO34" si="11">AF3*$K3</f>
        <v>-3411.5608576477862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30304.047718830076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30304.047718830076</v>
      </c>
      <c r="AW3">
        <v>0</v>
      </c>
      <c r="AX3">
        <f>IF(Z3&gt;0, (R3*SUMPRODUCT(K3:$K$98, X3:$X$98)-K3*$AZ$3)/Z3, 0)</f>
        <v>0</v>
      </c>
      <c r="AZ3">
        <f>C6*ABS(SUMPRODUCT(X4:X79, K4:K79))/1</f>
        <v>20618.191589398517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1400.5473874849406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1383.0095860413785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-1383.0095860413785</v>
      </c>
      <c r="AK4">
        <f>G4*SUM(AB4, AE4:AF4)</f>
        <v>0</v>
      </c>
      <c r="AL4">
        <f t="shared" si="9"/>
        <v>-1635.2200860413786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-235.2929377740461</v>
      </c>
      <c r="AR4">
        <f t="shared" si="14"/>
        <v>-235.2929377740461</v>
      </c>
      <c r="AS4">
        <f t="shared" si="15"/>
        <v>-1290.2412408259897</v>
      </c>
      <c r="AT4">
        <f t="shared" si="16"/>
        <v>0</v>
      </c>
      <c r="AU4">
        <f t="shared" si="17"/>
        <v>-1525.5341786000361</v>
      </c>
      <c r="AW4">
        <v>1</v>
      </c>
      <c r="AX4">
        <f>IF(Z4&gt;0, (R4*SUMPRODUCT(K4:$K$98, X4:$X$98)-K4*$AZ$3)/Z4, 0)</f>
        <v>1400.5473874849406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</v>
      </c>
      <c r="S5">
        <f t="shared" si="1"/>
        <v>2822.807408691036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1383.0095860413785</v>
      </c>
      <c r="AC5">
        <f t="shared" si="2"/>
        <v>2752.1177136252627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-264.54532807049998</v>
      </c>
      <c r="AI5">
        <f t="shared" si="7"/>
        <v>-313.29321120896475</v>
      </c>
      <c r="AJ5">
        <f t="shared" si="8"/>
        <v>-1369.1081275838842</v>
      </c>
      <c r="AK5">
        <f>G5*SUM(AB5, AE5:AF5)</f>
        <v>56.703393027696521</v>
      </c>
      <c r="AL5">
        <f t="shared" si="9"/>
        <v>-1625.6979457651523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-226.21483107084578</v>
      </c>
      <c r="AR5">
        <f t="shared" si="14"/>
        <v>-267.89953678710162</v>
      </c>
      <c r="AS5">
        <f t="shared" si="15"/>
        <v>-1170.7353369573532</v>
      </c>
      <c r="AT5">
        <f t="shared" si="16"/>
        <v>48.487526007209524</v>
      </c>
      <c r="AU5">
        <f t="shared" si="17"/>
        <v>-1390.1473477372451</v>
      </c>
      <c r="AW5">
        <v>2</v>
      </c>
      <c r="AX5">
        <f>IF(Z5&gt;0, (R5*SUMPRODUCT(K5:$K$98, X5:$X$98)-K5*$AZ$3)/Z5, 0)</f>
        <v>2822.807408691036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</v>
      </c>
      <c r="S6">
        <f t="shared" si="1"/>
        <v>4422.9244363629714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2752.1177136252627</v>
      </c>
      <c r="AC6">
        <f t="shared" si="2"/>
        <v>4251.6040388673737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-394.27287882390289</v>
      </c>
      <c r="AI6">
        <f t="shared" si="7"/>
        <v>-442.33614669157106</v>
      </c>
      <c r="AJ6">
        <f t="shared" si="8"/>
        <v>-1499.486325242111</v>
      </c>
      <c r="AK6">
        <f>G6*SUM(AB6, AE6:AF6)</f>
        <v>160.99888624707788</v>
      </c>
      <c r="AL6">
        <f t="shared" si="9"/>
        <v>-1780.823585686604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-304.1460530744942</v>
      </c>
      <c r="AR6">
        <f t="shared" si="14"/>
        <v>-341.22253995692699</v>
      </c>
      <c r="AS6">
        <f t="shared" si="15"/>
        <v>-1156.7187903514414</v>
      </c>
      <c r="AT6">
        <f t="shared" si="16"/>
        <v>124.19615558520015</v>
      </c>
      <c r="AU6">
        <f t="shared" si="17"/>
        <v>-1373.745174723168</v>
      </c>
      <c r="AW6">
        <v>3</v>
      </c>
      <c r="AX6">
        <f>IF(Z6&gt;0, (R6*SUMPRODUCT(K6:$K$98, X6:$X$98)-K6*$AZ$3)/Z6, 0)</f>
        <v>4422.9244363629714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100000</v>
      </c>
      <c r="S7">
        <f t="shared" si="1"/>
        <v>5687.1451694428397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4251.6040388673737</v>
      </c>
      <c r="AC7">
        <f t="shared" si="2"/>
        <v>5381.5344177509396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-538.98148586803063</v>
      </c>
      <c r="AI7">
        <f t="shared" si="7"/>
        <v>-586.29463031408807</v>
      </c>
      <c r="AJ7">
        <f t="shared" si="8"/>
        <v>-1129.9303788835659</v>
      </c>
      <c r="AK7">
        <f>G7*SUM(AB7, AE7:AF7)</f>
        <v>208.75375830838803</v>
      </c>
      <c r="AL7">
        <f t="shared" si="9"/>
        <v>-1507.4712508892658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-378.28743872222805</v>
      </c>
      <c r="AR7">
        <f t="shared" si="14"/>
        <v>-411.49445732986936</v>
      </c>
      <c r="AS7">
        <f t="shared" si="15"/>
        <v>-793.04851867761363</v>
      </c>
      <c r="AT7">
        <f t="shared" si="16"/>
        <v>146.5150967605864</v>
      </c>
      <c r="AU7">
        <f t="shared" si="17"/>
        <v>-1058.0278792468964</v>
      </c>
      <c r="AW7">
        <v>4</v>
      </c>
      <c r="AX7">
        <f>IF(Z7&gt;0, (R7*SUMPRODUCT(K7:$K$98, X7:$X$98)-K7*$AZ$3)/Z7, 0)</f>
        <v>5687.1451694428397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</v>
      </c>
      <c r="S8">
        <f t="shared" si="1"/>
        <v>6415.9141076035457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5381.5344177509396</v>
      </c>
      <c r="AC8">
        <f t="shared" si="2"/>
        <v>5966.359588788464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-686.89223106786221</v>
      </c>
      <c r="AI8">
        <f t="shared" si="7"/>
        <v>-733.38879795392518</v>
      </c>
      <c r="AJ8">
        <f t="shared" si="8"/>
        <v>-584.82517103752434</v>
      </c>
      <c r="AK8">
        <f t="shared" ref="AK8:AK39" si="30">G8*SUM(AB8:AB8, AE8:AF8)</f>
        <v>114.62668309809501</v>
      </c>
      <c r="AL8">
        <f t="shared" si="9"/>
        <v>-1203.5872858933544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-450.01353135978474</v>
      </c>
      <c r="AR8">
        <f t="shared" si="14"/>
        <v>-480.47549222368099</v>
      </c>
      <c r="AS8">
        <f t="shared" si="15"/>
        <v>-383.14487854599912</v>
      </c>
      <c r="AT8">
        <f t="shared" si="16"/>
        <v>75.097018303496341</v>
      </c>
      <c r="AU8">
        <f t="shared" si="17"/>
        <v>-788.52335246618372</v>
      </c>
      <c r="AW8">
        <v>5</v>
      </c>
      <c r="AX8">
        <f>IF(Z8&gt;0, (R8*SUMPRODUCT(K8:$K$98, X8:$X$98)-K8*$AZ$3)/Z8, 0)</f>
        <v>6415.9141076035457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</v>
      </c>
      <c r="S9">
        <f t="shared" si="1"/>
        <v>6831.2917415119991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5966.359588788464</v>
      </c>
      <c r="AC9">
        <f t="shared" si="2"/>
        <v>6231.4621596772249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-843.81969584827061</v>
      </c>
      <c r="AI9">
        <f t="shared" si="7"/>
        <v>-889.42938721754876</v>
      </c>
      <c r="AJ9">
        <f t="shared" si="8"/>
        <v>-265.10257088876097</v>
      </c>
      <c r="AK9">
        <f t="shared" si="30"/>
        <v>35.201521573851934</v>
      </c>
      <c r="AL9">
        <f t="shared" si="9"/>
        <v>-1119.3304365324577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-523.55683848658941</v>
      </c>
      <c r="AR9">
        <f t="shared" si="14"/>
        <v>-551.85585299779143</v>
      </c>
      <c r="AS9">
        <f t="shared" si="15"/>
        <v>-164.48568879357367</v>
      </c>
      <c r="AT9">
        <f t="shared" si="16"/>
        <v>21.841155682667704</v>
      </c>
      <c r="AU9">
        <f t="shared" si="17"/>
        <v>-694.5003861086974</v>
      </c>
      <c r="AW9">
        <v>6</v>
      </c>
      <c r="AX9">
        <f>IF(Z9&gt;0, (R9*SUMPRODUCT(K9:$K$98, X9:$X$98)-K9*$AZ$3)/Z9, 0)</f>
        <v>6831.2917415119991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100000</v>
      </c>
      <c r="S10">
        <f t="shared" si="1"/>
        <v>7126.9221644490026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6231.4621596772249</v>
      </c>
      <c r="AC10">
        <f t="shared" si="2"/>
        <v>6364.4740603051796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-1005.32881716163</v>
      </c>
      <c r="AI10">
        <f t="shared" si="7"/>
        <v>-1049.9797472086345</v>
      </c>
      <c r="AJ10">
        <f t="shared" si="8"/>
        <v>-133.01190062795467</v>
      </c>
      <c r="AK10">
        <f t="shared" si="30"/>
        <v>25.548994854676625</v>
      </c>
      <c r="AL10">
        <f t="shared" si="9"/>
        <v>-1157.4426529819125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-591.75303847444957</v>
      </c>
      <c r="AR10">
        <f t="shared" si="14"/>
        <v>-618.03530858844454</v>
      </c>
      <c r="AS10">
        <f t="shared" si="15"/>
        <v>-78.292987335306051</v>
      </c>
      <c r="AT10">
        <f t="shared" si="16"/>
        <v>15.038557611337513</v>
      </c>
      <c r="AU10">
        <f t="shared" si="17"/>
        <v>-681.28973831241296</v>
      </c>
      <c r="AW10">
        <v>7</v>
      </c>
      <c r="AX10">
        <f>IF(Z10&gt;0, (R10*SUMPRODUCT(K10:$K$98, X10:$X$98)-K10*$AZ$3)/Z10, 0)</f>
        <v>7126.9221644490026</v>
      </c>
    </row>
    <row r="11" spans="1:52" x14ac:dyDescent="0.3">
      <c r="A11" t="s">
        <v>33</v>
      </c>
      <c r="C11" s="25">
        <f>AU81</f>
        <v>7085.5494735761622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100000</v>
      </c>
      <c r="S11">
        <f t="shared" si="1"/>
        <v>7311.0185118184272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6364.4740603051796</v>
      </c>
      <c r="AC11">
        <f t="shared" si="2"/>
        <v>6376.9942915826523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-1184.4105704268438</v>
      </c>
      <c r="AI11">
        <f t="shared" si="7"/>
        <v>-1228.0227858881649</v>
      </c>
      <c r="AJ11">
        <f t="shared" si="8"/>
        <v>-12.520231277472703</v>
      </c>
      <c r="AK11">
        <f t="shared" si="30"/>
        <v>15.27473774473243</v>
      </c>
      <c r="AL11">
        <f t="shared" si="9"/>
        <v>-1225.2682794209052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-662.45106142515363</v>
      </c>
      <c r="AR11">
        <f t="shared" si="14"/>
        <v>-686.84375019780009</v>
      </c>
      <c r="AS11">
        <f t="shared" si="15"/>
        <v>-7.0026734868307967</v>
      </c>
      <c r="AT11">
        <f t="shared" si="16"/>
        <v>8.5432927437841126</v>
      </c>
      <c r="AU11">
        <f t="shared" si="17"/>
        <v>-685.30313094084681</v>
      </c>
      <c r="AW11">
        <v>8</v>
      </c>
      <c r="AX11">
        <f>IF(Z11&gt;0, (R11*SUMPRODUCT(K11:$K$98, X11:$X$98)-K11*$AZ$3)/Z11, 0)</f>
        <v>7311.0185118184272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</v>
      </c>
      <c r="S12">
        <f t="shared" si="1"/>
        <v>7399.6536038600898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6376.9942915826523</v>
      </c>
      <c r="AC12">
        <f t="shared" si="2"/>
        <v>6287.6878433752445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-1379.4543750415874</v>
      </c>
      <c r="AI12">
        <f t="shared" si="7"/>
        <v>-1421.9407411607745</v>
      </c>
      <c r="AJ12">
        <f t="shared" si="8"/>
        <v>89.306448207407811</v>
      </c>
      <c r="AK12">
        <f t="shared" si="30"/>
        <v>14.6670868706401</v>
      </c>
      <c r="AL12">
        <f t="shared" si="9"/>
        <v>-1317.9672060827265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-733.19466490431239</v>
      </c>
      <c r="AR12">
        <f t="shared" si="14"/>
        <v>-755.77662015659837</v>
      </c>
      <c r="AS12">
        <f t="shared" si="15"/>
        <v>47.467326612560605</v>
      </c>
      <c r="AT12">
        <f t="shared" si="16"/>
        <v>7.7957125931890312</v>
      </c>
      <c r="AU12">
        <f t="shared" si="17"/>
        <v>-700.51358095084879</v>
      </c>
      <c r="AW12">
        <v>9</v>
      </c>
      <c r="AX12">
        <f>IF(Z12&gt;0, (R12*SUMPRODUCT(K12:$K$98, X12:$X$98)-K12*$AZ$3)/Z12, 0)</f>
        <v>7399.6536038600898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100000</v>
      </c>
      <c r="S13">
        <f t="shared" si="1"/>
        <v>7385.8102959160515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6287.6878433752445</v>
      </c>
      <c r="AC13">
        <f t="shared" si="2"/>
        <v>6096.1823199282135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-1583.8917289232961</v>
      </c>
      <c r="AI13">
        <f t="shared" si="7"/>
        <v>-1625.1612855168298</v>
      </c>
      <c r="AJ13">
        <f t="shared" si="8"/>
        <v>191.50552344703101</v>
      </c>
      <c r="AK13">
        <f t="shared" si="30"/>
        <v>12.575375686750489</v>
      </c>
      <c r="AL13">
        <f t="shared" si="9"/>
        <v>-1421.0803863830483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-800.24267281865366</v>
      </c>
      <c r="AR13">
        <f t="shared" si="14"/>
        <v>-821.09363104475688</v>
      </c>
      <c r="AS13">
        <f t="shared" si="15"/>
        <v>96.755914021323235</v>
      </c>
      <c r="AT13">
        <f t="shared" si="16"/>
        <v>6.3535607058853873</v>
      </c>
      <c r="AU13">
        <f t="shared" si="17"/>
        <v>-717.98415631754835</v>
      </c>
      <c r="AW13">
        <v>10</v>
      </c>
      <c r="AX13">
        <f>IF(Z13&gt;0, (R13*SUMPRODUCT(K13:$K$98, X13:$X$98)-K13*$AZ$3)/Z13, 0)</f>
        <v>7385.8102959160515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</v>
      </c>
      <c r="S14">
        <f t="shared" si="1"/>
        <v>7269.3539652351155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6096.1823199282135</v>
      </c>
      <c r="AC14">
        <f t="shared" si="2"/>
        <v>5808.9703769844782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-1803.3145449110443</v>
      </c>
      <c r="AI14">
        <f t="shared" si="7"/>
        <v>-1843.2697486661871</v>
      </c>
      <c r="AJ14">
        <f t="shared" si="8"/>
        <v>287.21194294373527</v>
      </c>
      <c r="AK14">
        <f t="shared" si="30"/>
        <v>10.973128175870784</v>
      </c>
      <c r="AL14">
        <f t="shared" si="9"/>
        <v>-1545.0846775465811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-866.23262088591503</v>
      </c>
      <c r="AR14">
        <f t="shared" si="14"/>
        <v>-885.42533519331027</v>
      </c>
      <c r="AS14">
        <f t="shared" si="15"/>
        <v>137.96392580982612</v>
      </c>
      <c r="AT14">
        <f t="shared" si="16"/>
        <v>5.2710058852048549</v>
      </c>
      <c r="AU14">
        <f t="shared" si="17"/>
        <v>-742.19040349827935</v>
      </c>
      <c r="AW14">
        <v>11</v>
      </c>
      <c r="AX14">
        <f>IF(Z14&gt;0, (R14*SUMPRODUCT(K14:$K$98, X14:$X$98)-K14*$AZ$3)/Z14, 0)</f>
        <v>7269.3539652351155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</v>
      </c>
      <c r="S15">
        <f t="shared" si="1"/>
        <v>7072.4069790630947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5808.9703769844782</v>
      </c>
      <c r="AC15">
        <f t="shared" si="2"/>
        <v>5451.0482452426859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-2036.4368249921158</v>
      </c>
      <c r="AI15">
        <f t="shared" si="7"/>
        <v>-2074.9742582972112</v>
      </c>
      <c r="AJ15">
        <f t="shared" si="8"/>
        <v>357.92213174179233</v>
      </c>
      <c r="AK15">
        <f t="shared" si="30"/>
        <v>23.816778545636364</v>
      </c>
      <c r="AL15">
        <f t="shared" si="9"/>
        <v>-1693.2353480097825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-928.00897715522103</v>
      </c>
      <c r="AR15">
        <f t="shared" si="14"/>
        <v>-945.57057475783142</v>
      </c>
      <c r="AS15">
        <f t="shared" si="15"/>
        <v>163.10594431536217</v>
      </c>
      <c r="AT15">
        <f t="shared" si="16"/>
        <v>10.853361138445326</v>
      </c>
      <c r="AU15">
        <f t="shared" si="17"/>
        <v>-771.61126930402395</v>
      </c>
      <c r="AW15">
        <v>12</v>
      </c>
      <c r="AX15">
        <f>IF(Z15&gt;0, (R15*SUMPRODUCT(K15:$K$98, X15:$X$98)-K15*$AZ$3)/Z15, 0)</f>
        <v>7072.4069790630947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</v>
      </c>
      <c r="S16">
        <f t="shared" si="1"/>
        <v>6793.6671176060554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5451.0482452426859</v>
      </c>
      <c r="AC16">
        <f t="shared" si="2"/>
        <v>5030.5577262367387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-2256.3667200133277</v>
      </c>
      <c r="AI16">
        <f t="shared" si="7"/>
        <v>-2293.3905956253652</v>
      </c>
      <c r="AJ16">
        <f t="shared" si="8"/>
        <v>420.49051900594714</v>
      </c>
      <c r="AK16">
        <f t="shared" si="30"/>
        <v>38.702442541223071</v>
      </c>
      <c r="AL16">
        <f t="shared" si="9"/>
        <v>-1834.1976340781951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-972.69088982389258</v>
      </c>
      <c r="AR16">
        <f t="shared" si="14"/>
        <v>-988.65140997976039</v>
      </c>
      <c r="AS16">
        <f t="shared" si="15"/>
        <v>181.26809506035849</v>
      </c>
      <c r="AT16">
        <f t="shared" si="16"/>
        <v>16.684128931647237</v>
      </c>
      <c r="AU16">
        <f t="shared" si="17"/>
        <v>-790.69918598775462</v>
      </c>
      <c r="AW16">
        <v>13</v>
      </c>
      <c r="AX16">
        <f>IF(Z16&gt;0, (R16*SUMPRODUCT(K16:$K$98, X16:$X$98)-K16*$AZ$3)/Z16, 0)</f>
        <v>6793.6671176060554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</v>
      </c>
      <c r="S17">
        <f t="shared" si="1"/>
        <v>6480.7733760635056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5030.5577262367387</v>
      </c>
      <c r="AC17">
        <f t="shared" si="2"/>
        <v>4590.9272432273301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-2468.0855960496538</v>
      </c>
      <c r="AI17">
        <f t="shared" si="7"/>
        <v>-2503.5051901075462</v>
      </c>
      <c r="AJ17">
        <f t="shared" si="8"/>
        <v>439.63048300940864</v>
      </c>
      <c r="AK17">
        <f t="shared" si="30"/>
        <v>69.421696622066989</v>
      </c>
      <c r="AL17">
        <f t="shared" si="9"/>
        <v>-1994.4530104760706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-1000.1505871690719</v>
      </c>
      <c r="AR17">
        <f t="shared" si="14"/>
        <v>-1014.5037878242645</v>
      </c>
      <c r="AS17">
        <f t="shared" si="15"/>
        <v>178.15293214426944</v>
      </c>
      <c r="AT17">
        <f t="shared" si="16"/>
        <v>28.131986487812483</v>
      </c>
      <c r="AU17">
        <f t="shared" si="17"/>
        <v>-808.21886919218264</v>
      </c>
      <c r="AW17">
        <v>14</v>
      </c>
      <c r="AX17">
        <f>IF(Z17&gt;0, (R17*SUMPRODUCT(K17:$K$98, X17:$X$98)-K17*$AZ$3)/Z17, 0)</f>
        <v>6480.7733760635056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</v>
      </c>
      <c r="S18">
        <f t="shared" si="1"/>
        <v>6151.0026703855319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4590.9272432273301</v>
      </c>
      <c r="AC18">
        <f t="shared" si="2"/>
        <v>4149.0360825028374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-2677.7921499647846</v>
      </c>
      <c r="AI18">
        <f t="shared" si="7"/>
        <v>-2711.5186520071156</v>
      </c>
      <c r="AJ18">
        <f t="shared" si="8"/>
        <v>441.89116072449269</v>
      </c>
      <c r="AK18">
        <f t="shared" si="30"/>
        <v>99.16402845371033</v>
      </c>
      <c r="AL18">
        <f t="shared" si="9"/>
        <v>-2170.4634628289127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-1012.6266106139143</v>
      </c>
      <c r="AR18">
        <f t="shared" si="14"/>
        <v>-1025.3805330762825</v>
      </c>
      <c r="AS18">
        <f t="shared" si="15"/>
        <v>167.10436183427311</v>
      </c>
      <c r="AT18">
        <f t="shared" si="16"/>
        <v>37.499599821152295</v>
      </c>
      <c r="AU18">
        <f t="shared" si="17"/>
        <v>-820.77657142085707</v>
      </c>
      <c r="AW18">
        <v>15</v>
      </c>
      <c r="AX18">
        <f>IF(Z18&gt;0, (R18*SUMPRODUCT(K18:$K$98, X18:$X$98)-K18*$AZ$3)/Z18, 0)</f>
        <v>6151.0026703855319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</v>
      </c>
      <c r="S19">
        <f t="shared" si="1"/>
        <v>5733.8844747351104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4149.0360825028374</v>
      </c>
      <c r="AC19">
        <f t="shared" si="2"/>
        <v>3662.1180142737012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-2910.4622202450068</v>
      </c>
      <c r="AI19">
        <f t="shared" si="7"/>
        <v>-2942.3962261567922</v>
      </c>
      <c r="AJ19">
        <f t="shared" si="8"/>
        <v>486.91806822913622</v>
      </c>
      <c r="AK19">
        <f t="shared" si="30"/>
        <v>92.523504639813282</v>
      </c>
      <c r="AL19">
        <f t="shared" si="9"/>
        <v>-2362.9546532878426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-1026.4035184300326</v>
      </c>
      <c r="AR19">
        <f t="shared" si="14"/>
        <v>-1037.6653639875615</v>
      </c>
      <c r="AS19">
        <f t="shared" si="15"/>
        <v>171.71651119232473</v>
      </c>
      <c r="AT19">
        <f t="shared" si="16"/>
        <v>32.629336343622896</v>
      </c>
      <c r="AU19">
        <f t="shared" si="17"/>
        <v>-833.31951645161371</v>
      </c>
      <c r="AW19">
        <v>16</v>
      </c>
      <c r="AX19">
        <f>IF(Z19&gt;0, (R19*SUMPRODUCT(K19:$K$98, X19:$X$98)-K19*$AZ$3)/Z19, 0)</f>
        <v>5733.8844747351104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</v>
      </c>
      <c r="S20">
        <f t="shared" si="1"/>
        <v>5007.8759284006783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3662.1180142737012</v>
      </c>
      <c r="AC20">
        <f t="shared" si="2"/>
        <v>3010.2063364964115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-3119.8885095696014</v>
      </c>
      <c r="AI20">
        <f t="shared" si="7"/>
        <v>-3149.9432311674841</v>
      </c>
      <c r="AJ20">
        <f t="shared" si="8"/>
        <v>651.9116777772897</v>
      </c>
      <c r="AK20">
        <f t="shared" si="30"/>
        <v>15.747107461376915</v>
      </c>
      <c r="AL20">
        <f t="shared" si="9"/>
        <v>-2482.2844459288176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-1043.5927034804681</v>
      </c>
      <c r="AR20">
        <f t="shared" si="14"/>
        <v>-1053.6459114936654</v>
      </c>
      <c r="AS20">
        <f t="shared" si="15"/>
        <v>218.06236606062032</v>
      </c>
      <c r="AT20">
        <f t="shared" si="16"/>
        <v>5.267356957535271</v>
      </c>
      <c r="AU20">
        <f t="shared" si="17"/>
        <v>-830.31618847550988</v>
      </c>
      <c r="AW20">
        <v>17</v>
      </c>
      <c r="AX20">
        <f>IF(Z20&gt;0, (R20*SUMPRODUCT(K20:$K$98, X20:$X$98)-K20*$AZ$3)/Z20, 0)</f>
        <v>5007.8759284006783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</v>
      </c>
      <c r="S21">
        <f t="shared" si="1"/>
        <v>4099.2240808547731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3010.2063364964115</v>
      </c>
      <c r="AC21">
        <f t="shared" si="2"/>
        <v>2305.0224380794834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-3277.6477185786921</v>
      </c>
      <c r="AI21">
        <f t="shared" si="7"/>
        <v>-3305.7630691013064</v>
      </c>
      <c r="AJ21">
        <f t="shared" si="8"/>
        <v>705.18389841692806</v>
      </c>
      <c r="AK21">
        <f t="shared" si="30"/>
        <v>4.8163301383942585</v>
      </c>
      <c r="AL21">
        <f t="shared" si="9"/>
        <v>-2595.7628405459841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-1042.5662353435155</v>
      </c>
      <c r="AR21">
        <f t="shared" si="14"/>
        <v>-1051.5092693930796</v>
      </c>
      <c r="AS21">
        <f t="shared" si="15"/>
        <v>224.30748674729779</v>
      </c>
      <c r="AT21">
        <f t="shared" si="16"/>
        <v>1.5319959958157594</v>
      </c>
      <c r="AU21">
        <f t="shared" si="17"/>
        <v>-825.66978664996611</v>
      </c>
      <c r="AW21">
        <v>18</v>
      </c>
      <c r="AX21">
        <f>IF(Z21&gt;0, (R21*SUMPRODUCT(K21:$K$98, X21:$X$98)-K21*$AZ$3)/Z21, 0)</f>
        <v>4099.2240808547731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</v>
      </c>
      <c r="S22">
        <f t="shared" si="1"/>
        <v>3248.2217311842355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2305.0224380794834</v>
      </c>
      <c r="AC22">
        <f t="shared" si="2"/>
        <v>1697.2274655474985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-3417.4208560237921</v>
      </c>
      <c r="AI22">
        <f t="shared" si="7"/>
        <v>-3443.5463426131687</v>
      </c>
      <c r="AJ22">
        <f t="shared" si="8"/>
        <v>607.79497253198497</v>
      </c>
      <c r="AK22">
        <f t="shared" si="30"/>
        <v>48.405471199669158</v>
      </c>
      <c r="AL22">
        <f t="shared" si="9"/>
        <v>-2787.3458988815146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-1014.9633881648215</v>
      </c>
      <c r="AR22">
        <f t="shared" si="14"/>
        <v>-1022.7225766005884</v>
      </c>
      <c r="AS22">
        <f t="shared" si="15"/>
        <v>180.51322053098434</v>
      </c>
      <c r="AT22">
        <f t="shared" si="16"/>
        <v>14.376274718383369</v>
      </c>
      <c r="AU22">
        <f t="shared" si="17"/>
        <v>-827.8330813512207</v>
      </c>
      <c r="AW22">
        <v>19</v>
      </c>
      <c r="AX22">
        <f>IF(Z22&gt;0, (R22*SUMPRODUCT(K22:$K$98, X22:$X$98)-K22*$AZ$3)/Z22, 0)</f>
        <v>3248.2217311842355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</v>
      </c>
      <c r="S23">
        <f t="shared" si="1"/>
        <v>2776.3468917849345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1697.2274655474985</v>
      </c>
      <c r="AC23">
        <f t="shared" si="2"/>
        <v>1338.3575323296527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-3522.7606117115206</v>
      </c>
      <c r="AI23">
        <f t="shared" si="7"/>
        <v>-3546.8634631291475</v>
      </c>
      <c r="AJ23">
        <f t="shared" si="8"/>
        <v>358.86993321784576</v>
      </c>
      <c r="AK23">
        <f t="shared" si="30"/>
        <v>118.8059225883249</v>
      </c>
      <c r="AL23">
        <f t="shared" si="9"/>
        <v>-3069.1876073229769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-934.15086489178304</v>
      </c>
      <c r="AR23">
        <f t="shared" si="14"/>
        <v>-940.54235780880958</v>
      </c>
      <c r="AS23">
        <f t="shared" si="15"/>
        <v>95.16362178701452</v>
      </c>
      <c r="AT23">
        <f t="shared" si="16"/>
        <v>31.504455616763984</v>
      </c>
      <c r="AU23">
        <f t="shared" si="17"/>
        <v>-813.87428040503119</v>
      </c>
      <c r="AW23">
        <v>20</v>
      </c>
      <c r="AX23">
        <f>IF(Z23&gt;0, (R23*SUMPRODUCT(K23:$K$98, X23:$X$98)-K23*$AZ$3)/Z23, 0)</f>
        <v>2776.3468917849345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</v>
      </c>
      <c r="S24">
        <f t="shared" si="1"/>
        <v>2244.0433055076164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1338.3575323296527</v>
      </c>
      <c r="AC24">
        <f t="shared" si="2"/>
        <v>990.00439506909697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-3606.6542747280232</v>
      </c>
      <c r="AI24">
        <f t="shared" si="7"/>
        <v>-3628.7127704941099</v>
      </c>
      <c r="AJ24">
        <f t="shared" si="8"/>
        <v>348.35313726055574</v>
      </c>
      <c r="AK24">
        <f t="shared" si="30"/>
        <v>93.685027263075696</v>
      </c>
      <c r="AL24">
        <f t="shared" si="9"/>
        <v>-3186.6746059704783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-853.92628047516632</v>
      </c>
      <c r="AR24">
        <f t="shared" si="14"/>
        <v>-859.1489405383719</v>
      </c>
      <c r="AS24">
        <f t="shared" si="15"/>
        <v>82.477519643934656</v>
      </c>
      <c r="AT24">
        <f t="shared" si="16"/>
        <v>22.181251867565145</v>
      </c>
      <c r="AU24">
        <f t="shared" si="17"/>
        <v>-754.49016902687197</v>
      </c>
      <c r="AW24">
        <v>21</v>
      </c>
      <c r="AX24">
        <f>IF(Z24&gt;0, (R24*SUMPRODUCT(K24:$K$98, X24:$X$98)-K24*$AZ$3)/Z24, 0)</f>
        <v>2244.0433055076164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</v>
      </c>
      <c r="S25">
        <f t="shared" si="1"/>
        <v>1647.8360925852976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990.00439506909697</v>
      </c>
      <c r="AC25">
        <f t="shared" si="2"/>
        <v>659.11179997895579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-3677.1953611981767</v>
      </c>
      <c r="AI25">
        <f t="shared" si="7"/>
        <v>-3697.1946743260032</v>
      </c>
      <c r="AJ25">
        <f t="shared" si="8"/>
        <v>330.89259509014119</v>
      </c>
      <c r="AK25">
        <f t="shared" si="30"/>
        <v>69.3003076548368</v>
      </c>
      <c r="AL25">
        <f t="shared" si="9"/>
        <v>-3297.0017715810254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-777.34631951472261</v>
      </c>
      <c r="AR25">
        <f t="shared" si="14"/>
        <v>-781.57410480369151</v>
      </c>
      <c r="AS25">
        <f t="shared" si="15"/>
        <v>69.9495446073294</v>
      </c>
      <c r="AT25">
        <f t="shared" si="16"/>
        <v>14.649844189722964</v>
      </c>
      <c r="AU25">
        <f t="shared" si="17"/>
        <v>-696.97471600663926</v>
      </c>
      <c r="AW25">
        <v>22</v>
      </c>
      <c r="AX25">
        <f>IF(Z25&gt;0, (R25*SUMPRODUCT(K25:$K$98, X25:$X$98)-K25*$AZ$3)/Z25, 0)</f>
        <v>1647.8360925852976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</v>
      </c>
      <c r="S26">
        <f t="shared" si="1"/>
        <v>971.48110611298432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659.11179997895579</v>
      </c>
      <c r="AC26">
        <f t="shared" si="2"/>
        <v>348.75984241514834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-3698.8329643652914</v>
      </c>
      <c r="AI26">
        <f t="shared" si="7"/>
        <v>-3716.7828678796573</v>
      </c>
      <c r="AJ26">
        <f t="shared" si="8"/>
        <v>310.35195756380745</v>
      </c>
      <c r="AK26">
        <f t="shared" si="30"/>
        <v>46.137825998526907</v>
      </c>
      <c r="AL26">
        <f t="shared" si="9"/>
        <v>-3360.2930843173231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-698.14324430734951</v>
      </c>
      <c r="AR26">
        <f t="shared" si="14"/>
        <v>-701.53123289598091</v>
      </c>
      <c r="AS26">
        <f t="shared" si="15"/>
        <v>58.577968948082336</v>
      </c>
      <c r="AT26">
        <f t="shared" si="16"/>
        <v>8.708371488580271</v>
      </c>
      <c r="AU26">
        <f t="shared" si="17"/>
        <v>-634.24489245931829</v>
      </c>
      <c r="AW26">
        <v>23</v>
      </c>
      <c r="AX26">
        <f>IF(Z26&gt;0, (R26*SUMPRODUCT(K26:$K$98, X26:$X$98)-K26*$AZ$3)/Z26, 0)</f>
        <v>971.48110611298432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</v>
      </c>
      <c r="S27">
        <f t="shared" si="1"/>
        <v>212.01526955767648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348.75984241514834</v>
      </c>
      <c r="AC27">
        <f t="shared" si="2"/>
        <v>67.575849849687984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-3667.7037850903607</v>
      </c>
      <c r="AI27">
        <f t="shared" si="7"/>
        <v>-3683.6403376770377</v>
      </c>
      <c r="AJ27">
        <f t="shared" si="8"/>
        <v>281.18399256546036</v>
      </c>
      <c r="AK27">
        <f t="shared" si="30"/>
        <v>24.413188969060386</v>
      </c>
      <c r="AL27">
        <f t="shared" si="9"/>
        <v>-3378.0431561425171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-618.09616813843911</v>
      </c>
      <c r="AR27">
        <f t="shared" si="14"/>
        <v>-620.78185996753507</v>
      </c>
      <c r="AS27">
        <f t="shared" si="15"/>
        <v>47.386255414924825</v>
      </c>
      <c r="AT27">
        <f t="shared" si="16"/>
        <v>4.1142086269772387</v>
      </c>
      <c r="AU27">
        <f t="shared" si="17"/>
        <v>-569.28139592563309</v>
      </c>
      <c r="AW27">
        <v>24</v>
      </c>
      <c r="AX27">
        <f>IF(Z27&gt;0, (R27*SUMPRODUCT(K27:$K$98, X27:$X$98)-K27*$AZ$3)/Z27, 0)</f>
        <v>212.01526955767648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</v>
      </c>
      <c r="S28">
        <f t="shared" si="1"/>
        <v>-637.690280604637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67.575849849687984</v>
      </c>
      <c r="AC28">
        <f t="shared" si="2"/>
        <v>-178.23527209063562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-3604.2426061080319</v>
      </c>
      <c r="AI28">
        <f t="shared" si="7"/>
        <v>-3618.2176718657879</v>
      </c>
      <c r="AJ28">
        <f t="shared" si="8"/>
        <v>245.8111219403236</v>
      </c>
      <c r="AK28">
        <f t="shared" si="30"/>
        <v>4.7303094894781594</v>
      </c>
      <c r="AL28">
        <f t="shared" si="9"/>
        <v>-3367.6762404359861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-542.32271022501391</v>
      </c>
      <c r="AR28">
        <f t="shared" si="14"/>
        <v>-544.42550861169161</v>
      </c>
      <c r="AS28">
        <f t="shared" si="15"/>
        <v>36.986676098942915</v>
      </c>
      <c r="AT28">
        <f t="shared" si="16"/>
        <v>0.7117595963683041</v>
      </c>
      <c r="AU28">
        <f t="shared" si="17"/>
        <v>-506.72707291638039</v>
      </c>
      <c r="AW28">
        <v>25</v>
      </c>
      <c r="AX28">
        <f>IF(Z28&gt;0, (R28*SUMPRODUCT(K28:$K$98, X28:$X$98)-K28*$AZ$3)/Z28, 0)</f>
        <v>-637.690280604637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100000</v>
      </c>
      <c r="S29">
        <f t="shared" si="1"/>
        <v>-1606.2286293812085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-178.23527209063562</v>
      </c>
      <c r="AC29">
        <f t="shared" si="2"/>
        <v>-388.16061963876064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-3504.6669907300902</v>
      </c>
      <c r="AI29">
        <f t="shared" si="7"/>
        <v>-3516.7499723349038</v>
      </c>
      <c r="AJ29">
        <f t="shared" si="8"/>
        <v>209.92534754812502</v>
      </c>
      <c r="AK29">
        <f t="shared" si="30"/>
        <v>-12.476469046344494</v>
      </c>
      <c r="AL29">
        <f t="shared" si="9"/>
        <v>-3319.3010938331231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-470.83908875985833</v>
      </c>
      <c r="AR29">
        <f t="shared" si="14"/>
        <v>-472.4623927894167</v>
      </c>
      <c r="AS29">
        <f t="shared" si="15"/>
        <v>28.202696464055556</v>
      </c>
      <c r="AT29">
        <f t="shared" si="16"/>
        <v>-1.6761676165693753</v>
      </c>
      <c r="AU29">
        <f t="shared" si="17"/>
        <v>-445.93586394193051</v>
      </c>
      <c r="AW29">
        <v>26</v>
      </c>
      <c r="AX29">
        <f>IF(Z29&gt;0, (R29*SUMPRODUCT(K29:$K$98, X29:$X$98)-K29*$AZ$3)/Z29, 0)</f>
        <v>-1606.2286293812085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</v>
      </c>
      <c r="S30">
        <f t="shared" si="1"/>
        <v>-2735.3524814378784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-388.16061963876064</v>
      </c>
      <c r="AC30">
        <f t="shared" si="2"/>
        <v>-562.21634886568313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-3370.5960505891599</v>
      </c>
      <c r="AI30">
        <f t="shared" si="7"/>
        <v>-3380.8729043526305</v>
      </c>
      <c r="AJ30">
        <f t="shared" si="8"/>
        <v>174.05572922692249</v>
      </c>
      <c r="AK30">
        <f t="shared" si="30"/>
        <v>-27.171243374713246</v>
      </c>
      <c r="AL30">
        <f t="shared" si="9"/>
        <v>-3233.9884185004212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-404.30995737628569</v>
      </c>
      <c r="AR30">
        <f t="shared" si="14"/>
        <v>-405.54268720943935</v>
      </c>
      <c r="AS30">
        <f t="shared" si="15"/>
        <v>20.878344188570054</v>
      </c>
      <c r="AT30">
        <f t="shared" si="16"/>
        <v>-3.2592467580832714</v>
      </c>
      <c r="AU30">
        <f t="shared" si="17"/>
        <v>-387.92358977895259</v>
      </c>
      <c r="AW30">
        <v>27</v>
      </c>
      <c r="AX30">
        <f>IF(Z30&gt;0, (R30*SUMPRODUCT(K30:$K$98, X30:$X$98)-K30*$AZ$3)/Z30, 0)</f>
        <v>-2735.3524814378784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</v>
      </c>
      <c r="S31">
        <f t="shared" si="1"/>
        <v>-4091.2679281034207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-562.21634886568313</v>
      </c>
      <c r="AC31">
        <f t="shared" si="2"/>
        <v>-701.54116380184792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-3200.8905342932085</v>
      </c>
      <c r="AI31">
        <f t="shared" si="7"/>
        <v>-3209.4641742518979</v>
      </c>
      <c r="AJ31">
        <f t="shared" si="8"/>
        <v>139.32481493616478</v>
      </c>
      <c r="AK31">
        <f t="shared" si="30"/>
        <v>-39.355144420597824</v>
      </c>
      <c r="AL31">
        <f t="shared" si="9"/>
        <v>-3109.4945037363309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-342.81556269021695</v>
      </c>
      <c r="AR31">
        <f t="shared" si="14"/>
        <v>-343.73380002924875</v>
      </c>
      <c r="AS31">
        <f t="shared" si="15"/>
        <v>14.921695796010157</v>
      </c>
      <c r="AT31">
        <f t="shared" si="16"/>
        <v>-4.2149382600742635</v>
      </c>
      <c r="AU31">
        <f t="shared" si="17"/>
        <v>-333.02704249331288</v>
      </c>
      <c r="AW31">
        <v>28</v>
      </c>
      <c r="AX31">
        <f>IF(Z31&gt;0, (R31*SUMPRODUCT(K31:$K$98, X31:$X$98)-K31*$AZ$3)/Z31, 0)</f>
        <v>-4091.2679281034207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</v>
      </c>
      <c r="S32">
        <f t="shared" si="1"/>
        <v>-5776.3073540213727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-701.54116380184792</v>
      </c>
      <c r="AC32">
        <f t="shared" si="2"/>
        <v>-807.76284931338478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-2991.7373690248751</v>
      </c>
      <c r="AI32">
        <f t="shared" si="7"/>
        <v>-2998.7294038994651</v>
      </c>
      <c r="AJ32">
        <f t="shared" si="8"/>
        <v>106.22168551153686</v>
      </c>
      <c r="AK32">
        <f t="shared" si="30"/>
        <v>-49.107881466129356</v>
      </c>
      <c r="AL32">
        <f t="shared" si="9"/>
        <v>-2941.615599854058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-286.08504152302777</v>
      </c>
      <c r="AR32">
        <f t="shared" si="14"/>
        <v>-286.75365522158899</v>
      </c>
      <c r="AS32">
        <f t="shared" si="15"/>
        <v>10.157454201977229</v>
      </c>
      <c r="AT32">
        <f t="shared" si="16"/>
        <v>-4.6959437194597982</v>
      </c>
      <c r="AU32">
        <f t="shared" si="17"/>
        <v>-281.2921447390716</v>
      </c>
      <c r="AW32">
        <v>29</v>
      </c>
      <c r="AX32">
        <f>IF(Z32&gt;0, (R32*SUMPRODUCT(K32:$K$98, X32:$X$98)-K32*$AZ$3)/Z32, 0)</f>
        <v>-5776.3073540213727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</v>
      </c>
      <c r="S33">
        <f t="shared" si="1"/>
        <v>-7956.9786587367344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-807.76284931338478</v>
      </c>
      <c r="AC33">
        <f t="shared" si="2"/>
        <v>-882.60335764116246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-2752.0369584992018</v>
      </c>
      <c r="AI33">
        <f t="shared" si="7"/>
        <v>-2757.5830545457966</v>
      </c>
      <c r="AJ33">
        <f t="shared" si="8"/>
        <v>74.840508327777684</v>
      </c>
      <c r="AK33">
        <f t="shared" si="30"/>
        <v>-56.543399451936942</v>
      </c>
      <c r="AL33">
        <f t="shared" si="9"/>
        <v>-2739.2859456699562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-234.96756901688357</v>
      </c>
      <c r="AR33">
        <f t="shared" si="14"/>
        <v>-235.44109198378194</v>
      </c>
      <c r="AS33">
        <f t="shared" si="15"/>
        <v>6.3898459835203747</v>
      </c>
      <c r="AT33">
        <f t="shared" si="16"/>
        <v>-4.8276477799983963</v>
      </c>
      <c r="AU33">
        <f t="shared" si="17"/>
        <v>-233.87889378026</v>
      </c>
      <c r="AW33">
        <v>30</v>
      </c>
      <c r="AX33">
        <f>IF(Z33&gt;0, (R33*SUMPRODUCT(K33:$K$98, X33:$X$98)-K33*$AZ$3)/Z33, 0)</f>
        <v>-7956.9786587367344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</v>
      </c>
      <c r="S34">
        <f t="shared" si="1"/>
        <v>-10912.572821632477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-882.60335764116246</v>
      </c>
      <c r="AC34">
        <f t="shared" si="2"/>
        <v>-928.95973630514413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-2468.522981570924</v>
      </c>
      <c r="AI34">
        <f t="shared" si="7"/>
        <v>-2472.7793551662671</v>
      </c>
      <c r="AJ34">
        <f t="shared" si="8"/>
        <v>46.356378663981673</v>
      </c>
      <c r="AK34">
        <f t="shared" si="30"/>
        <v>-61.782235034881381</v>
      </c>
      <c r="AL34">
        <f t="shared" si="9"/>
        <v>-2488.2052115371671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-188.17971819886466</v>
      </c>
      <c r="AR34">
        <f t="shared" si="14"/>
        <v>-188.50418881943432</v>
      </c>
      <c r="AS34">
        <f t="shared" si="15"/>
        <v>3.5338258297909637</v>
      </c>
      <c r="AT34">
        <f t="shared" si="16"/>
        <v>-4.70976517754002</v>
      </c>
      <c r="AU34">
        <f t="shared" si="17"/>
        <v>-189.6801281671834</v>
      </c>
      <c r="AW34">
        <v>31</v>
      </c>
      <c r="AX34">
        <f>IF(Z34&gt;0, (R34*SUMPRODUCT(K34:$K$98, X34:$X$98)-K34*$AZ$3)/Z34, 0)</f>
        <v>-10912.572821632477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-15103.814779485214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-928.95973630514413</v>
      </c>
      <c r="AC35">
        <f t="shared" ref="AC35:AC66" si="33">S35*Z35</f>
        <v>-948.73660597463231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-2146.182745232752</v>
      </c>
      <c r="AI35">
        <f t="shared" ref="AI35:AI66" si="38">SUM(AE35:AH35)</f>
        <v>-2149.3234637195255</v>
      </c>
      <c r="AJ35">
        <f t="shared" ref="AJ35:AJ66" si="39">AB35-AC35</f>
        <v>19.776869669488178</v>
      </c>
      <c r="AK35">
        <f t="shared" si="30"/>
        <v>-65.027181541360093</v>
      </c>
      <c r="AL35">
        <f t="shared" ref="AL35:AL66" si="40">SUM(AI35:AK35)</f>
        <v>-2194.5737755913974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-146.07783220410619</v>
      </c>
      <c r="AR35">
        <f t="shared" ref="AR35:AR66" si="45">AI35*$K35</f>
        <v>-146.29160214011483</v>
      </c>
      <c r="AS35">
        <f t="shared" ref="AS35:AS66" si="46">AJ35*$K35</f>
        <v>1.346093316386562</v>
      </c>
      <c r="AT35">
        <f t="shared" ref="AT35:AT66" si="47">AK35*$K35</f>
        <v>-4.4260115943083811</v>
      </c>
      <c r="AU35">
        <f t="shared" ref="AU35:AU66" si="48">AL35*$K35</f>
        <v>-149.37152041803665</v>
      </c>
      <c r="AW35">
        <v>32</v>
      </c>
      <c r="AX35">
        <f>IF(Z35&gt;0, (R35*SUMPRODUCT(K35:$K$98, X35:$X$98)-K35*$AZ$3)/Z35, 0)</f>
        <v>-15103.814779485214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</v>
      </c>
      <c r="S36">
        <f t="shared" si="32"/>
        <v>-21365.618381134598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-948.73660597463231</v>
      </c>
      <c r="AC36">
        <f t="shared" si="33"/>
        <v>-944.45475199179532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-1798.1806809803106</v>
      </c>
      <c r="AI36">
        <f t="shared" si="38"/>
        <v>-1800.3909019417263</v>
      </c>
      <c r="AJ36">
        <f t="shared" si="39"/>
        <v>-4.2818539828369921</v>
      </c>
      <c r="AK36">
        <f t="shared" si="30"/>
        <v>-66.411562418224264</v>
      </c>
      <c r="AL36">
        <f t="shared" si="40"/>
        <v>-1871.0843183427876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-109.27804609152551</v>
      </c>
      <c r="AR36">
        <f t="shared" si="45"/>
        <v>-109.41236442263023</v>
      </c>
      <c r="AS36">
        <f t="shared" si="46"/>
        <v>-0.2602144722401043</v>
      </c>
      <c r="AT36">
        <f t="shared" si="47"/>
        <v>-4.0359268986209287</v>
      </c>
      <c r="AU36">
        <f t="shared" si="48"/>
        <v>-113.70850579349127</v>
      </c>
      <c r="AW36">
        <v>33</v>
      </c>
      <c r="AX36">
        <f>IF(Z36&gt;0, (R36*SUMPRODUCT(K36:$K$98, X36:$X$98)-K36*$AZ$3)/Z36, 0)</f>
        <v>-21365.618381134598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</v>
      </c>
      <c r="S37">
        <f t="shared" si="32"/>
        <v>-31253.782434463221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-944.45475199179532</v>
      </c>
      <c r="AC37">
        <f t="shared" si="33"/>
        <v>-919.48307827355006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-1434.2477453979545</v>
      </c>
      <c r="AI37">
        <f t="shared" si="38"/>
        <v>-1435.7187402770569</v>
      </c>
      <c r="AJ37">
        <f t="shared" si="39"/>
        <v>-24.971673718245256</v>
      </c>
      <c r="AK37">
        <f t="shared" si="30"/>
        <v>-66.111832639425685</v>
      </c>
      <c r="AL37">
        <f t="shared" si="40"/>
        <v>-1526.8022466347279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-77.822601917099831</v>
      </c>
      <c r="AR37">
        <f t="shared" si="45"/>
        <v>-77.902418426671332</v>
      </c>
      <c r="AS37">
        <f t="shared" si="46"/>
        <v>-1.3549685744421294</v>
      </c>
      <c r="AT37">
        <f t="shared" si="47"/>
        <v>-3.5872427549679657</v>
      </c>
      <c r="AU37">
        <f t="shared" si="48"/>
        <v>-82.844629756081432</v>
      </c>
      <c r="AW37">
        <v>34</v>
      </c>
      <c r="AX37">
        <f>IF(Z37&gt;0, (R37*SUMPRODUCT(K37:$K$98, X37:$X$98)-K37*$AZ$3)/Z37, 0)</f>
        <v>-31253.782434463221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</v>
      </c>
      <c r="S38">
        <f t="shared" si="32"/>
        <v>-47869.805920847226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-919.48307827355006</v>
      </c>
      <c r="AC38">
        <f t="shared" si="33"/>
        <v>-877.4398589319261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-1079.5984456503866</v>
      </c>
      <c r="AI38">
        <f t="shared" si="38"/>
        <v>-1080.5149313578729</v>
      </c>
      <c r="AJ38">
        <f t="shared" si="39"/>
        <v>-42.043219341623967</v>
      </c>
      <c r="AK38">
        <f t="shared" si="30"/>
        <v>-64.363815479148514</v>
      </c>
      <c r="AL38">
        <f t="shared" si="40"/>
        <v>-1186.9219661786453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-52.30290354532675</v>
      </c>
      <c r="AR38">
        <f t="shared" si="45"/>
        <v>-52.347304186836055</v>
      </c>
      <c r="AS38">
        <f t="shared" si="46"/>
        <v>-2.0368521785294282</v>
      </c>
      <c r="AT38">
        <f t="shared" si="47"/>
        <v>-3.1182097810330505</v>
      </c>
      <c r="AU38">
        <f t="shared" si="48"/>
        <v>-57.502366146398536</v>
      </c>
      <c r="AW38">
        <v>35</v>
      </c>
      <c r="AX38">
        <f>IF(Z38&gt;0, (R38*SUMPRODUCT(K38:$K$98, X38:$X$98)-K38*$AZ$3)/Z38, 0)</f>
        <v>-47869.805920847226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</v>
      </c>
      <c r="S39">
        <f t="shared" si="32"/>
        <v>-77837.014795105177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-877.4398589319261</v>
      </c>
      <c r="AC39">
        <f t="shared" si="33"/>
        <v>-822.71970778196362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-757.66423329311317</v>
      </c>
      <c r="AI39">
        <f t="shared" si="38"/>
        <v>-758.19272202687796</v>
      </c>
      <c r="AJ39">
        <f t="shared" si="39"/>
        <v>-54.720151149962476</v>
      </c>
      <c r="AK39">
        <f t="shared" si="30"/>
        <v>-61.420790125234831</v>
      </c>
      <c r="AL39">
        <f t="shared" si="40"/>
        <v>-874.33366330207525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-32.773461374633378</v>
      </c>
      <c r="AR39">
        <f t="shared" si="45"/>
        <v>-32.796321639565889</v>
      </c>
      <c r="AS39">
        <f t="shared" si="46"/>
        <v>-2.3669703297629536</v>
      </c>
      <c r="AT39">
        <f t="shared" si="47"/>
        <v>-2.6568126147642768</v>
      </c>
      <c r="AU39">
        <f t="shared" si="48"/>
        <v>-37.820104584093123</v>
      </c>
      <c r="AW39">
        <v>36</v>
      </c>
      <c r="AX39">
        <f>IF(Z39&gt;0, (R39*SUMPRODUCT(K39:$K$98, X39:$X$98)-K39*$AZ$3)/Z39, 0)</f>
        <v>-77837.014795105177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</v>
      </c>
      <c r="S40">
        <f t="shared" si="32"/>
        <v>-136776.86316115115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-822.71970778196362</v>
      </c>
      <c r="AC40">
        <f t="shared" si="33"/>
        <v>-759.93687032151706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-490.8043161149796</v>
      </c>
      <c r="AI40">
        <f t="shared" si="38"/>
        <v>-491.08211780334926</v>
      </c>
      <c r="AJ40">
        <f t="shared" si="39"/>
        <v>-62.782837460446558</v>
      </c>
      <c r="AK40">
        <f t="shared" ref="AK40:AK71" si="61">G40*SUM(AB40:AB40, AE40:AF40)</f>
        <v>-57.590379544737459</v>
      </c>
      <c r="AL40">
        <f t="shared" si="40"/>
        <v>-611.45533480853328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-18.955527572531572</v>
      </c>
      <c r="AR40">
        <f t="shared" si="45"/>
        <v>-18.966256650069582</v>
      </c>
      <c r="AS40">
        <f t="shared" si="46"/>
        <v>-2.4247582335532378</v>
      </c>
      <c r="AT40">
        <f t="shared" si="47"/>
        <v>-2.2242184747150624</v>
      </c>
      <c r="AU40">
        <f t="shared" si="48"/>
        <v>-23.615233358337882</v>
      </c>
      <c r="AW40">
        <v>37</v>
      </c>
      <c r="AX40">
        <f>IF(Z40&gt;0, (R40*SUMPRODUCT(K40:$K$98, X40:$X$98)-K40*$AZ$3)/Z40, 0)</f>
        <v>-136776.86316115115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</v>
      </c>
      <c r="S41">
        <f t="shared" si="32"/>
        <v>-266572.3314481937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-759.93687032151706</v>
      </c>
      <c r="AC41">
        <f t="shared" si="33"/>
        <v>-693.57427393415617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-289.86494888544024</v>
      </c>
      <c r="AI41">
        <f t="shared" si="38"/>
        <v>-289.99504008248351</v>
      </c>
      <c r="AJ41">
        <f t="shared" si="39"/>
        <v>-66.362596387360895</v>
      </c>
      <c r="AK41">
        <f t="shared" si="61"/>
        <v>-53.195580922506203</v>
      </c>
      <c r="AL41">
        <f t="shared" si="40"/>
        <v>-409.55321739235063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-9.9955151794819077</v>
      </c>
      <c r="AR41">
        <f t="shared" si="45"/>
        <v>-10.000001160073086</v>
      </c>
      <c r="AS41">
        <f t="shared" si="46"/>
        <v>-2.288404797096927</v>
      </c>
      <c r="AT41">
        <f t="shared" si="47"/>
        <v>-1.8343619628270853</v>
      </c>
      <c r="AU41">
        <f t="shared" si="48"/>
        <v>-14.122767919997099</v>
      </c>
      <c r="AW41">
        <v>38</v>
      </c>
      <c r="AX41">
        <f>IF(Z41&gt;0, (R41*SUMPRODUCT(K41:$K$98, X41:$X$98)-K41*$AZ$3)/Z41, 0)</f>
        <v>-266572.3314481937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</v>
      </c>
      <c r="S42">
        <f t="shared" si="32"/>
        <v>-597136.83865670254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-693.57427393415617</v>
      </c>
      <c r="AC42">
        <f t="shared" si="33"/>
        <v>-627.39289272087683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-152.51371576563466</v>
      </c>
      <c r="AI42">
        <f t="shared" si="38"/>
        <v>-152.56624919282467</v>
      </c>
      <c r="AJ42">
        <f t="shared" si="39"/>
        <v>-66.181381213279337</v>
      </c>
      <c r="AK42">
        <f t="shared" si="61"/>
        <v>-48.550199175390937</v>
      </c>
      <c r="AL42">
        <f t="shared" si="40"/>
        <v>-267.29782958149497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-4.6957001838154815</v>
      </c>
      <c r="AR42">
        <f t="shared" si="45"/>
        <v>-4.6973176201389908</v>
      </c>
      <c r="AS42">
        <f t="shared" si="46"/>
        <v>-2.0376391878479327</v>
      </c>
      <c r="AT42">
        <f t="shared" si="47"/>
        <v>-1.4947978812770537</v>
      </c>
      <c r="AU42">
        <f t="shared" si="48"/>
        <v>-8.2297546892639772</v>
      </c>
      <c r="AW42">
        <v>39</v>
      </c>
      <c r="AX42">
        <f>IF(Z42&gt;0, (R42*SUMPRODUCT(K42:$K$98, X42:$X$98)-K42*$AZ$3)/Z42, 0)</f>
        <v>-597136.83865670254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</v>
      </c>
      <c r="S43">
        <f t="shared" si="32"/>
        <v>-1621408.4374878642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-627.39289272087683</v>
      </c>
      <c r="AC43">
        <f t="shared" si="33"/>
        <v>-564.07350683972697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-69.227079415032122</v>
      </c>
      <c r="AI43">
        <f t="shared" si="38"/>
        <v>-69.244473968242716</v>
      </c>
      <c r="AJ43">
        <f t="shared" si="39"/>
        <v>-63.319385881149856</v>
      </c>
      <c r="AK43">
        <f t="shared" si="61"/>
        <v>-43.917502490461381</v>
      </c>
      <c r="AL43">
        <f t="shared" si="40"/>
        <v>-176.48136233985394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-1.9030466954485521</v>
      </c>
      <c r="AR43">
        <f t="shared" si="45"/>
        <v>-1.9035248702796435</v>
      </c>
      <c r="AS43">
        <f t="shared" si="46"/>
        <v>-1.7406446881361337</v>
      </c>
      <c r="AT43">
        <f t="shared" si="47"/>
        <v>-1.207288516185445</v>
      </c>
      <c r="AU43">
        <f t="shared" si="48"/>
        <v>-4.8514580746012221</v>
      </c>
      <c r="AW43">
        <v>40</v>
      </c>
      <c r="AX43">
        <f>IF(Z43&gt;0, (R43*SUMPRODUCT(K43:$K$98, X43:$X$98)-K43*$AZ$3)/Z43, 0)</f>
        <v>-1621408.4374878642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</v>
      </c>
      <c r="S44">
        <f t="shared" si="32"/>
        <v>-5750073.1961832531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-564.07350683972697</v>
      </c>
      <c r="AC44">
        <f t="shared" si="33"/>
        <v>-505.24879812002791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-25.654391591748819</v>
      </c>
      <c r="AI44">
        <f t="shared" si="38"/>
        <v>-25.658785003631433</v>
      </c>
      <c r="AJ44">
        <f t="shared" si="39"/>
        <v>-58.824708719699061</v>
      </c>
      <c r="AK44">
        <f t="shared" si="61"/>
        <v>-39.485145478780893</v>
      </c>
      <c r="AL44">
        <f t="shared" si="40"/>
        <v>-123.96863920211139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-0.62967598748621623</v>
      </c>
      <c r="AR44">
        <f t="shared" si="45"/>
        <v>-0.62978382188781268</v>
      </c>
      <c r="AS44">
        <f t="shared" si="46"/>
        <v>-1.4438271287469868</v>
      </c>
      <c r="AT44">
        <f t="shared" si="47"/>
        <v>-0.96914588215706754</v>
      </c>
      <c r="AU44">
        <f t="shared" si="48"/>
        <v>-3.0427568327918673</v>
      </c>
      <c r="AW44">
        <v>41</v>
      </c>
      <c r="AX44">
        <f>IF(Z44&gt;0, (R44*SUMPRODUCT(K44:$K$98, X44:$X$98)-K44*$AZ$3)/Z44, 0)</f>
        <v>-5750073.1961832531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</v>
      </c>
      <c r="S45">
        <f t="shared" si="32"/>
        <v>-30146182.434511621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-505.24879812002791</v>
      </c>
      <c r="AC45">
        <f t="shared" si="33"/>
        <v>-451.65726391541801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-7.2007317810112692</v>
      </c>
      <c r="AI45">
        <f t="shared" si="38"/>
        <v>-7.2014808928845495</v>
      </c>
      <c r="AJ45">
        <f t="shared" si="39"/>
        <v>-53.5915342046099</v>
      </c>
      <c r="AK45">
        <f t="shared" si="61"/>
        <v>-35.367415868401956</v>
      </c>
      <c r="AL45">
        <f t="shared" si="40"/>
        <v>-96.16043096589641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-0.15780255255908376</v>
      </c>
      <c r="AR45">
        <f t="shared" si="45"/>
        <v>-0.15781896919135824</v>
      </c>
      <c r="AS45">
        <f t="shared" si="46"/>
        <v>-1.1744474242668161</v>
      </c>
      <c r="AT45">
        <f t="shared" si="47"/>
        <v>-0.77506962780783772</v>
      </c>
      <c r="AU45">
        <f t="shared" si="48"/>
        <v>-2.1073360212660122</v>
      </c>
      <c r="AW45">
        <v>42</v>
      </c>
      <c r="AX45">
        <f>IF(Z45&gt;0, (R45*SUMPRODUCT(K45:$K$98, X45:$X$98)-K45*$AZ$3)/Z45, 0)</f>
        <v>-30146182.434511621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</v>
      </c>
      <c r="S46">
        <f t="shared" si="32"/>
        <v>-160235448.73964792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-451.65726391541801</v>
      </c>
      <c r="AC46">
        <f t="shared" si="33"/>
        <v>-403.40327165360566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-1.2314849378579924</v>
      </c>
      <c r="AI46">
        <f t="shared" si="38"/>
        <v>-1.231610816143611</v>
      </c>
      <c r="AJ46">
        <f t="shared" si="39"/>
        <v>-48.253992261812357</v>
      </c>
      <c r="AK46">
        <f t="shared" si="61"/>
        <v>-31.616008474079266</v>
      </c>
      <c r="AL46">
        <f t="shared" si="40"/>
        <v>-81.101611552035223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-2.4096195128652301E-2</v>
      </c>
      <c r="AR46">
        <f t="shared" si="45"/>
        <v>-2.4098658161402019E-2</v>
      </c>
      <c r="AS46">
        <f t="shared" si="46"/>
        <v>-0.94417526153388387</v>
      </c>
      <c r="AT46">
        <f t="shared" si="47"/>
        <v>-0.61862348938317901</v>
      </c>
      <c r="AU46">
        <f t="shared" si="48"/>
        <v>-1.5868974090784649</v>
      </c>
      <c r="AW46">
        <v>43</v>
      </c>
      <c r="AX46">
        <f>IF(Z46&gt;0, (R46*SUMPRODUCT(K46:$K$98, X46:$X$98)-K46*$AZ$3)/Z46, 0)</f>
        <v>-160235448.73964792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</v>
      </c>
      <c r="S47">
        <f t="shared" si="32"/>
        <v>-865199981.78345358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-403.40327165360566</v>
      </c>
      <c r="AC47">
        <f t="shared" si="33"/>
        <v>-360.20255105018828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-0.20760671719456039</v>
      </c>
      <c r="AI47">
        <f t="shared" si="38"/>
        <v>-0.20762753333872558</v>
      </c>
      <c r="AJ47">
        <f t="shared" si="39"/>
        <v>-43.200720603417381</v>
      </c>
      <c r="AK47">
        <f t="shared" si="61"/>
        <v>-28.238229015752399</v>
      </c>
      <c r="AL47">
        <f t="shared" si="40"/>
        <v>-71.646577152508499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-3.6269598289666648E-3</v>
      </c>
      <c r="AR47">
        <f t="shared" si="45"/>
        <v>-3.6273234940720203E-3</v>
      </c>
      <c r="AS47">
        <f t="shared" si="46"/>
        <v>-0.75473125498230664</v>
      </c>
      <c r="AT47">
        <f t="shared" si="47"/>
        <v>-0.4933314473891135</v>
      </c>
      <c r="AU47">
        <f t="shared" si="48"/>
        <v>-1.2516900258654919</v>
      </c>
      <c r="AW47">
        <v>44</v>
      </c>
      <c r="AX47">
        <f>IF(Z47&gt;0, (R47*SUMPRODUCT(K47:$K$98, X47:$X$98)-K47*$AZ$3)/Z47, 0)</f>
        <v>-865199981.78345358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</v>
      </c>
      <c r="S48">
        <f t="shared" si="32"/>
        <v>-4756065730.6624193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-360.20255105018828</v>
      </c>
      <c r="AC48">
        <f t="shared" si="33"/>
        <v>-321.61259158274407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-3.4453809291182358E-2</v>
      </c>
      <c r="AI48">
        <f t="shared" si="38"/>
        <v>-3.4457190369260288E-2</v>
      </c>
      <c r="AJ48">
        <f t="shared" si="39"/>
        <v>-38.589959467444203</v>
      </c>
      <c r="AK48">
        <f t="shared" si="61"/>
        <v>-25.21417857351318</v>
      </c>
      <c r="AL48">
        <f t="shared" si="40"/>
        <v>-63.838595231326643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-5.374283436638134E-4</v>
      </c>
      <c r="AR48">
        <f t="shared" si="45"/>
        <v>-5.3748108346903683E-4</v>
      </c>
      <c r="AS48">
        <f t="shared" si="46"/>
        <v>-0.60194615414992669</v>
      </c>
      <c r="AT48">
        <f t="shared" si="47"/>
        <v>-0.39330380316102853</v>
      </c>
      <c r="AU48">
        <f t="shared" si="48"/>
        <v>-0.9957874383944243</v>
      </c>
      <c r="AW48">
        <v>45</v>
      </c>
      <c r="AX48">
        <f>IF(Z48&gt;0, (R48*SUMPRODUCT(K48:$K$98, X48:$X$98)-K48*$AZ$3)/Z48, 0)</f>
        <v>-4756065730.6624193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</v>
      </c>
      <c r="S49">
        <f t="shared" si="32"/>
        <v>-26678515745.044033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-321.61259158274407</v>
      </c>
      <c r="AC49">
        <f t="shared" si="33"/>
        <v>-287.15456970102235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-5.6181832243631198E-3</v>
      </c>
      <c r="AI49">
        <f t="shared" si="38"/>
        <v>-5.6187214000480894E-3</v>
      </c>
      <c r="AJ49">
        <f t="shared" si="39"/>
        <v>-34.45802188172172</v>
      </c>
      <c r="AK49">
        <f t="shared" si="61"/>
        <v>-22.512881410792087</v>
      </c>
      <c r="AL49">
        <f t="shared" si="40"/>
        <v>-56.976522013913851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-7.8245829260422477E-5</v>
      </c>
      <c r="AR49">
        <f t="shared" si="45"/>
        <v>-7.8253324566480786E-5</v>
      </c>
      <c r="AS49">
        <f t="shared" si="46"/>
        <v>-0.47990540520592256</v>
      </c>
      <c r="AT49">
        <f t="shared" si="47"/>
        <v>-0.31354247533083363</v>
      </c>
      <c r="AU49">
        <f t="shared" si="48"/>
        <v>-0.79352613386132254</v>
      </c>
      <c r="AW49">
        <v>46</v>
      </c>
      <c r="AX49">
        <f>IF(Z49&gt;0, (R49*SUMPRODUCT(K49:$K$98, X49:$X$98)-K49*$AZ$3)/Z49, 0)</f>
        <v>-26678515745.044033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</v>
      </c>
      <c r="S50">
        <f t="shared" si="32"/>
        <v>-152749776077.63571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-287.15456970102235</v>
      </c>
      <c r="AC50">
        <f t="shared" si="33"/>
        <v>-256.38807713429327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-8.9773944184662368E-4</v>
      </c>
      <c r="AI50">
        <f t="shared" si="38"/>
        <v>-8.9782336605381992E-4</v>
      </c>
      <c r="AJ50">
        <f t="shared" si="39"/>
        <v>-30.766492566729085</v>
      </c>
      <c r="AK50">
        <f t="shared" si="61"/>
        <v>-20.100819879071565</v>
      </c>
      <c r="AL50">
        <f t="shared" si="40"/>
        <v>-50.868210269166703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-1.1163428175001617E-5</v>
      </c>
      <c r="AR50">
        <f t="shared" si="45"/>
        <v>-1.116447177609065E-5</v>
      </c>
      <c r="AS50">
        <f t="shared" si="46"/>
        <v>-0.38258264475816622</v>
      </c>
      <c r="AT50">
        <f t="shared" si="47"/>
        <v>-0.2499545508628741</v>
      </c>
      <c r="AU50">
        <f t="shared" si="48"/>
        <v>-0.63254836009281645</v>
      </c>
      <c r="AW50">
        <v>47</v>
      </c>
      <c r="AX50">
        <f>IF(Z50&gt;0, (R50*SUMPRODUCT(K50:$K$98, X50:$X$98)-K50*$AZ$3)/Z50, 0)</f>
        <v>-152749776077.63571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</v>
      </c>
      <c r="S51">
        <f t="shared" si="32"/>
        <v>-894596062032.12085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-256.38807713429327</v>
      </c>
      <c r="AC51">
        <f t="shared" si="33"/>
        <v>-228.91793578650862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-1.4058095825297262E-4</v>
      </c>
      <c r="AI51">
        <f t="shared" si="38"/>
        <v>-1.4059375273897039E-4</v>
      </c>
      <c r="AJ51">
        <f t="shared" si="39"/>
        <v>-27.470141347784647</v>
      </c>
      <c r="AK51">
        <f t="shared" si="61"/>
        <v>-17.947165399400532</v>
      </c>
      <c r="AL51">
        <f t="shared" si="40"/>
        <v>-45.417447340937919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-1.5608305359198952E-6</v>
      </c>
      <c r="AR51">
        <f t="shared" si="45"/>
        <v>-1.5609725894717054E-6</v>
      </c>
      <c r="AS51">
        <f t="shared" si="46"/>
        <v>-0.30499319377595263</v>
      </c>
      <c r="AT51">
        <f t="shared" si="47"/>
        <v>-0.19926229083018079</v>
      </c>
      <c r="AU51">
        <f t="shared" si="48"/>
        <v>-0.50425704557872286</v>
      </c>
      <c r="AW51">
        <v>48</v>
      </c>
      <c r="AX51">
        <f>IF(Z51&gt;0, (R51*SUMPRODUCT(K51:$K$98, X51:$X$98)-K51*$AZ$3)/Z51, 0)</f>
        <v>-894596062032.12085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</v>
      </c>
      <c r="S52">
        <f t="shared" si="32"/>
        <v>-5368032618724.2334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-228.91793578650862</v>
      </c>
      <c r="AC52">
        <f t="shared" si="33"/>
        <v>-204.39101546232772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-2.1525523156998911E-5</v>
      </c>
      <c r="AI52">
        <f t="shared" si="38"/>
        <v>-2.1527426936558198E-5</v>
      </c>
      <c r="AJ52">
        <f t="shared" si="39"/>
        <v>-24.526920324180907</v>
      </c>
      <c r="AK52">
        <f t="shared" si="61"/>
        <v>-16.024255505055606</v>
      </c>
      <c r="AL52">
        <f t="shared" si="40"/>
        <v>-40.551197356663451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-2.133855203856243E-7</v>
      </c>
      <c r="AR52">
        <f t="shared" si="45"/>
        <v>-2.1340439281854942E-7</v>
      </c>
      <c r="AS52">
        <f t="shared" si="46"/>
        <v>-0.24313879010789019</v>
      </c>
      <c r="AT52">
        <f t="shared" si="47"/>
        <v>-0.15885068505880723</v>
      </c>
      <c r="AU52">
        <f t="shared" si="48"/>
        <v>-0.40198968857109024</v>
      </c>
      <c r="AW52">
        <v>49</v>
      </c>
      <c r="AX52">
        <f>IF(Z52&gt;0, (R52*SUMPRODUCT(K52:$K$98, X52:$X$98)-K52*$AZ$3)/Z52, 0)</f>
        <v>-5368032618724.2334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</v>
      </c>
      <c r="S53">
        <f t="shared" si="32"/>
        <v>-33049959613548.125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-204.39101546232772</v>
      </c>
      <c r="AC53">
        <f t="shared" si="33"/>
        <v>-182.49197827838159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-3.2173134781299616E-6</v>
      </c>
      <c r="AI53">
        <f t="shared" si="38"/>
        <v>-3.2175895631545914E-6</v>
      </c>
      <c r="AJ53">
        <f t="shared" si="39"/>
        <v>-21.89903718394612</v>
      </c>
      <c r="AK53">
        <f t="shared" si="61"/>
        <v>-14.307371082362941</v>
      </c>
      <c r="AL53">
        <f t="shared" si="40"/>
        <v>-36.20641148389862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-2.8476498480729294E-8</v>
      </c>
      <c r="AR53">
        <f t="shared" si="45"/>
        <v>-2.8478942114163793E-8</v>
      </c>
      <c r="AS53">
        <f t="shared" si="46"/>
        <v>-0.19382876531526025</v>
      </c>
      <c r="AT53">
        <f t="shared" si="47"/>
        <v>-0.12663479442076328</v>
      </c>
      <c r="AU53">
        <f t="shared" si="48"/>
        <v>-0.32046358821496562</v>
      </c>
      <c r="AW53">
        <v>50</v>
      </c>
      <c r="AX53">
        <f>IF(Z53&gt;0, (R53*SUMPRODUCT(K53:$K$98, X53:$X$98)-K53*$AZ$3)/Z53, 0)</f>
        <v>-33049959613548.125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</v>
      </c>
      <c r="S54">
        <f t="shared" si="32"/>
        <v>-209332948801389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-182.49197827838159</v>
      </c>
      <c r="AC54">
        <f t="shared" si="33"/>
        <v>-162.93926634495489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-4.6881097663897595E-7</v>
      </c>
      <c r="AI54">
        <f t="shared" si="38"/>
        <v>-4.688498953250399E-7</v>
      </c>
      <c r="AJ54">
        <f t="shared" si="39"/>
        <v>-19.552711933426707</v>
      </c>
      <c r="AK54">
        <f t="shared" si="61"/>
        <v>-12.774438479486713</v>
      </c>
      <c r="AL54">
        <f t="shared" si="40"/>
        <v>-32.327150881763316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-3.7048698601326794E-9</v>
      </c>
      <c r="AR54">
        <f t="shared" si="45"/>
        <v>-3.7051774226134646E-9</v>
      </c>
      <c r="AS54">
        <f t="shared" si="46"/>
        <v>-0.15451910628320098</v>
      </c>
      <c r="AT54">
        <f t="shared" si="47"/>
        <v>-0.10095248290062059</v>
      </c>
      <c r="AU54">
        <f t="shared" si="48"/>
        <v>-0.25547159288899901</v>
      </c>
      <c r="AW54">
        <v>51</v>
      </c>
      <c r="AX54">
        <f>IF(Z54&gt;0, (R54*SUMPRODUCT(K54:$K$98, X54:$X$98)-K54*$AZ$3)/Z54, 0)</f>
        <v>-209332948801389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</v>
      </c>
      <c r="S55">
        <f t="shared" si="32"/>
        <v>-1366280034957849.5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-162.93926634495489</v>
      </c>
      <c r="AC55">
        <f t="shared" si="33"/>
        <v>-145.48148781124613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-6.6410999161355377E-8</v>
      </c>
      <c r="AI55">
        <f t="shared" si="38"/>
        <v>-6.641632316097804E-8</v>
      </c>
      <c r="AJ55">
        <f t="shared" si="39"/>
        <v>-17.457778533708762</v>
      </c>
      <c r="AK55">
        <f t="shared" si="61"/>
        <v>-11.405748644146843</v>
      </c>
      <c r="AL55">
        <f t="shared" si="40"/>
        <v>-28.863527244271928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-4.6859448963645523E-10</v>
      </c>
      <c r="AR55">
        <f t="shared" si="45"/>
        <v>-4.6863205565590244E-10</v>
      </c>
      <c r="AS55">
        <f t="shared" si="46"/>
        <v>-0.12318168564688349</v>
      </c>
      <c r="AT55">
        <f t="shared" si="47"/>
        <v>-8.0478701304282599E-2</v>
      </c>
      <c r="AU55">
        <f t="shared" si="48"/>
        <v>-0.20366038741979814</v>
      </c>
      <c r="AW55">
        <v>52</v>
      </c>
      <c r="AX55">
        <f>IF(Z55&gt;0, (R55*SUMPRODUCT(K55:$K$98, X55:$X$98)-K55*$AZ$3)/Z55, 0)</f>
        <v>-1366280034957849.5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</v>
      </c>
      <c r="S56">
        <f t="shared" si="32"/>
        <v>-9214863507836904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-145.48148781124613</v>
      </c>
      <c r="AC56">
        <f t="shared" si="33"/>
        <v>-129.89418554616685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-9.1319033053722594E-9</v>
      </c>
      <c r="AI56">
        <f t="shared" si="38"/>
        <v>-9.1326081133460056E-9</v>
      </c>
      <c r="AJ56">
        <f t="shared" si="39"/>
        <v>-15.587302265079273</v>
      </c>
      <c r="AK56">
        <f t="shared" si="61"/>
        <v>-10.18370414678723</v>
      </c>
      <c r="AL56">
        <f t="shared" si="40"/>
        <v>-25.771006420999111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-5.7530804153948509E-11</v>
      </c>
      <c r="AR56">
        <f t="shared" si="45"/>
        <v>-5.7535244429775772E-11</v>
      </c>
      <c r="AS56">
        <f t="shared" si="46"/>
        <v>-9.8199685641997492E-2</v>
      </c>
      <c r="AT56">
        <f t="shared" si="47"/>
        <v>-6.4157127954464946E-2</v>
      </c>
      <c r="AU56">
        <f t="shared" si="48"/>
        <v>-0.16235681365399768</v>
      </c>
      <c r="AW56">
        <v>53</v>
      </c>
      <c r="AX56">
        <f>IF(Z56&gt;0, (R56*SUMPRODUCT(K56:$K$98, X56:$X$98)-K56*$AZ$3)/Z56, 0)</f>
        <v>-9214863507836904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</v>
      </c>
      <c r="S57">
        <f t="shared" si="32"/>
        <v>-6.4423983386403528E+16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-129.89418554616685</v>
      </c>
      <c r="AC57">
        <f t="shared" si="33"/>
        <v>-115.97695138055664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-1.2154983964734777E-9</v>
      </c>
      <c r="AI57">
        <f t="shared" si="38"/>
        <v>-1.2155884071692499E-9</v>
      </c>
      <c r="AJ57">
        <f t="shared" si="39"/>
        <v>-13.917234165610211</v>
      </c>
      <c r="AK57">
        <f t="shared" si="61"/>
        <v>-9.0925929882316812</v>
      </c>
      <c r="AL57">
        <f t="shared" si="40"/>
        <v>-23.009827155057479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-6.8371562956783495E-12</v>
      </c>
      <c r="AR57">
        <f t="shared" si="45"/>
        <v>-6.8376626041992515E-12</v>
      </c>
      <c r="AS57">
        <f t="shared" si="46"/>
        <v>-7.8284188173265074E-2</v>
      </c>
      <c r="AT57">
        <f t="shared" si="47"/>
        <v>-5.114566960671886E-2</v>
      </c>
      <c r="AU57">
        <f t="shared" si="48"/>
        <v>-0.12942985778682159</v>
      </c>
      <c r="AW57">
        <v>54</v>
      </c>
      <c r="AX57">
        <f>IF(Z57&gt;0, (R57*SUMPRODUCT(K57:$K$98, X57:$X$98)-K57*$AZ$3)/Z57, 0)</f>
        <v>-6.4423983386403528E+16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</v>
      </c>
      <c r="S58">
        <f t="shared" si="32"/>
        <v>-4.6784537763221024E+17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-115.97695138055664</v>
      </c>
      <c r="AC58">
        <f t="shared" si="33"/>
        <v>-103.55084944693159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-1.5608761504662068E-10</v>
      </c>
      <c r="AI58">
        <f t="shared" si="38"/>
        <v>-1.5609868182791186E-10</v>
      </c>
      <c r="AJ58">
        <f t="shared" si="39"/>
        <v>-12.426101933625048</v>
      </c>
      <c r="AK58">
        <f t="shared" si="61"/>
        <v>-8.118386596638965</v>
      </c>
      <c r="AL58">
        <f t="shared" si="40"/>
        <v>-20.544488530420111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-7.8391963020336272E-13</v>
      </c>
      <c r="AR58">
        <f t="shared" si="45"/>
        <v>-7.8397521095584415E-13</v>
      </c>
      <c r="AS58">
        <f t="shared" si="46"/>
        <v>-6.2407675521002418E-2</v>
      </c>
      <c r="AT58">
        <f t="shared" si="47"/>
        <v>-4.0773014673741337E-2</v>
      </c>
      <c r="AU58">
        <f t="shared" si="48"/>
        <v>-0.10318069019552772</v>
      </c>
      <c r="AW58">
        <v>55</v>
      </c>
      <c r="AX58">
        <f>IF(Z58&gt;0, (R58*SUMPRODUCT(K58:$K$98, X58:$X$98)-K58*$AZ$3)/Z58, 0)</f>
        <v>-4.6784537763221024E+17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</v>
      </c>
      <c r="S59">
        <f t="shared" si="32"/>
        <v>-3.5407339579117875E+18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-103.55084944693159</v>
      </c>
      <c r="AC59">
        <f t="shared" si="33"/>
        <v>-92.456115577618164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-1.9301013669223024E-11</v>
      </c>
      <c r="AI59">
        <f t="shared" si="38"/>
        <v>-1.9302319275866684E-11</v>
      </c>
      <c r="AJ59">
        <f t="shared" si="39"/>
        <v>-11.09473386931343</v>
      </c>
      <c r="AK59">
        <f t="shared" si="61"/>
        <v>-7.248559461285212</v>
      </c>
      <c r="AL59">
        <f t="shared" si="40"/>
        <v>-18.343293330617943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-8.6549625015824782E-14</v>
      </c>
      <c r="AR59">
        <f t="shared" si="45"/>
        <v>-8.6555479618456725E-14</v>
      </c>
      <c r="AS59">
        <f t="shared" si="46"/>
        <v>-4.975101683755781E-2</v>
      </c>
      <c r="AT59">
        <f t="shared" si="47"/>
        <v>-3.2503997667206401E-2</v>
      </c>
      <c r="AU59">
        <f t="shared" si="48"/>
        <v>-8.225501450485076E-2</v>
      </c>
      <c r="AW59">
        <v>56</v>
      </c>
      <c r="AX59">
        <f>IF(Z59&gt;0, (R59*SUMPRODUCT(K59:$K$98, X59:$X$98)-K59*$AZ$3)/Z59, 0)</f>
        <v>-3.5407339579117875E+18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</v>
      </c>
      <c r="S60">
        <f t="shared" si="32"/>
        <v>-2.7984802844339745E+19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-92.456115577618164</v>
      </c>
      <c r="AC60">
        <f t="shared" si="33"/>
        <v>-82.550103194302011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-2.2901192542573535E-12</v>
      </c>
      <c r="AI60">
        <f t="shared" si="38"/>
        <v>-2.2902667452074478E-12</v>
      </c>
      <c r="AJ60">
        <f t="shared" si="39"/>
        <v>-9.9060123833161526</v>
      </c>
      <c r="AK60">
        <f t="shared" si="61"/>
        <v>-6.4719280904332717</v>
      </c>
      <c r="AL60">
        <f t="shared" si="40"/>
        <v>-16.377940473751714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-9.1690670322128647E-15</v>
      </c>
      <c r="AR60">
        <f t="shared" si="45"/>
        <v>-9.1696575492374906E-15</v>
      </c>
      <c r="AS60">
        <f t="shared" si="46"/>
        <v>-3.9661206024841175E-2</v>
      </c>
      <c r="AT60">
        <f t="shared" si="47"/>
        <v>-2.5911987936229775E-2</v>
      </c>
      <c r="AU60">
        <f t="shared" si="48"/>
        <v>-6.557319396108012E-2</v>
      </c>
      <c r="AW60">
        <v>57</v>
      </c>
      <c r="AX60">
        <f>IF(Z60&gt;0, (R60*SUMPRODUCT(K60:$K$98, X60:$X$98)-K60*$AZ$3)/Z60, 0)</f>
        <v>-2.7984802844339745E+19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</v>
      </c>
      <c r="S61">
        <f t="shared" si="32"/>
        <v>-2.3126708417017384E+20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-82.550103194302011</v>
      </c>
      <c r="AC61">
        <f t="shared" si="33"/>
        <v>-73.705449280626794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-2.6016180896669348E-13</v>
      </c>
      <c r="AI61">
        <f t="shared" si="38"/>
        <v>-2.6017774410280356E-13</v>
      </c>
      <c r="AJ61">
        <f t="shared" si="39"/>
        <v>-8.8446539136752165</v>
      </c>
      <c r="AK61">
        <f t="shared" si="61"/>
        <v>-5.7785072236011414</v>
      </c>
      <c r="AL61">
        <f t="shared" si="40"/>
        <v>-14.623161137276618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-9.3002060497926219E-16</v>
      </c>
      <c r="AR61">
        <f t="shared" si="45"/>
        <v>-9.3007756954675342E-16</v>
      </c>
      <c r="AS61">
        <f t="shared" si="46"/>
        <v>-3.1617670619293312E-2</v>
      </c>
      <c r="AT61">
        <f t="shared" si="47"/>
        <v>-2.06568781379383E-2</v>
      </c>
      <c r="AU61">
        <f t="shared" si="48"/>
        <v>-5.2274548757232545E-2</v>
      </c>
      <c r="AW61">
        <v>58</v>
      </c>
      <c r="AX61">
        <f>IF(Z61&gt;0, (R61*SUMPRODUCT(K61:$K$98, X61:$X$98)-K61*$AZ$3)/Z61, 0)</f>
        <v>-2.3126708417017384E+20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</v>
      </c>
      <c r="S62">
        <f t="shared" si="32"/>
        <v>-2.0047865715515984E+21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-73.705449280626794</v>
      </c>
      <c r="AC62">
        <f t="shared" si="33"/>
        <v>-65.808436857702489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-2.8269003772916485E-14</v>
      </c>
      <c r="AI62">
        <f t="shared" si="38"/>
        <v>-2.8270645055778997E-14</v>
      </c>
      <c r="AJ62">
        <f t="shared" si="39"/>
        <v>-7.8970124229243055</v>
      </c>
      <c r="AK62">
        <f t="shared" si="61"/>
        <v>-5.1593814496438757</v>
      </c>
      <c r="AL62">
        <f t="shared" si="40"/>
        <v>-13.05639387256821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-9.0228036816608057E-17</v>
      </c>
      <c r="AR62">
        <f t="shared" si="45"/>
        <v>-9.0233275406964297E-17</v>
      </c>
      <c r="AS62">
        <f t="shared" si="46"/>
        <v>-2.5205413440125422E-2</v>
      </c>
      <c r="AT62">
        <f t="shared" si="47"/>
        <v>-1.646753678088193E-2</v>
      </c>
      <c r="AU62">
        <f t="shared" si="48"/>
        <v>-4.1672950221007442E-2</v>
      </c>
      <c r="AW62">
        <v>59</v>
      </c>
      <c r="AX62">
        <f>IF(Z62&gt;0, (R62*SUMPRODUCT(K62:$K$98, X62:$X$98)-K62*$AZ$3)/Z62, 0)</f>
        <v>-2.0047865715515984E+21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</v>
      </c>
      <c r="S63">
        <f t="shared" si="32"/>
        <v>-1.8290246081724606E+22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-65.808436857702489</v>
      </c>
      <c r="AC63">
        <f t="shared" si="33"/>
        <v>-58.757532908662938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-2.9284894260627287E-15</v>
      </c>
      <c r="AI63">
        <f t="shared" si="38"/>
        <v>-2.9286500513835859E-15</v>
      </c>
      <c r="AJ63">
        <f t="shared" si="39"/>
        <v>-7.0509039490395509</v>
      </c>
      <c r="AK63">
        <f t="shared" si="61"/>
        <v>-4.6065905800391747</v>
      </c>
      <c r="AL63">
        <f t="shared" si="40"/>
        <v>-11.657494529078729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-8.3455822533450394E-18</v>
      </c>
      <c r="AR63">
        <f t="shared" si="45"/>
        <v>-8.3460400019082598E-18</v>
      </c>
      <c r="AS63">
        <f t="shared" si="46"/>
        <v>-2.0093601275610169E-2</v>
      </c>
      <c r="AT63">
        <f t="shared" si="47"/>
        <v>-1.3127819500065314E-2</v>
      </c>
      <c r="AU63">
        <f t="shared" si="48"/>
        <v>-3.3221420775675491E-2</v>
      </c>
      <c r="AW63">
        <v>60</v>
      </c>
      <c r="AX63">
        <f>IF(Z63&gt;0, (R63*SUMPRODUCT(K63:$K$98, X63:$X$98)-K63*$AZ$3)/Z63, 0)</f>
        <v>-1.8290246081724606E+22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</v>
      </c>
      <c r="S64">
        <f t="shared" si="32"/>
        <v>-1.7620662377421699E+23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-58.757532908662938</v>
      </c>
      <c r="AC64">
        <f t="shared" si="33"/>
        <v>-52.46208295416335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-2.8826508713898751E-16</v>
      </c>
      <c r="AI64">
        <f t="shared" si="38"/>
        <v>-2.8827997366306662E-16</v>
      </c>
      <c r="AJ64">
        <f t="shared" si="39"/>
        <v>-6.2954499544995883</v>
      </c>
      <c r="AK64">
        <f t="shared" si="61"/>
        <v>-4.1130273036064064</v>
      </c>
      <c r="AL64">
        <f t="shared" si="40"/>
        <v>-10.408477258105995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-7.3347785370520273E-19</v>
      </c>
      <c r="AR64">
        <f t="shared" si="45"/>
        <v>-7.3351573181191011E-19</v>
      </c>
      <c r="AS64">
        <f t="shared" si="46"/>
        <v>-1.6018495914867772E-2</v>
      </c>
      <c r="AT64">
        <f t="shared" si="47"/>
        <v>-1.0465417331046967E-2</v>
      </c>
      <c r="AU64">
        <f t="shared" si="48"/>
        <v>-2.6483913245914741E-2</v>
      </c>
      <c r="AW64">
        <v>61</v>
      </c>
      <c r="AX64">
        <f>IF(Z64&gt;0, (R64*SUMPRODUCT(K64:$K$98, X64:$X$98)-K64*$AZ$3)/Z64, 0)</f>
        <v>-1.7620662377421699E+23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</v>
      </c>
      <c r="S65">
        <f t="shared" si="32"/>
        <v>-1.7986633150144432E+24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-52.46208295416335</v>
      </c>
      <c r="AC65">
        <f t="shared" si="33"/>
        <v>-46.841145494788698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-2.6871097914947602E-17</v>
      </c>
      <c r="AI65">
        <f t="shared" si="38"/>
        <v>-2.6872400024828416E-17</v>
      </c>
      <c r="AJ65">
        <f t="shared" si="39"/>
        <v>-5.6209374593746517</v>
      </c>
      <c r="AK65">
        <f t="shared" si="61"/>
        <v>-3.672345806791435</v>
      </c>
      <c r="AL65">
        <f t="shared" si="40"/>
        <v>-9.2932832661660871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-6.1046721851491552E-20</v>
      </c>
      <c r="AR65">
        <f t="shared" si="45"/>
        <v>-6.1049680031316055E-20</v>
      </c>
      <c r="AS65">
        <f t="shared" si="46"/>
        <v>-1.2769846870908664E-2</v>
      </c>
      <c r="AT65">
        <f t="shared" si="47"/>
        <v>-8.3429666223269836E-3</v>
      </c>
      <c r="AU65">
        <f t="shared" si="48"/>
        <v>-2.1112813493235648E-2</v>
      </c>
      <c r="AW65">
        <v>62</v>
      </c>
      <c r="AX65">
        <f>IF(Z65&gt;0, (R65*SUMPRODUCT(K65:$K$98, X65:$X$98)-K65*$AZ$3)/Z65, 0)</f>
        <v>-1.7986633150144432E+24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</v>
      </c>
      <c r="S66">
        <f t="shared" si="32"/>
        <v>-1.9529533646011342E+25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-46.841145494788698</v>
      </c>
      <c r="AC66">
        <f t="shared" si="33"/>
        <v>-41.82245133463276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-2.3640277942712648E-18</v>
      </c>
      <c r="AI66">
        <f t="shared" si="38"/>
        <v>-2.3641348691561359E-18</v>
      </c>
      <c r="AJ66">
        <f t="shared" si="39"/>
        <v>-5.0186941601559383</v>
      </c>
      <c r="AK66">
        <f t="shared" si="61"/>
        <v>-3.2788801846352094</v>
      </c>
      <c r="AL66">
        <f t="shared" si="40"/>
        <v>-8.2975743447911476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-4.7952526268339647E-21</v>
      </c>
      <c r="AR66">
        <f t="shared" si="45"/>
        <v>-4.7954698201868473E-21</v>
      </c>
      <c r="AS66">
        <f t="shared" si="46"/>
        <v>-1.0180043742752439E-2</v>
      </c>
      <c r="AT66">
        <f t="shared" si="47"/>
        <v>-6.6509619119315862E-3</v>
      </c>
      <c r="AU66">
        <f t="shared" si="48"/>
        <v>-1.6831005654684025E-2</v>
      </c>
      <c r="AW66">
        <v>63</v>
      </c>
      <c r="AX66">
        <f>IF(Z66&gt;0, (R66*SUMPRODUCT(K66:$K$98, X66:$X$98)-K66*$AZ$3)/Z66, 0)</f>
        <v>-1.9529533646011342E+25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-2.2658097180524871E+26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-41.82245133463276</v>
      </c>
      <c r="AC67">
        <f t="shared" ref="AC67:AC79" si="64">S67*Z67</f>
        <v>-37.341474405922099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-1.9552786148394918E-19</v>
      </c>
      <c r="AI67">
        <f t="shared" ref="AI67:AI79" si="69">SUM(AE67:AH67)</f>
        <v>-1.9553610168922954E-19</v>
      </c>
      <c r="AJ67">
        <f t="shared" ref="AJ67:AJ79" si="70">AB67-AC67</f>
        <v>-4.4809769287106604</v>
      </c>
      <c r="AK67">
        <f t="shared" si="61"/>
        <v>-2.9275715934242936</v>
      </c>
      <c r="AL67">
        <f t="shared" ref="AL67:AL79" si="71">SUM(AI67:AK67)</f>
        <v>-7.4085485221349536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-3.5411925452287287E-22</v>
      </c>
      <c r="AR67">
        <f t="shared" ref="AR67:AR79" si="76">AI67*$K67</f>
        <v>-3.5413417830574884E-22</v>
      </c>
      <c r="AS67">
        <f t="shared" ref="AS67:AS79" si="77">AJ67*$K67</f>
        <v>-8.1154685449238203E-3</v>
      </c>
      <c r="AT67">
        <f t="shared" ref="AT67:AT79" si="78">AK67*$K67</f>
        <v>-5.3021061160168879E-3</v>
      </c>
      <c r="AU67">
        <f t="shared" ref="AU67:AU79" si="79">AL67*$K67</f>
        <v>-1.3417574660940708E-2</v>
      </c>
      <c r="AW67">
        <v>64</v>
      </c>
      <c r="AX67">
        <f>IF(Z67&gt;0, (R67*SUMPRODUCT(K67:$K$98, X67:$X$98)-K67*$AZ$3)/Z67, 0)</f>
        <v>-2.2658097180524871E+26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</v>
      </c>
      <c r="S68">
        <f t="shared" si="63"/>
        <v>-2.8224988418218634E+27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-37.341474405922099</v>
      </c>
      <c r="AC68">
        <f t="shared" si="64"/>
        <v>-33.340602148144733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-1.5134362315885207E-20</v>
      </c>
      <c r="AI68">
        <f t="shared" si="69"/>
        <v>-1.513495293795481E-20</v>
      </c>
      <c r="AJ68">
        <f t="shared" si="70"/>
        <v>-4.0008722577773668</v>
      </c>
      <c r="AK68">
        <f t="shared" si="61"/>
        <v>-2.613903208414547</v>
      </c>
      <c r="AL68">
        <f t="shared" si="71"/>
        <v>-6.6147754661919134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-2.4472987873449241E-23</v>
      </c>
      <c r="AR68">
        <f t="shared" si="76"/>
        <v>-2.4473942937590397E-23</v>
      </c>
      <c r="AS68">
        <f t="shared" si="77"/>
        <v>-6.4696018374711438E-3</v>
      </c>
      <c r="AT68">
        <f t="shared" si="78"/>
        <v>-4.2268065338144818E-3</v>
      </c>
      <c r="AU68">
        <f t="shared" si="79"/>
        <v>-1.0696408371285625E-2</v>
      </c>
      <c r="AW68">
        <v>65</v>
      </c>
      <c r="AX68">
        <f>IF(Z68&gt;0, (R68*SUMPRODUCT(K68:$K$98, X68:$X$98)-K68*$AZ$3)/Z68, 0)</f>
        <v>-2.8224988418218634E+27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</v>
      </c>
      <c r="S69">
        <f t="shared" si="63"/>
        <v>-3.7943255073191797E+28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-33.340602148144733</v>
      </c>
      <c r="AC69">
        <f t="shared" si="64"/>
        <v>-29.768394775129224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-1.0909766608959181E-21</v>
      </c>
      <c r="AI69">
        <f t="shared" si="69"/>
        <v>-1.0910158884143764E-21</v>
      </c>
      <c r="AJ69">
        <f t="shared" si="70"/>
        <v>-3.5722073730155088</v>
      </c>
      <c r="AK69">
        <f t="shared" si="61"/>
        <v>-2.3338421503701317</v>
      </c>
      <c r="AL69">
        <f t="shared" si="71"/>
        <v>-5.90604952338564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-1.5751441532195692E-24</v>
      </c>
      <c r="AR69">
        <f t="shared" si="76"/>
        <v>-1.5752007896248746E-24</v>
      </c>
      <c r="AS69">
        <f t="shared" si="77"/>
        <v>-5.1575269750248317E-3</v>
      </c>
      <c r="AT69">
        <f t="shared" si="78"/>
        <v>-3.3695842903495557E-3</v>
      </c>
      <c r="AU69">
        <f t="shared" si="79"/>
        <v>-8.5271112653743861E-3</v>
      </c>
      <c r="AW69">
        <v>66</v>
      </c>
      <c r="AX69">
        <f>IF(Z69&gt;0, (R69*SUMPRODUCT(K69:$K$98, X69:$X$98)-K69*$AZ$3)/Z69, 0)</f>
        <v>-3.7943255073191797E+28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</v>
      </c>
      <c r="S70">
        <f t="shared" si="63"/>
        <v>-5.6170733629397203E+29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-29.768394775129224</v>
      </c>
      <c r="AC70">
        <f t="shared" si="64"/>
        <v>-26.578923906365375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-7.2938676548243406E-23</v>
      </c>
      <c r="AI70">
        <f t="shared" si="69"/>
        <v>-7.2941042453243129E-23</v>
      </c>
      <c r="AJ70">
        <f t="shared" si="70"/>
        <v>-3.1894708687638484</v>
      </c>
      <c r="AK70">
        <f t="shared" si="61"/>
        <v>-2.0837876342590458</v>
      </c>
      <c r="AL70">
        <f t="shared" si="71"/>
        <v>-5.2732585030228947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-9.4025294381470679E-26</v>
      </c>
      <c r="AR70">
        <f t="shared" si="76"/>
        <v>-9.4028344271112286E-26</v>
      </c>
      <c r="AS70">
        <f t="shared" si="77"/>
        <v>-4.1115489277940322E-3</v>
      </c>
      <c r="AT70">
        <f t="shared" si="78"/>
        <v>-2.686211966158765E-3</v>
      </c>
      <c r="AU70">
        <f t="shared" si="79"/>
        <v>-6.7977608939527971E-3</v>
      </c>
      <c r="AW70">
        <v>67</v>
      </c>
      <c r="AX70">
        <f>IF(Z70&gt;0, (R70*SUMPRODUCT(K70:$K$98, X70:$X$98)-K70*$AZ$3)/Z70, 0)</f>
        <v>-5.6170733629397203E+29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</v>
      </c>
      <c r="S71">
        <f t="shared" si="63"/>
        <v>-9.2462863753434608E+30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-26.578923906365375</v>
      </c>
      <c r="AC71">
        <f t="shared" si="64"/>
        <v>-23.731182059254799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-4.4278355393070528E-24</v>
      </c>
      <c r="AI71">
        <f t="shared" si="69"/>
        <v>-4.4279638674871239E-24</v>
      </c>
      <c r="AJ71">
        <f t="shared" si="70"/>
        <v>-2.8477418471105764</v>
      </c>
      <c r="AK71">
        <f t="shared" si="61"/>
        <v>-1.8605246734455765</v>
      </c>
      <c r="AL71">
        <f t="shared" si="71"/>
        <v>-4.7082665205561529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-5.0963621545627372E-27</v>
      </c>
      <c r="AR71">
        <f t="shared" si="76"/>
        <v>-5.0965098580793817E-27</v>
      </c>
      <c r="AS71">
        <f t="shared" si="77"/>
        <v>-3.2777016324888617E-3</v>
      </c>
      <c r="AT71">
        <f t="shared" si="78"/>
        <v>-2.1414317332260563E-3</v>
      </c>
      <c r="AU71">
        <f t="shared" si="79"/>
        <v>-5.419133365714918E-3</v>
      </c>
      <c r="AW71">
        <v>68</v>
      </c>
      <c r="AX71">
        <f>IF(Z71&gt;0, (R71*SUMPRODUCT(K71:$K$98, X71:$X$98)-K71*$AZ$3)/Z71, 0)</f>
        <v>-9.2462863753434608E+30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</v>
      </c>
      <c r="S72">
        <f t="shared" si="63"/>
        <v>-1.7124427087575803E+32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-23.731182059254799</v>
      </c>
      <c r="AC72">
        <f t="shared" si="64"/>
        <v>-21.188555410048924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-2.4171650352363742E-25</v>
      </c>
      <c r="AI72">
        <f t="shared" si="69"/>
        <v>-2.4172269017014584E-25</v>
      </c>
      <c r="AJ72">
        <f t="shared" si="70"/>
        <v>-2.5426266492058751</v>
      </c>
      <c r="AK72">
        <f t="shared" ref="AK72:AK79" si="92">G72*SUM(AB72:AB72, AE72:AF72)</f>
        <v>-1.6611827441478362</v>
      </c>
      <c r="AL72">
        <f t="shared" si="71"/>
        <v>-4.2038093933537111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-2.4840313983052323E-28</v>
      </c>
      <c r="AR72">
        <f t="shared" si="76"/>
        <v>-2.484094976190702E-28</v>
      </c>
      <c r="AS72">
        <f t="shared" si="77"/>
        <v>-2.6129636738591085E-3</v>
      </c>
      <c r="AT72">
        <f t="shared" si="78"/>
        <v>-1.7071362669212819E-3</v>
      </c>
      <c r="AU72">
        <f t="shared" si="79"/>
        <v>-4.3200999407803902E-3</v>
      </c>
      <c r="AW72">
        <v>69</v>
      </c>
      <c r="AX72">
        <f>IF(Z72&gt;0, (R72*SUMPRODUCT(K72:$K$98, X72:$X$98)-K72*$AZ$3)/Z72, 0)</f>
        <v>-1.7124427087575803E+32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</v>
      </c>
      <c r="S73">
        <f t="shared" si="63"/>
        <v>-3.6208504434426741E+33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-21.188555410048924</v>
      </c>
      <c r="AC73">
        <f t="shared" si="64"/>
        <v>-18.91835304468654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-1.1727076395634144E-26</v>
      </c>
      <c r="AI73">
        <f t="shared" si="69"/>
        <v>-1.1727337637479673E-26</v>
      </c>
      <c r="AJ73">
        <f t="shared" si="70"/>
        <v>-2.2702023653623833</v>
      </c>
      <c r="AK73">
        <f t="shared" si="92"/>
        <v>-1.4831988787034247</v>
      </c>
      <c r="AL73">
        <f t="shared" si="71"/>
        <v>-3.7534012440658078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-1.0760253656227131E-29</v>
      </c>
      <c r="AR73">
        <f t="shared" si="76"/>
        <v>-1.0760493360346784E-29</v>
      </c>
      <c r="AS73">
        <f t="shared" si="77"/>
        <v>-2.0830386430636979E-3</v>
      </c>
      <c r="AT73">
        <f t="shared" si="78"/>
        <v>-1.3609185801349501E-3</v>
      </c>
      <c r="AU73">
        <f t="shared" si="79"/>
        <v>-3.4439572231986476E-3</v>
      </c>
      <c r="AW73">
        <v>70</v>
      </c>
      <c r="AX73">
        <f>IF(Z73&gt;0, (R73*SUMPRODUCT(K73:$K$98, X73:$X$98)-K73*$AZ$3)/Z73, 0)</f>
        <v>-3.6208504434426741E+33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</v>
      </c>
      <c r="S74">
        <f t="shared" si="63"/>
        <v>-8.9062067109795341E+34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-18.91835304468654</v>
      </c>
      <c r="AC74">
        <f t="shared" si="64"/>
        <v>-16.891386647041553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-4.9829299450276488E-28</v>
      </c>
      <c r="AI74">
        <f t="shared" si="69"/>
        <v>-4.9830247743258849E-28</v>
      </c>
      <c r="AJ74">
        <f t="shared" si="70"/>
        <v>-2.026966397644987</v>
      </c>
      <c r="AK74">
        <f t="shared" si="92"/>
        <v>-1.324284713128058</v>
      </c>
      <c r="AL74">
        <f t="shared" si="71"/>
        <v>-3.3512511107730449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-4.0822492104429487E-31</v>
      </c>
      <c r="AR74">
        <f t="shared" si="76"/>
        <v>-4.0823268990382371E-31</v>
      </c>
      <c r="AS74">
        <f t="shared" si="77"/>
        <v>-1.6605856529525666E-3</v>
      </c>
      <c r="AT74">
        <f t="shared" si="78"/>
        <v>-1.0849159599290101E-3</v>
      </c>
      <c r="AU74">
        <f t="shared" si="79"/>
        <v>-2.7455016128815767E-3</v>
      </c>
      <c r="AW74">
        <v>71</v>
      </c>
      <c r="AX74">
        <f>IF(Z74&gt;0, (R74*SUMPRODUCT(K74:$K$98, X74:$X$98)-K74*$AZ$3)/Z74, 0)</f>
        <v>-8.9062067109795341E+34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</v>
      </c>
      <c r="S75">
        <f t="shared" si="63"/>
        <v>-2.6155870551706073E+36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-16.891386647041553</v>
      </c>
      <c r="AC75">
        <f t="shared" si="64"/>
        <v>-15.081595220572815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-1.8199596453004018E-29</v>
      </c>
      <c r="AI75">
        <f t="shared" si="69"/>
        <v>-1.8199884755302938E-29</v>
      </c>
      <c r="AJ75">
        <f t="shared" si="70"/>
        <v>-1.8097914264687383</v>
      </c>
      <c r="AK75">
        <f t="shared" si="92"/>
        <v>-1.1823970652929088</v>
      </c>
      <c r="AL75">
        <f t="shared" si="71"/>
        <v>-2.992188491761647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-1.331246465975761E-32</v>
      </c>
      <c r="AR75">
        <f t="shared" si="76"/>
        <v>-1.331267554433275E-32</v>
      </c>
      <c r="AS75">
        <f t="shared" si="77"/>
        <v>-1.3238087156828495E-3</v>
      </c>
      <c r="AT75">
        <f t="shared" si="78"/>
        <v>-8.6488836091279484E-4</v>
      </c>
      <c r="AU75">
        <f t="shared" si="79"/>
        <v>-2.1886970765956442E-3</v>
      </c>
      <c r="AW75">
        <v>72</v>
      </c>
      <c r="AX75">
        <f>IF(Z75&gt;0, (R75*SUMPRODUCT(K75:$K$98, X75:$X$98)-K75*$AZ$3)/Z75, 0)</f>
        <v>-2.6155870551706073E+36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</v>
      </c>
      <c r="S76">
        <f t="shared" si="63"/>
        <v>-9.5299794904127806E+37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-15.081595220572815</v>
      </c>
      <c r="AC76">
        <f t="shared" si="64"/>
        <v>-13.465710018368584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-5.5670871030876756E-31</v>
      </c>
      <c r="AI76">
        <f t="shared" si="69"/>
        <v>-5.5671577522954307E-31</v>
      </c>
      <c r="AJ76">
        <f t="shared" si="70"/>
        <v>-1.6158852022042307</v>
      </c>
      <c r="AK76">
        <f t="shared" si="92"/>
        <v>-1.0557116654400971</v>
      </c>
      <c r="AL76">
        <f t="shared" si="71"/>
        <v>-2.671596867644328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-3.6358562414234099E-34</v>
      </c>
      <c r="AR76">
        <f t="shared" si="76"/>
        <v>-3.6359023823150847E-34</v>
      </c>
      <c r="AS76">
        <f t="shared" si="77"/>
        <v>-1.0553322031910471E-3</v>
      </c>
      <c r="AT76">
        <f t="shared" si="78"/>
        <v>-6.8948370608481731E-4</v>
      </c>
      <c r="AU76">
        <f t="shared" si="79"/>
        <v>-1.7448159092758645E-3</v>
      </c>
      <c r="AW76">
        <v>73</v>
      </c>
      <c r="AX76">
        <f>IF(Z76&gt;0, (R76*SUMPRODUCT(K76:$K$98, X76:$X$98)-K76*$AZ$3)/Z76, 0)</f>
        <v>-9.5299794904127806E+37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</v>
      </c>
      <c r="S77">
        <f t="shared" si="63"/>
        <v>-4.5727006939395848E+39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-13.465710018368584</v>
      </c>
      <c r="AC77">
        <f t="shared" si="64"/>
        <v>-12.022955373543377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-1.3725614153716084E-32</v>
      </c>
      <c r="AI77">
        <f t="shared" si="69"/>
        <v>-1.3725745618206964E-32</v>
      </c>
      <c r="AJ77">
        <f t="shared" si="70"/>
        <v>-1.4427546448252073</v>
      </c>
      <c r="AK77">
        <f t="shared" si="92"/>
        <v>-0.94259970128580095</v>
      </c>
      <c r="AL77">
        <f t="shared" si="71"/>
        <v>-2.3853543461110083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-8.0037303819339444E-36</v>
      </c>
      <c r="AR77">
        <f t="shared" si="76"/>
        <v>-8.0038070419892264E-36</v>
      </c>
      <c r="AS77">
        <f t="shared" si="77"/>
        <v>-8.4130437116633299E-4</v>
      </c>
      <c r="AT77">
        <f t="shared" si="78"/>
        <v>-5.4965218916200353E-4</v>
      </c>
      <c r="AU77">
        <f t="shared" si="79"/>
        <v>-1.3909565603283365E-3</v>
      </c>
      <c r="AW77">
        <v>74</v>
      </c>
      <c r="AX77">
        <f>IF(Z77&gt;0, (R77*SUMPRODUCT(K77:$K$98, X77:$X$98)-K77*$AZ$3)/Z77, 0)</f>
        <v>-4.5727006939395848E+39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</v>
      </c>
      <c r="S78">
        <f t="shared" si="63"/>
        <v>-3.2120281238974935E+41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-12.022955373543377</v>
      </c>
      <c r="AC78">
        <f t="shared" si="64"/>
        <v>-10.734781583520874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-2.5695763478506056E-34</v>
      </c>
      <c r="AI78">
        <f t="shared" si="69"/>
        <v>-2.5695930581363962E-34</v>
      </c>
      <c r="AJ78">
        <f t="shared" si="70"/>
        <v>-1.288173790022503</v>
      </c>
      <c r="AK78">
        <f t="shared" si="92"/>
        <v>-0.84160687614803653</v>
      </c>
      <c r="AL78">
        <f t="shared" si="71"/>
        <v>-2.1297806661705394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-1.337839971888737E-37</v>
      </c>
      <c r="AR78">
        <f t="shared" si="76"/>
        <v>-1.3378486720343042E-37</v>
      </c>
      <c r="AS78">
        <f t="shared" si="77"/>
        <v>-6.7068269385070999E-4</v>
      </c>
      <c r="AT78">
        <f t="shared" si="78"/>
        <v>-4.3817935998246454E-4</v>
      </c>
      <c r="AU78">
        <f t="shared" si="79"/>
        <v>-1.1088620538331744E-3</v>
      </c>
      <c r="AW78">
        <v>75</v>
      </c>
      <c r="AX78">
        <f>IF(Z78&gt;0, (R78*SUMPRODUCT(K78:$K$98, X78:$X$98)-K78*$AZ$3)/Z78, 0)</f>
        <v>-3.2120281238974935E+41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-10.734781583520874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-10.734781583520874</v>
      </c>
      <c r="AK79">
        <f t="shared" si="92"/>
        <v>-0.7514347108464613</v>
      </c>
      <c r="AL79">
        <f t="shared" si="71"/>
        <v>-11.486216294367335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-1.5535974227104562E-39</v>
      </c>
      <c r="AR79">
        <f t="shared" si="76"/>
        <v>-1.5535974227104562E-39</v>
      </c>
      <c r="AS79">
        <f t="shared" si="77"/>
        <v>-4.990198614960647E-3</v>
      </c>
      <c r="AT79">
        <f t="shared" si="78"/>
        <v>-3.4931390304724535E-4</v>
      </c>
      <c r="AU79">
        <f t="shared" si="79"/>
        <v>-5.339512518007892E-3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34115.608576477862</v>
      </c>
      <c r="AO81" s="6">
        <f t="shared" si="93"/>
        <v>-3411.5608576477862</v>
      </c>
      <c r="AP81" s="6">
        <f t="shared" si="93"/>
        <v>-812.44818923891444</v>
      </c>
      <c r="AQ81" s="6">
        <f t="shared" si="93"/>
        <v>-20618.191589398528</v>
      </c>
      <c r="AR81" s="6">
        <f t="shared" si="93"/>
        <v>9273.407940192621</v>
      </c>
      <c r="AS81" s="6">
        <f t="shared" si="93"/>
        <v>-2823.0787762472992</v>
      </c>
      <c r="AT81" s="6">
        <f t="shared" si="93"/>
        <v>635.22030963083444</v>
      </c>
      <c r="AU81" s="6">
        <f t="shared" si="93"/>
        <v>7085.5494735761622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'S.55.04.B'!C3*(1+C12)</f>
        <v>57882.267544867769</v>
      </c>
      <c r="K3">
        <v>1</v>
      </c>
      <c r="L3" s="2">
        <v>0</v>
      </c>
      <c r="O3">
        <f>$C$3</f>
        <v>57882.267544867769</v>
      </c>
      <c r="P3" s="2">
        <f>O3*C5</f>
        <v>5788.2267544867773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57882.267544867769</v>
      </c>
      <c r="AF3">
        <f t="shared" ref="AF3:AF34" si="4">-$Z3*P3</f>
        <v>-5788.2267544867773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51694.04079038099</v>
      </c>
      <c r="AJ3">
        <f t="shared" ref="AJ3:AJ34" si="8">AB3-AC3</f>
        <v>0</v>
      </c>
      <c r="AL3">
        <f t="shared" ref="AL3:AL34" si="9">SUM(AI3:AK3)</f>
        <v>51694.04079038099</v>
      </c>
      <c r="AN3">
        <f t="shared" ref="AN3:AN34" si="10">AE3*$K3</f>
        <v>57882.267544867769</v>
      </c>
      <c r="AO3">
        <f t="shared" ref="AO3:AO34" si="11">AF3*$K3</f>
        <v>-5788.2267544867773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51694.04079038099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51694.04079038099</v>
      </c>
      <c r="AW3">
        <v>0</v>
      </c>
      <c r="AX3">
        <f>IF(Z3&gt;0, (R3*SUMPRODUCT(K3:$K$98, X3:$X$98)-K3*$AZ$3)/Z3, 0)</f>
        <v>0</v>
      </c>
      <c r="AZ3">
        <f>C6*ABS(SUMPRODUCT(X4:X69, K4:K69))/1</f>
        <v>39461.100553837365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2734.0110523224812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2646.9382683281146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-2646.9382683281146</v>
      </c>
      <c r="AK4">
        <f>G4*SUM(AB4, AE4:AF4)</f>
        <v>0</v>
      </c>
      <c r="AL4">
        <f t="shared" si="9"/>
        <v>-4831.7382683281139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-2038.2498367385015</v>
      </c>
      <c r="AR4">
        <f t="shared" si="14"/>
        <v>-2038.2498367385015</v>
      </c>
      <c r="AS4">
        <f t="shared" si="15"/>
        <v>-2469.3891858644597</v>
      </c>
      <c r="AT4">
        <f t="shared" si="16"/>
        <v>0</v>
      </c>
      <c r="AU4">
        <f t="shared" si="17"/>
        <v>-4507.6390226029607</v>
      </c>
      <c r="AW4">
        <v>1</v>
      </c>
      <c r="AX4">
        <f>IF(Z4&gt;0, (R4*SUMPRODUCT(K4:$K$98, X4:$X$98)-K4*$AZ$3)/Z4, 0)</f>
        <v>2734.0110523224812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</v>
      </c>
      <c r="S5">
        <f t="shared" si="1"/>
        <v>3940.1957117677434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2646.9382683281146</v>
      </c>
      <c r="AC5">
        <f t="shared" si="2"/>
        <v>3679.347247337857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-2467.2385568</v>
      </c>
      <c r="AI5">
        <f t="shared" si="7"/>
        <v>-2513.9284615216002</v>
      </c>
      <c r="AJ5">
        <f t="shared" si="8"/>
        <v>-1032.4089790097423</v>
      </c>
      <c r="AK5">
        <f>G5*SUM(AB5, AE5:AF5)</f>
        <v>108.5244690014527</v>
      </c>
      <c r="AL5">
        <f t="shared" si="9"/>
        <v>-3437.8129715298896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-2109.755471430029</v>
      </c>
      <c r="AR5">
        <f t="shared" si="14"/>
        <v>-2149.6803833018271</v>
      </c>
      <c r="AS5">
        <f t="shared" si="15"/>
        <v>-882.82119546815193</v>
      </c>
      <c r="AT5">
        <f t="shared" si="16"/>
        <v>92.800143556776234</v>
      </c>
      <c r="AU5">
        <f t="shared" si="17"/>
        <v>-2939.7014352132028</v>
      </c>
      <c r="AW5">
        <v>2</v>
      </c>
      <c r="AX5">
        <f>IF(Z5&gt;0, (R5*SUMPRODUCT(K5:$K$98, X5:$X$98)-K5*$AZ$3)/Z5, 0)</f>
        <v>3940.1957117677434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</v>
      </c>
      <c r="S6">
        <f t="shared" si="1"/>
        <v>5431.1455149837857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3679.347247337857</v>
      </c>
      <c r="AC6">
        <f t="shared" si="2"/>
        <v>4872.4065043418159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-2733.6939214496801</v>
      </c>
      <c r="AI6">
        <f t="shared" si="7"/>
        <v>-2778.5500801633393</v>
      </c>
      <c r="AJ6">
        <f t="shared" si="8"/>
        <v>-1193.0592570039589</v>
      </c>
      <c r="AK6">
        <f>G6*SUM(AB6, AE6:AF6)</f>
        <v>215.24181396926465</v>
      </c>
      <c r="AL6">
        <f t="shared" si="9"/>
        <v>-3756.3675231980337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-2108.7989085194217</v>
      </c>
      <c r="AR6">
        <f t="shared" si="14"/>
        <v>-2143.4013992348328</v>
      </c>
      <c r="AS6">
        <f t="shared" si="15"/>
        <v>-920.33787661010172</v>
      </c>
      <c r="AT6">
        <f t="shared" si="16"/>
        <v>166.03969405814871</v>
      </c>
      <c r="AU6">
        <f t="shared" si="17"/>
        <v>-2897.699581786786</v>
      </c>
      <c r="AW6">
        <v>3</v>
      </c>
      <c r="AX6">
        <f>IF(Z6&gt;0, (R6*SUMPRODUCT(K6:$K$98, X6:$X$98)-K6*$AZ$3)/Z6, 0)</f>
        <v>5431.1455149837857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100000</v>
      </c>
      <c r="S7">
        <f t="shared" si="1"/>
        <v>6418.0402100110032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4872.4065043418159</v>
      </c>
      <c r="AC7">
        <f t="shared" si="2"/>
        <v>5508.2825610352993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-2990.2012521699471</v>
      </c>
      <c r="AI7">
        <f t="shared" si="7"/>
        <v>-3033.1137486703847</v>
      </c>
      <c r="AJ7">
        <f t="shared" si="8"/>
        <v>-635.87605669348341</v>
      </c>
      <c r="AK7">
        <f>G7*SUM(AB7, AE7:AF7)</f>
        <v>239.23515936318316</v>
      </c>
      <c r="AL7">
        <f t="shared" si="9"/>
        <v>-3429.7546460006847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-2098.6909617602919</v>
      </c>
      <c r="AR7">
        <f t="shared" si="14"/>
        <v>-2128.8093588035285</v>
      </c>
      <c r="AS7">
        <f t="shared" si="15"/>
        <v>-446.29348342823255</v>
      </c>
      <c r="AT7">
        <f t="shared" si="16"/>
        <v>167.90865374912229</v>
      </c>
      <c r="AU7">
        <f t="shared" si="17"/>
        <v>-2407.1941884826388</v>
      </c>
      <c r="AW7">
        <v>4</v>
      </c>
      <c r="AX7">
        <f>IF(Z7&gt;0, (R7*SUMPRODUCT(K7:$K$98, X7:$X$98)-K7*$AZ$3)/Z7, 0)</f>
        <v>6418.0402100110032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</v>
      </c>
      <c r="S8">
        <f t="shared" si="1"/>
        <v>6427.7181422643707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5508.2825610352993</v>
      </c>
      <c r="AC8">
        <f t="shared" si="2"/>
        <v>5252.8901918605879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-3244.2705604260832</v>
      </c>
      <c r="AI8">
        <f t="shared" si="7"/>
        <v>-3285.1317966813035</v>
      </c>
      <c r="AJ8">
        <f t="shared" si="8"/>
        <v>255.39236917471135</v>
      </c>
      <c r="AK8">
        <f t="shared" ref="AK8:AK39" si="30">G8*SUM(AB8:AB8, AE8:AF8)</f>
        <v>117.32641855005187</v>
      </c>
      <c r="AL8">
        <f t="shared" si="9"/>
        <v>-2912.4130089565401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-2125.4653722232747</v>
      </c>
      <c r="AR8">
        <f t="shared" si="14"/>
        <v>-2152.2353783337699</v>
      </c>
      <c r="AS8">
        <f t="shared" si="15"/>
        <v>167.31885547166576</v>
      </c>
      <c r="AT8">
        <f t="shared" si="16"/>
        <v>76.865734602097589</v>
      </c>
      <c r="AU8">
        <f t="shared" si="17"/>
        <v>-1908.0507882600064</v>
      </c>
      <c r="AW8">
        <v>5</v>
      </c>
      <c r="AX8">
        <f>IF(Z8&gt;0, (R8*SUMPRODUCT(K8:$K$98, X8:$X$98)-K8*$AZ$3)/Z8, 0)</f>
        <v>6427.7181422643707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</v>
      </c>
      <c r="S9">
        <f t="shared" si="1"/>
        <v>5810.463492118728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5252.8901918605879</v>
      </c>
      <c r="AC9">
        <f t="shared" si="2"/>
        <v>4496.0835740262264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-3526.1612438804805</v>
      </c>
      <c r="AI9">
        <f t="shared" si="7"/>
        <v>-3564.8507871512084</v>
      </c>
      <c r="AJ9">
        <f t="shared" si="8"/>
        <v>756.80661783436153</v>
      </c>
      <c r="AK9">
        <f t="shared" si="30"/>
        <v>30.992052131977466</v>
      </c>
      <c r="AL9">
        <f t="shared" si="9"/>
        <v>-2777.0521171848695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-2187.8439694206472</v>
      </c>
      <c r="AR9">
        <f t="shared" si="14"/>
        <v>-2211.8493049881581</v>
      </c>
      <c r="AS9">
        <f t="shared" si="15"/>
        <v>469.56865563651661</v>
      </c>
      <c r="AT9">
        <f t="shared" si="16"/>
        <v>19.229345928122708</v>
      </c>
      <c r="AU9">
        <f t="shared" si="17"/>
        <v>-1723.0513034235187</v>
      </c>
      <c r="AW9">
        <v>6</v>
      </c>
      <c r="AX9">
        <f>IF(Z9&gt;0, (R9*SUMPRODUCT(K9:$K$98, X9:$X$98)-K9*$AZ$3)/Z9, 0)</f>
        <v>5810.463492118728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</v>
      </c>
      <c r="S10">
        <f t="shared" si="1"/>
        <v>4895.0565210411178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4496.0835740262264</v>
      </c>
      <c r="AC10">
        <f t="shared" si="2"/>
        <v>3564.8447206443338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-3779.8909984635588</v>
      </c>
      <c r="AI10">
        <f t="shared" si="7"/>
        <v>-3816.3037008023475</v>
      </c>
      <c r="AJ10">
        <f t="shared" si="8"/>
        <v>931.23885338189257</v>
      </c>
      <c r="AK10">
        <f t="shared" si="30"/>
        <v>18.433942653507529</v>
      </c>
      <c r="AL10">
        <f t="shared" si="9"/>
        <v>-2866.6309047669474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-2224.9058668766083</v>
      </c>
      <c r="AR10">
        <f t="shared" si="14"/>
        <v>-2246.3389809783994</v>
      </c>
      <c r="AS10">
        <f t="shared" si="15"/>
        <v>548.14247003286789</v>
      </c>
      <c r="AT10">
        <f t="shared" si="16"/>
        <v>10.850521133050409</v>
      </c>
      <c r="AU10">
        <f t="shared" si="17"/>
        <v>-1687.3459898124811</v>
      </c>
      <c r="AW10">
        <v>7</v>
      </c>
      <c r="AX10">
        <f>IF(Z10&gt;0, (R10*SUMPRODUCT(K10:$K$98, X10:$X$98)-K10*$AZ$3)/Z10, 0)</f>
        <v>4895.0565210411178</v>
      </c>
    </row>
    <row r="11" spans="1:52" x14ac:dyDescent="0.3">
      <c r="A11" t="s">
        <v>33</v>
      </c>
      <c r="C11" s="25">
        <f>AU71</f>
        <v>12021.701720857191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100000</v>
      </c>
      <c r="S11">
        <f t="shared" si="1"/>
        <v>3664.4616758625102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3564.8447206443338</v>
      </c>
      <c r="AC11">
        <f t="shared" si="2"/>
        <v>2496.4558138651009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-3971.0236662589391</v>
      </c>
      <c r="AI11">
        <f t="shared" si="7"/>
        <v>-4005.0867297412105</v>
      </c>
      <c r="AJ11">
        <f t="shared" si="8"/>
        <v>1068.3889067792329</v>
      </c>
      <c r="AK11">
        <f t="shared" si="30"/>
        <v>8.5556273295464003</v>
      </c>
      <c r="AL11">
        <f t="shared" si="9"/>
        <v>-2928.1421956324311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-2221.0278330339515</v>
      </c>
      <c r="AR11">
        <f t="shared" si="14"/>
        <v>-2240.0795986316621</v>
      </c>
      <c r="AS11">
        <f t="shared" si="15"/>
        <v>597.55914290405053</v>
      </c>
      <c r="AT11">
        <f t="shared" si="16"/>
        <v>4.7852362577053977</v>
      </c>
      <c r="AU11">
        <f t="shared" si="17"/>
        <v>-1637.7352194699063</v>
      </c>
      <c r="AW11">
        <v>8</v>
      </c>
      <c r="AX11">
        <f>IF(Z11&gt;0, (R11*SUMPRODUCT(K11:$K$98, X11:$X$98)-K11*$AZ$3)/Z11, 0)</f>
        <v>3664.4616758625102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</v>
      </c>
      <c r="S12">
        <f t="shared" si="1"/>
        <v>2167.8836150784446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2496.4558138651009</v>
      </c>
      <c r="AC12">
        <f t="shared" si="2"/>
        <v>1372.3678902315878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-4140.3653662700799</v>
      </c>
      <c r="AI12">
        <f t="shared" si="7"/>
        <v>-4172.0176164343939</v>
      </c>
      <c r="AJ12">
        <f t="shared" si="8"/>
        <v>1124.0879236335131</v>
      </c>
      <c r="AK12">
        <f t="shared" si="30"/>
        <v>5.7418483718897324</v>
      </c>
      <c r="AL12">
        <f t="shared" si="9"/>
        <v>-3042.187844428991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-2200.6482071669043</v>
      </c>
      <c r="AR12">
        <f t="shared" si="14"/>
        <v>-2217.4717146149069</v>
      </c>
      <c r="AS12">
        <f t="shared" si="15"/>
        <v>597.46468125602996</v>
      </c>
      <c r="AT12">
        <f t="shared" si="16"/>
        <v>3.0518534495438789</v>
      </c>
      <c r="AU12">
        <f t="shared" si="17"/>
        <v>-1616.9551799093331</v>
      </c>
      <c r="AW12">
        <v>9</v>
      </c>
      <c r="AX12">
        <f>IF(Z12&gt;0, (R12*SUMPRODUCT(K12:$K$98, X12:$X$98)-K12*$AZ$3)/Z12, 0)</f>
        <v>2167.8836150784446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</v>
      </c>
      <c r="S13">
        <f t="shared" si="1"/>
        <v>356.9258223635274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1372.3678902315878</v>
      </c>
      <c r="AC13">
        <f t="shared" si="2"/>
        <v>208.45705099943734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-4267.989412156041</v>
      </c>
      <c r="AI13">
        <f t="shared" si="7"/>
        <v>-4297.1911451126334</v>
      </c>
      <c r="AJ13">
        <f t="shared" si="8"/>
        <v>1163.9108392321505</v>
      </c>
      <c r="AK13">
        <f t="shared" si="30"/>
        <v>2.7447357804631758</v>
      </c>
      <c r="AL13">
        <f t="shared" si="9"/>
        <v>-3130.5355701000199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-2156.3514679549571</v>
      </c>
      <c r="AR13">
        <f t="shared" si="14"/>
        <v>-2171.1053001806017</v>
      </c>
      <c r="AS13">
        <f t="shared" si="15"/>
        <v>588.05226639001171</v>
      </c>
      <c r="AT13">
        <f t="shared" si="16"/>
        <v>1.3867454807860884</v>
      </c>
      <c r="AU13">
        <f t="shared" si="17"/>
        <v>-1581.6662883098038</v>
      </c>
      <c r="AW13">
        <v>10</v>
      </c>
      <c r="AX13">
        <f>IF(Z13&gt;0, (R13*SUMPRODUCT(K13:$K$98, X13:$X$98)-K13*$AZ$3)/Z13, 0)</f>
        <v>356.9258223635274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</v>
      </c>
      <c r="S14">
        <f t="shared" si="1"/>
        <v>-1807.3150718140096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208.45705099943734</v>
      </c>
      <c r="AC14">
        <f t="shared" si="2"/>
        <v>-966.00630465316135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-4369.6305126926618</v>
      </c>
      <c r="AI14">
        <f t="shared" si="7"/>
        <v>-4396.355413063342</v>
      </c>
      <c r="AJ14">
        <f t="shared" si="8"/>
        <v>1174.4633556525987</v>
      </c>
      <c r="AK14">
        <f t="shared" si="30"/>
        <v>0.37522269179898721</v>
      </c>
      <c r="AL14">
        <f t="shared" si="9"/>
        <v>-3221.5168347189442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-2098.9774091239001</v>
      </c>
      <c r="AR14">
        <f t="shared" si="14"/>
        <v>-2111.8148703179768</v>
      </c>
      <c r="AS14">
        <f t="shared" si="15"/>
        <v>564.1602978096106</v>
      </c>
      <c r="AT14">
        <f t="shared" si="16"/>
        <v>0.18024040046155013</v>
      </c>
      <c r="AU14">
        <f t="shared" si="17"/>
        <v>-1547.4743321079045</v>
      </c>
      <c r="AW14">
        <v>11</v>
      </c>
      <c r="AX14">
        <f>IF(Z14&gt;0, (R14*SUMPRODUCT(K14:$K$98, X14:$X$98)-K14*$AZ$3)/Z14, 0)</f>
        <v>-1807.3150718140096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</v>
      </c>
      <c r="S15">
        <f t="shared" si="1"/>
        <v>-4317.2114332957517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-966.00630465316135</v>
      </c>
      <c r="AC15">
        <f t="shared" si="2"/>
        <v>-2092.1296573136369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-4455.0943415931233</v>
      </c>
      <c r="AI15">
        <f t="shared" si="7"/>
        <v>-4479.3244457892997</v>
      </c>
      <c r="AJ15">
        <f t="shared" si="8"/>
        <v>1126.1233526604756</v>
      </c>
      <c r="AK15">
        <f t="shared" si="30"/>
        <v>-3.960625849077962</v>
      </c>
      <c r="AL15">
        <f t="shared" si="9"/>
        <v>-3357.1617189779022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-2030.1968086281554</v>
      </c>
      <c r="AR15">
        <f t="shared" si="14"/>
        <v>-2041.2385232227366</v>
      </c>
      <c r="AS15">
        <f t="shared" si="15"/>
        <v>513.17701969816915</v>
      </c>
      <c r="AT15">
        <f t="shared" si="16"/>
        <v>-1.8048663714925692</v>
      </c>
      <c r="AU15">
        <f t="shared" si="17"/>
        <v>-1529.8663698960602</v>
      </c>
      <c r="AW15">
        <v>12</v>
      </c>
      <c r="AX15">
        <f>IF(Z15&gt;0, (R15*SUMPRODUCT(K15:$K$98, X15:$X$98)-K15*$AZ$3)/Z15, 0)</f>
        <v>-4317.2114332957517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</v>
      </c>
      <c r="S16">
        <f t="shared" si="1"/>
        <v>-7244.6010004775062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-2092.1296573136369</v>
      </c>
      <c r="AC16">
        <f t="shared" si="2"/>
        <v>-3150.9882754355676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-4481.3093108745061</v>
      </c>
      <c r="AI16">
        <f t="shared" si="7"/>
        <v>-4503.0564593732843</v>
      </c>
      <c r="AJ16">
        <f t="shared" si="8"/>
        <v>1058.8586181219307</v>
      </c>
      <c r="AK16">
        <f t="shared" si="30"/>
        <v>-14.854120566926824</v>
      </c>
      <c r="AL16">
        <f t="shared" si="9"/>
        <v>-3459.0519618182802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-1931.8352387083919</v>
      </c>
      <c r="AR16">
        <f t="shared" si="14"/>
        <v>-1941.2101568175742</v>
      </c>
      <c r="AS16">
        <f t="shared" si="15"/>
        <v>456.46043363582072</v>
      </c>
      <c r="AT16">
        <f t="shared" si="16"/>
        <v>-6.4034217592564442</v>
      </c>
      <c r="AU16">
        <f t="shared" si="17"/>
        <v>-1491.1531449410097</v>
      </c>
      <c r="AW16">
        <v>13</v>
      </c>
      <c r="AX16">
        <f>IF(Z16&gt;0, (R16*SUMPRODUCT(K16:$K$98, X16:$X$98)-K16*$AZ$3)/Z16, 0)</f>
        <v>-7244.6010004775062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</v>
      </c>
      <c r="S17">
        <f t="shared" si="1"/>
        <v>-10520.576947550589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-3150.9882754355676</v>
      </c>
      <c r="AC17">
        <f t="shared" si="2"/>
        <v>-4062.6006578682632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-4443.5948527552637</v>
      </c>
      <c r="AI17">
        <f t="shared" si="7"/>
        <v>-4462.9027323426762</v>
      </c>
      <c r="AJ17">
        <f t="shared" si="8"/>
        <v>911.61238243269554</v>
      </c>
      <c r="AK17">
        <f t="shared" si="30"/>
        <v>-43.483638201010834</v>
      </c>
      <c r="AL17">
        <f t="shared" si="9"/>
        <v>-3594.7739881109915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-1800.6928156130414</v>
      </c>
      <c r="AR17">
        <f t="shared" si="14"/>
        <v>-1808.517012284846</v>
      </c>
      <c r="AS17">
        <f t="shared" si="15"/>
        <v>369.41573704736055</v>
      </c>
      <c r="AT17">
        <f t="shared" si="16"/>
        <v>-17.621020254969114</v>
      </c>
      <c r="AU17">
        <f t="shared" si="17"/>
        <v>-1456.7222954924546</v>
      </c>
      <c r="AW17">
        <v>14</v>
      </c>
      <c r="AX17">
        <f>IF(Z17&gt;0, (R17*SUMPRODUCT(K17:$K$98, X17:$X$98)-K17*$AZ$3)/Z17, 0)</f>
        <v>-10520.576947550589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100000</v>
      </c>
      <c r="S18">
        <f t="shared" si="1"/>
        <v>-14159.576660303512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-4062.6006578682632</v>
      </c>
      <c r="AC18">
        <f t="shared" si="2"/>
        <v>-4794.8422823795554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-4366.7086632483561</v>
      </c>
      <c r="AI18">
        <f t="shared" si="7"/>
        <v>-4383.6401097082698</v>
      </c>
      <c r="AJ18">
        <f t="shared" si="8"/>
        <v>732.24162451129223</v>
      </c>
      <c r="AK18">
        <f t="shared" si="30"/>
        <v>-87.752174209954489</v>
      </c>
      <c r="AL18">
        <f t="shared" si="9"/>
        <v>-3739.1506594069319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-1651.3026947449043</v>
      </c>
      <c r="AR18">
        <f t="shared" si="14"/>
        <v>-1657.70544457809</v>
      </c>
      <c r="AS18">
        <f t="shared" si="15"/>
        <v>276.90250506897917</v>
      </c>
      <c r="AT18">
        <f t="shared" si="16"/>
        <v>-33.184123997598753</v>
      </c>
      <c r="AU18">
        <f t="shared" si="17"/>
        <v>-1413.9870635067095</v>
      </c>
      <c r="AW18">
        <v>15</v>
      </c>
      <c r="AX18">
        <f>IF(Z18&gt;0, (R18*SUMPRODUCT(K18:$K$98, X18:$X$98)-K18*$AZ$3)/Z18, 0)</f>
        <v>-14159.576660303512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100000</v>
      </c>
      <c r="S19">
        <f t="shared" si="1"/>
        <v>-18580.355369048975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-4794.8422823795554</v>
      </c>
      <c r="AC19">
        <f t="shared" si="2"/>
        <v>-5439.992834095402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-4246.0681432172496</v>
      </c>
      <c r="AI19">
        <f t="shared" si="7"/>
        <v>-4260.7072411409563</v>
      </c>
      <c r="AJ19">
        <f t="shared" si="8"/>
        <v>645.15055171584663</v>
      </c>
      <c r="AK19">
        <f t="shared" si="30"/>
        <v>-106.92498289706408</v>
      </c>
      <c r="AL19">
        <f t="shared" si="9"/>
        <v>-3722.4816723221738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-1497.4182627682355</v>
      </c>
      <c r="AR19">
        <f t="shared" si="14"/>
        <v>-1502.5808865985732</v>
      </c>
      <c r="AS19">
        <f t="shared" si="15"/>
        <v>227.51877402568653</v>
      </c>
      <c r="AT19">
        <f t="shared" si="16"/>
        <v>-37.708161229586025</v>
      </c>
      <c r="AU19">
        <f t="shared" si="17"/>
        <v>-1312.7702738024727</v>
      </c>
      <c r="AW19">
        <v>16</v>
      </c>
      <c r="AX19">
        <f>IF(Z19&gt;0, (R19*SUMPRODUCT(K19:$K$98, X19:$X$98)-K19*$AZ$3)/Z19, 0)</f>
        <v>-18580.355369048975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</v>
      </c>
      <c r="S20">
        <f t="shared" si="1"/>
        <v>-24980.834479598125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-5439.992834095402</v>
      </c>
      <c r="AC20">
        <f t="shared" si="2"/>
        <v>-6220.672186153929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-4083.6349222095669</v>
      </c>
      <c r="AI20">
        <f t="shared" si="7"/>
        <v>-4096.0858116929312</v>
      </c>
      <c r="AJ20">
        <f t="shared" si="8"/>
        <v>780.679352058527</v>
      </c>
      <c r="AK20">
        <f t="shared" si="30"/>
        <v>-23.391969186610229</v>
      </c>
      <c r="AL20">
        <f t="shared" si="9"/>
        <v>-3338.7984288210146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-1365.9627885497234</v>
      </c>
      <c r="AR20">
        <f t="shared" si="14"/>
        <v>-1370.1275711619307</v>
      </c>
      <c r="AS20">
        <f t="shared" si="15"/>
        <v>261.13474025343629</v>
      </c>
      <c r="AT20">
        <f t="shared" si="16"/>
        <v>-7.8245386937092976</v>
      </c>
      <c r="AU20">
        <f t="shared" si="17"/>
        <v>-1116.8173696022036</v>
      </c>
      <c r="AW20">
        <v>17</v>
      </c>
      <c r="AX20">
        <f>IF(Z20&gt;0, (R20*SUMPRODUCT(K20:$K$98, X20:$X$98)-K20*$AZ$3)/Z20, 0)</f>
        <v>-24980.834479598125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</v>
      </c>
      <c r="S21">
        <f t="shared" si="1"/>
        <v>-33400.936977304955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-6220.672186153929</v>
      </c>
      <c r="AC21">
        <f t="shared" si="2"/>
        <v>-6938.9552872288978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-3878.0287438255937</v>
      </c>
      <c r="AI21">
        <f t="shared" si="7"/>
        <v>-3888.4161100422116</v>
      </c>
      <c r="AJ21">
        <f t="shared" si="8"/>
        <v>718.28310107496873</v>
      </c>
      <c r="AK21">
        <f t="shared" si="30"/>
        <v>-9.953075497846287</v>
      </c>
      <c r="AL21">
        <f t="shared" si="9"/>
        <v>-3180.0860844650892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-1233.5376389252194</v>
      </c>
      <c r="AR21">
        <f t="shared" si="14"/>
        <v>-1236.8416905565796</v>
      </c>
      <c r="AS21">
        <f t="shared" si="15"/>
        <v>228.47412928297496</v>
      </c>
      <c r="AT21">
        <f t="shared" si="16"/>
        <v>-3.1659108430295628</v>
      </c>
      <c r="AU21">
        <f t="shared" si="17"/>
        <v>-1011.5334721166341</v>
      </c>
      <c r="AW21">
        <v>18</v>
      </c>
      <c r="AX21">
        <f>IF(Z21&gt;0, (R21*SUMPRODUCT(K21:$K$98, X21:$X$98)-K21*$AZ$3)/Z21, 0)</f>
        <v>-33400.936977304955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</v>
      </c>
      <c r="S22">
        <f t="shared" si="1"/>
        <v>-43325.649238299717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-6938.9552872288978</v>
      </c>
      <c r="AC22">
        <f t="shared" si="2"/>
        <v>-7340.3853940587132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-3624.6298918239895</v>
      </c>
      <c r="AI22">
        <f t="shared" si="7"/>
        <v>-3633.1010694325291</v>
      </c>
      <c r="AJ22">
        <f t="shared" si="8"/>
        <v>401.43010682981549</v>
      </c>
      <c r="AK22">
        <f t="shared" si="30"/>
        <v>-145.71806103180685</v>
      </c>
      <c r="AL22">
        <f t="shared" si="9"/>
        <v>-3377.3890236345205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-1076.5038287176517</v>
      </c>
      <c r="AR22">
        <f t="shared" si="14"/>
        <v>-1079.0197421768189</v>
      </c>
      <c r="AS22">
        <f t="shared" si="15"/>
        <v>119.22349587735974</v>
      </c>
      <c r="AT22">
        <f t="shared" si="16"/>
        <v>-43.277811885812774</v>
      </c>
      <c r="AU22">
        <f t="shared" si="17"/>
        <v>-1003.0740581852721</v>
      </c>
      <c r="AW22">
        <v>19</v>
      </c>
      <c r="AX22">
        <f>IF(Z22&gt;0, (R22*SUMPRODUCT(K22:$K$98, X22:$X$98)-K22*$AZ$3)/Z22, 0)</f>
        <v>-43325.649238299717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100000</v>
      </c>
      <c r="S23">
        <f t="shared" si="1"/>
        <v>-53287.806113444116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-7340.3853940587132</v>
      </c>
      <c r="AC23">
        <f t="shared" si="2"/>
        <v>-7161.1937518074465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-3334.2216220108462</v>
      </c>
      <c r="AI23">
        <f t="shared" si="7"/>
        <v>-3340.940977032295</v>
      </c>
      <c r="AJ23">
        <f t="shared" si="8"/>
        <v>-179.19164225126679</v>
      </c>
      <c r="AK23">
        <f t="shared" si="30"/>
        <v>-513.82697758410995</v>
      </c>
      <c r="AL23">
        <f t="shared" si="9"/>
        <v>-4033.9595968676717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-884.15488738789622</v>
      </c>
      <c r="AR23">
        <f t="shared" si="14"/>
        <v>-885.936697734002</v>
      </c>
      <c r="AS23">
        <f t="shared" si="15"/>
        <v>-47.517287162204596</v>
      </c>
      <c r="AT23">
        <f t="shared" si="16"/>
        <v>-136.25448005725397</v>
      </c>
      <c r="AU23">
        <f t="shared" si="17"/>
        <v>-1069.7084649534604</v>
      </c>
      <c r="AW23">
        <v>20</v>
      </c>
      <c r="AX23">
        <f>IF(Z23&gt;0, (R23*SUMPRODUCT(K23:$K$98, X23:$X$98)-K23*$AZ$3)/Z23, 0)</f>
        <v>-53287.806113444116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</v>
      </c>
      <c r="S24">
        <f t="shared" si="1"/>
        <v>-67136.571993790858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-7161.1937518074465</v>
      </c>
      <c r="AC24">
        <f t="shared" si="2"/>
        <v>-6924.1919686873762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-2990.7311652067856</v>
      </c>
      <c r="AI24">
        <f t="shared" si="7"/>
        <v>-2995.8879610954168</v>
      </c>
      <c r="AJ24">
        <f t="shared" si="8"/>
        <v>-237.00178312007029</v>
      </c>
      <c r="AK24">
        <f t="shared" si="30"/>
        <v>-501.2835626265213</v>
      </c>
      <c r="AL24">
        <f t="shared" si="9"/>
        <v>-3734.1733068420085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-708.09779515081925</v>
      </c>
      <c r="AR24">
        <f t="shared" si="14"/>
        <v>-709.31873932703388</v>
      </c>
      <c r="AS24">
        <f t="shared" si="15"/>
        <v>-56.113515660151606</v>
      </c>
      <c r="AT24">
        <f t="shared" si="16"/>
        <v>-118.68595531776754</v>
      </c>
      <c r="AU24">
        <f t="shared" si="17"/>
        <v>-884.11821030495298</v>
      </c>
      <c r="AW24">
        <v>21</v>
      </c>
      <c r="AX24">
        <f>IF(Z24&gt;0, (R24*SUMPRODUCT(K24:$K$98, X24:$X$98)-K24*$AZ$3)/Z24, 0)</f>
        <v>-67136.571993790858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100000</v>
      </c>
      <c r="S25">
        <f t="shared" si="1"/>
        <v>-87135.806065117649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-6924.1919686873762</v>
      </c>
      <c r="AC25">
        <f t="shared" si="2"/>
        <v>-6631.2570223132288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-2600.2008773326993</v>
      </c>
      <c r="AI25">
        <f t="shared" si="7"/>
        <v>-2604.0060048237779</v>
      </c>
      <c r="AJ25">
        <f t="shared" si="8"/>
        <v>-292.93494637414733</v>
      </c>
      <c r="AK25">
        <f t="shared" si="30"/>
        <v>-484.69343780811636</v>
      </c>
      <c r="AL25">
        <f t="shared" si="9"/>
        <v>-3381.6343890060416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-549.6734286466957</v>
      </c>
      <c r="AR25">
        <f t="shared" si="14"/>
        <v>-550.47781937384775</v>
      </c>
      <c r="AS25">
        <f t="shared" si="15"/>
        <v>-61.925429587996781</v>
      </c>
      <c r="AT25">
        <f t="shared" si="16"/>
        <v>-102.46250823353296</v>
      </c>
      <c r="AU25">
        <f t="shared" si="17"/>
        <v>-714.86575719537745</v>
      </c>
      <c r="AW25">
        <v>22</v>
      </c>
      <c r="AX25">
        <f>IF(Z25&gt;0, (R25*SUMPRODUCT(K25:$K$98, X25:$X$98)-K25*$AZ$3)/Z25, 0)</f>
        <v>-87135.806065117649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100000</v>
      </c>
      <c r="S26">
        <f t="shared" si="1"/>
        <v>-117394.57163355354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-6631.2570223132288</v>
      </c>
      <c r="AC26">
        <f t="shared" si="2"/>
        <v>-6287.15121745549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-2178.5800834870861</v>
      </c>
      <c r="AI26">
        <f t="shared" si="7"/>
        <v>-2181.2578696615101</v>
      </c>
      <c r="AJ26">
        <f t="shared" si="8"/>
        <v>-344.1058048577388</v>
      </c>
      <c r="AK26">
        <f t="shared" si="30"/>
        <v>-464.18799156192608</v>
      </c>
      <c r="AL26">
        <f t="shared" si="9"/>
        <v>-2989.551666081175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-411.20023048406102</v>
      </c>
      <c r="AR26">
        <f t="shared" si="14"/>
        <v>-411.70565431514081</v>
      </c>
      <c r="AS26">
        <f t="shared" si="15"/>
        <v>-64.948902884452664</v>
      </c>
      <c r="AT26">
        <f t="shared" si="16"/>
        <v>-87.614043002118919</v>
      </c>
      <c r="AU26">
        <f t="shared" si="17"/>
        <v>-564.26860020171239</v>
      </c>
      <c r="AW26">
        <v>23</v>
      </c>
      <c r="AX26">
        <f>IF(Z26&gt;0, (R26*SUMPRODUCT(K26:$K$98, X26:$X$98)-K26*$AZ$3)/Z26, 0)</f>
        <v>-117394.57163355354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</v>
      </c>
      <c r="S27">
        <f t="shared" si="1"/>
        <v>-165537.06797292098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-6287.15121745549</v>
      </c>
      <c r="AC27">
        <f t="shared" si="2"/>
        <v>-5900.3342751677319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-1737.6582931626181</v>
      </c>
      <c r="AI27">
        <f t="shared" si="7"/>
        <v>-1739.4404723287166</v>
      </c>
      <c r="AJ27">
        <f t="shared" si="8"/>
        <v>-386.81694228775814</v>
      </c>
      <c r="AK27">
        <f t="shared" si="30"/>
        <v>-440.10058522188433</v>
      </c>
      <c r="AL27">
        <f t="shared" si="9"/>
        <v>-2566.3579998383593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-292.83715247231549</v>
      </c>
      <c r="AR27">
        <f t="shared" si="14"/>
        <v>-293.13749246105169</v>
      </c>
      <c r="AS27">
        <f t="shared" si="15"/>
        <v>-65.187944231216207</v>
      </c>
      <c r="AT27">
        <f t="shared" si="16"/>
        <v>-74.16751767875644</v>
      </c>
      <c r="AU27">
        <f t="shared" si="17"/>
        <v>-432.49295437102438</v>
      </c>
      <c r="AW27">
        <v>24</v>
      </c>
      <c r="AX27">
        <f>IF(Z27&gt;0, (R27*SUMPRODUCT(K27:$K$98, X27:$X$98)-K27*$AZ$3)/Z27, 0)</f>
        <v>-165537.06797292098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</v>
      </c>
      <c r="S28">
        <f t="shared" si="1"/>
        <v>-246795.17097409233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-5900.3342751677319</v>
      </c>
      <c r="AC28">
        <f t="shared" si="2"/>
        <v>-5480.6560948080687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-1307.9840622997447</v>
      </c>
      <c r="AI28">
        <f t="shared" si="7"/>
        <v>-1309.0944276430323</v>
      </c>
      <c r="AJ28">
        <f t="shared" si="8"/>
        <v>-419.6781803596632</v>
      </c>
      <c r="AK28">
        <f t="shared" si="30"/>
        <v>-413.02339926174125</v>
      </c>
      <c r="AL28">
        <f t="shared" si="9"/>
        <v>-2141.7960072644369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-196.8095766903709</v>
      </c>
      <c r="AR28">
        <f t="shared" si="14"/>
        <v>-196.97665099921215</v>
      </c>
      <c r="AS28">
        <f t="shared" si="15"/>
        <v>-63.148082154415533</v>
      </c>
      <c r="AT28">
        <f t="shared" si="16"/>
        <v>-62.146751413010094</v>
      </c>
      <c r="AU28">
        <f t="shared" si="17"/>
        <v>-322.27148456663781</v>
      </c>
      <c r="AW28">
        <v>25</v>
      </c>
      <c r="AX28">
        <f>IF(Z28&gt;0, (R28*SUMPRODUCT(K28:$K$98, X28:$X$98)-K28*$AZ$3)/Z28, 0)</f>
        <v>-246795.17097409233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</v>
      </c>
      <c r="S29">
        <f t="shared" si="1"/>
        <v>-393673.20808040304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-5480.6560948080687</v>
      </c>
      <c r="AC29">
        <f t="shared" si="2"/>
        <v>-5041.2912671841723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-917.94569148803089</v>
      </c>
      <c r="AI29">
        <f t="shared" si="7"/>
        <v>-918.58598033214173</v>
      </c>
      <c r="AJ29">
        <f t="shared" si="8"/>
        <v>-439.36482762389642</v>
      </c>
      <c r="AK29">
        <f t="shared" si="30"/>
        <v>-383.64592663656487</v>
      </c>
      <c r="AL29">
        <f t="shared" si="9"/>
        <v>-1741.5967345926031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-123.32261925439765</v>
      </c>
      <c r="AR29">
        <f t="shared" si="14"/>
        <v>-123.40863969990693</v>
      </c>
      <c r="AS29">
        <f t="shared" si="15"/>
        <v>-59.027044686055191</v>
      </c>
      <c r="AT29">
        <f t="shared" si="16"/>
        <v>-51.541415769822336</v>
      </c>
      <c r="AU29">
        <f t="shared" si="17"/>
        <v>-233.97710015578446</v>
      </c>
      <c r="AW29">
        <v>26</v>
      </c>
      <c r="AX29">
        <f>IF(Z29&gt;0, (R29*SUMPRODUCT(K29:$K$98, X29:$X$98)-K29*$AZ$3)/Z29, 0)</f>
        <v>-393673.20808040304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</v>
      </c>
      <c r="S30">
        <f t="shared" si="1"/>
        <v>-682860.09084655542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-5041.2912671841723</v>
      </c>
      <c r="AC30">
        <f t="shared" si="2"/>
        <v>-4596.6010254436887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-594.63240779267517</v>
      </c>
      <c r="AI30">
        <f t="shared" si="7"/>
        <v>-594.96897754444853</v>
      </c>
      <c r="AJ30">
        <f t="shared" si="8"/>
        <v>-444.69024174048354</v>
      </c>
      <c r="AK30">
        <f t="shared" si="30"/>
        <v>-352.8903887028921</v>
      </c>
      <c r="AL30">
        <f t="shared" si="9"/>
        <v>-1392.5496079878242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-71.327385376598713</v>
      </c>
      <c r="AR30">
        <f t="shared" si="14"/>
        <v>-71.36775761342308</v>
      </c>
      <c r="AS30">
        <f t="shared" si="15"/>
        <v>-53.341512891263967</v>
      </c>
      <c r="AT30">
        <f t="shared" si="16"/>
        <v>-42.329930930177198</v>
      </c>
      <c r="AU30">
        <f t="shared" si="17"/>
        <v>-167.03920143486425</v>
      </c>
      <c r="AW30">
        <v>27</v>
      </c>
      <c r="AX30">
        <f>IF(Z30&gt;0, (R30*SUMPRODUCT(K30:$K$98, X30:$X$98)-K30*$AZ$3)/Z30, 0)</f>
        <v>-682860.09084655542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</v>
      </c>
      <c r="S31">
        <f t="shared" si="1"/>
        <v>-1319945.5834382491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-4596.6010254436887</v>
      </c>
      <c r="AC31">
        <f t="shared" si="2"/>
        <v>-4160.7740706462855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-351.18495667440487</v>
      </c>
      <c r="AI31">
        <f t="shared" si="7"/>
        <v>-351.34256825032332</v>
      </c>
      <c r="AJ31">
        <f t="shared" si="8"/>
        <v>-435.82695479740323</v>
      </c>
      <c r="AK31">
        <f t="shared" si="30"/>
        <v>-321.76207178105824</v>
      </c>
      <c r="AL31">
        <f t="shared" si="9"/>
        <v>-1108.9315948287849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-37.611929318057534</v>
      </c>
      <c r="AR31">
        <f t="shared" si="14"/>
        <v>-37.628809527020039</v>
      </c>
      <c r="AS31">
        <f t="shared" si="15"/>
        <v>-46.677092247837997</v>
      </c>
      <c r="AT31">
        <f t="shared" si="16"/>
        <v>-34.460736631954212</v>
      </c>
      <c r="AU31">
        <f t="shared" si="17"/>
        <v>-118.76663840681226</v>
      </c>
      <c r="AW31">
        <v>28</v>
      </c>
      <c r="AX31">
        <f>IF(Z31&gt;0, (R31*SUMPRODUCT(K31:$K$98, X31:$X$98)-K31*$AZ$3)/Z31, 0)</f>
        <v>-1319945.5834382491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</v>
      </c>
      <c r="S32">
        <f t="shared" si="1"/>
        <v>-2942469.3166691791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-4160.7740706462855</v>
      </c>
      <c r="AC32">
        <f t="shared" si="2"/>
        <v>-3745.5696248089844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-184.7775071437664</v>
      </c>
      <c r="AI32">
        <f t="shared" si="7"/>
        <v>-184.84115385035381</v>
      </c>
      <c r="AJ32">
        <f t="shared" si="8"/>
        <v>-415.20444583730114</v>
      </c>
      <c r="AK32">
        <f t="shared" si="30"/>
        <v>-291.25418494524001</v>
      </c>
      <c r="AL32">
        <f t="shared" si="9"/>
        <v>-891.2997846328949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-17.669358731503827</v>
      </c>
      <c r="AR32">
        <f t="shared" si="14"/>
        <v>-17.675444951131723</v>
      </c>
      <c r="AS32">
        <f t="shared" si="15"/>
        <v>-39.703946729330163</v>
      </c>
      <c r="AT32">
        <f t="shared" si="16"/>
        <v>-27.851196584469239</v>
      </c>
      <c r="AU32">
        <f t="shared" si="17"/>
        <v>-85.230588264931114</v>
      </c>
      <c r="AW32">
        <v>29</v>
      </c>
      <c r="AX32">
        <f>IF(Z32&gt;0, (R32*SUMPRODUCT(K32:$K$98, X32:$X$98)-K32*$AZ$3)/Z32, 0)</f>
        <v>-2942469.3166691791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</v>
      </c>
      <c r="S33">
        <f t="shared" si="1"/>
        <v>-7969271.0110759959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-3745.5696248089844</v>
      </c>
      <c r="AC33">
        <f t="shared" si="2"/>
        <v>-3358.9386485803461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-83.871847833081688</v>
      </c>
      <c r="AI33">
        <f t="shared" si="7"/>
        <v>-83.892922148686665</v>
      </c>
      <c r="AJ33">
        <f t="shared" si="8"/>
        <v>-386.63097622863825</v>
      </c>
      <c r="AK33">
        <f t="shared" si="30"/>
        <v>-262.18987373662895</v>
      </c>
      <c r="AL33">
        <f t="shared" si="9"/>
        <v>-732.71377211395384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-7.1609373316847824</v>
      </c>
      <c r="AR33">
        <f t="shared" si="14"/>
        <v>-7.1627366464400231</v>
      </c>
      <c r="AS33">
        <f t="shared" si="15"/>
        <v>-33.010363581966402</v>
      </c>
      <c r="AT33">
        <f t="shared" si="16"/>
        <v>-22.385643136978686</v>
      </c>
      <c r="AU33">
        <f t="shared" si="17"/>
        <v>-62.558743365385105</v>
      </c>
      <c r="AW33">
        <v>30</v>
      </c>
      <c r="AX33">
        <f>IF(Z33&gt;0, (R33*SUMPRODUCT(K33:$K$98, X33:$X$98)-K33*$AZ$3)/Z33, 0)</f>
        <v>-7969271.0110759959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</v>
      </c>
      <c r="S34">
        <f t="shared" si="1"/>
        <v>-28228596.670995403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-3358.9386485803461</v>
      </c>
      <c r="AC34">
        <f t="shared" si="2"/>
        <v>-3005.1171439833333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-31.081496518632949</v>
      </c>
      <c r="AI34">
        <f t="shared" si="7"/>
        <v>-31.086819342822562</v>
      </c>
      <c r="AJ34">
        <f t="shared" si="8"/>
        <v>-353.82150459701279</v>
      </c>
      <c r="AK34">
        <f t="shared" si="30"/>
        <v>-235.12570540062424</v>
      </c>
      <c r="AL34">
        <f t="shared" si="9"/>
        <v>-620.0340293404596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-2.3693955048185136</v>
      </c>
      <c r="AR34">
        <f t="shared" si="14"/>
        <v>-2.3698012727872548</v>
      </c>
      <c r="AS34">
        <f t="shared" si="15"/>
        <v>-26.972416916853071</v>
      </c>
      <c r="AT34">
        <f t="shared" si="16"/>
        <v>-17.924033648429496</v>
      </c>
      <c r="AU34">
        <f t="shared" si="17"/>
        <v>-47.26625183806982</v>
      </c>
      <c r="AW34">
        <v>31</v>
      </c>
      <c r="AX34">
        <f>IF(Z34&gt;0, (R34*SUMPRODUCT(K34:$K$98, X34:$X$98)-K34*$AZ$3)/Z34, 0)</f>
        <v>-28228596.670995403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-147930134.92004371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-3005.1171439833333</v>
      </c>
      <c r="AC35">
        <f t="shared" ref="AC35:AC69" si="33">S35*Z35</f>
        <v>-2685.1807877661004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-8.7240236815865426</v>
      </c>
      <c r="AI35">
        <f t="shared" ref="AI35:AI66" si="38">SUM(AE35:AH35)</f>
        <v>-8.7249312656934652</v>
      </c>
      <c r="AJ35">
        <f t="shared" ref="AJ35:AJ69" si="39">AB35-AC35</f>
        <v>-319.93635621723297</v>
      </c>
      <c r="AK35">
        <f t="shared" si="30"/>
        <v>-210.35820007883336</v>
      </c>
      <c r="AL35">
        <f t="shared" ref="AL35:AL66" si="40">SUM(AI35:AK35)</f>
        <v>-539.01948756175977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-0.59379215042810407</v>
      </c>
      <c r="AR35">
        <f t="shared" ref="AR35:AR69" si="45">AI35*$K35</f>
        <v>-0.5938539242538311</v>
      </c>
      <c r="AS35">
        <f t="shared" ref="AS35:AS69" si="46">AJ35*$K35</f>
        <v>-21.77615557822671</v>
      </c>
      <c r="AT35">
        <f t="shared" ref="AT35:AT69" si="47">AK35*$K35</f>
        <v>-14.317825414508734</v>
      </c>
      <c r="AU35">
        <f t="shared" ref="AU35:AU69" si="48">AL35*$K35</f>
        <v>-36.687834916989274</v>
      </c>
      <c r="AW35">
        <v>32</v>
      </c>
      <c r="AX35">
        <f>IF(Z35&gt;0, (R35*SUMPRODUCT(K35:$K$98, X35:$X$98)-K35*$AZ$3)/Z35, 0)</f>
        <v>-147930134.92004371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</v>
      </c>
      <c r="S36">
        <f t="shared" si="32"/>
        <v>-786191690.90525198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-2685.1807877661004</v>
      </c>
      <c r="AC36">
        <f t="shared" si="33"/>
        <v>-2398.001587307554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-1.4920016587371696</v>
      </c>
      <c r="AI36">
        <f t="shared" si="38"/>
        <v>-1.4921541661736542</v>
      </c>
      <c r="AJ36">
        <f t="shared" si="39"/>
        <v>-287.17920045854635</v>
      </c>
      <c r="AK36">
        <f t="shared" si="30"/>
        <v>-187.96265514362705</v>
      </c>
      <c r="AL36">
        <f t="shared" si="40"/>
        <v>-476.63400976834703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-9.0671103163686026E-2</v>
      </c>
      <c r="AR36">
        <f t="shared" si="45"/>
        <v>-9.0680371261630657E-2</v>
      </c>
      <c r="AS36">
        <f t="shared" si="46"/>
        <v>-17.452296221494162</v>
      </c>
      <c r="AT36">
        <f t="shared" si="47"/>
        <v>-11.422762967886483</v>
      </c>
      <c r="AU36">
        <f t="shared" si="48"/>
        <v>-28.965739560642273</v>
      </c>
      <c r="AW36">
        <v>33</v>
      </c>
      <c r="AX36">
        <f>IF(Z36&gt;0, (R36*SUMPRODUCT(K36:$K$98, X36:$X$98)-K36*$AZ$3)/Z36, 0)</f>
        <v>-786191690.90525198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</v>
      </c>
      <c r="S37">
        <f t="shared" si="32"/>
        <v>-4244993525.4807353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-2398.001587307554</v>
      </c>
      <c r="AC37">
        <f t="shared" si="33"/>
        <v>-2141.1520864384188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-0.25152525775754236</v>
      </c>
      <c r="AI37">
        <f t="shared" si="38"/>
        <v>-0.25155047749078324</v>
      </c>
      <c r="AJ37">
        <f t="shared" si="39"/>
        <v>-256.84950086913523</v>
      </c>
      <c r="AK37">
        <f t="shared" si="30"/>
        <v>-167.86011111152879</v>
      </c>
      <c r="AL37">
        <f t="shared" si="40"/>
        <v>-424.96116245815483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-1.3647816473387541E-2</v>
      </c>
      <c r="AR37">
        <f t="shared" si="45"/>
        <v>-1.3649184901726898E-2</v>
      </c>
      <c r="AS37">
        <f t="shared" si="46"/>
        <v>-13.9367110897555</v>
      </c>
      <c r="AT37">
        <f t="shared" si="47"/>
        <v>-9.1081269931981179</v>
      </c>
      <c r="AU37">
        <f t="shared" si="48"/>
        <v>-23.058487267855345</v>
      </c>
      <c r="AW37">
        <v>34</v>
      </c>
      <c r="AX37">
        <f>IF(Z37&gt;0, (R37*SUMPRODUCT(K37:$K$98, X37:$X$98)-K37*$AZ$3)/Z37, 0)</f>
        <v>-4244993525.4807353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</v>
      </c>
      <c r="S38">
        <f t="shared" si="32"/>
        <v>-23334946379.31802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-2141.1520864384188</v>
      </c>
      <c r="AC38">
        <f t="shared" si="33"/>
        <v>-1911.7548664224828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-4.174240303878235E-2</v>
      </c>
      <c r="AI38">
        <f t="shared" si="38"/>
        <v>-4.1746499373171438E-2</v>
      </c>
      <c r="AJ38">
        <f t="shared" si="39"/>
        <v>-229.397220015936</v>
      </c>
      <c r="AK38">
        <f t="shared" si="30"/>
        <v>-149.88064605068934</v>
      </c>
      <c r="AL38">
        <f t="shared" si="40"/>
        <v>-379.31961256599851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-2.0222786432156493E-3</v>
      </c>
      <c r="AR38">
        <f t="shared" si="45"/>
        <v>-2.0224770968011513E-3</v>
      </c>
      <c r="AS38">
        <f t="shared" si="46"/>
        <v>-11.113521625007078</v>
      </c>
      <c r="AT38">
        <f t="shared" si="47"/>
        <v>-7.261211800817172</v>
      </c>
      <c r="AU38">
        <f t="shared" si="48"/>
        <v>-18.376755902921051</v>
      </c>
      <c r="AW38">
        <v>35</v>
      </c>
      <c r="AX38">
        <f>IF(Z38&gt;0, (R38*SUMPRODUCT(K38:$K$98, X38:$X$98)-K38*$AZ$3)/Z38, 0)</f>
        <v>-23334946379.31802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</v>
      </c>
      <c r="S39">
        <f t="shared" si="32"/>
        <v>-130894187687.88551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-1911.7548664224828</v>
      </c>
      <c r="AC39">
        <f t="shared" si="33"/>
        <v>-1706.925756707903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-6.8066920123433195E-3</v>
      </c>
      <c r="AI39">
        <f t="shared" si="38"/>
        <v>-6.8073440373823454E-3</v>
      </c>
      <c r="AJ39">
        <f t="shared" si="39"/>
        <v>-204.82910971457977</v>
      </c>
      <c r="AK39">
        <f t="shared" si="30"/>
        <v>-133.82284064957381</v>
      </c>
      <c r="AL39">
        <f t="shared" si="40"/>
        <v>-338.65875770819093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-2.9442970639641914E-4</v>
      </c>
      <c r="AR39">
        <f t="shared" si="45"/>
        <v>-2.9445791033754875E-4</v>
      </c>
      <c r="AS39">
        <f t="shared" si="46"/>
        <v>-8.8600710191295509</v>
      </c>
      <c r="AT39">
        <f t="shared" si="47"/>
        <v>-5.7886297205952459</v>
      </c>
      <c r="AU39">
        <f t="shared" si="48"/>
        <v>-14.648995197635132</v>
      </c>
      <c r="AW39">
        <v>36</v>
      </c>
      <c r="AX39">
        <f>IF(Z39&gt;0, (R39*SUMPRODUCT(K39:$K$98, X39:$X$98)-K39*$AZ$3)/Z39, 0)</f>
        <v>-130894187687.88551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</v>
      </c>
      <c r="S40">
        <f t="shared" si="32"/>
        <v>-749444087921.4104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-1706.925756707903</v>
      </c>
      <c r="AC40">
        <f t="shared" si="33"/>
        <v>-1524.0411118579461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-1.0876533647895875E-3</v>
      </c>
      <c r="AI40">
        <f t="shared" si="38"/>
        <v>-1.0877550428958279E-3</v>
      </c>
      <c r="AJ40">
        <f t="shared" si="39"/>
        <v>-182.88464484995689</v>
      </c>
      <c r="AK40">
        <f t="shared" ref="AK40:AK69" si="61">G40*SUM(AB40:AB40, AE40:AF40)</f>
        <v>-119.48480296955323</v>
      </c>
      <c r="AL40">
        <f t="shared" si="40"/>
        <v>-302.370535574553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-4.2006646373492488E-5</v>
      </c>
      <c r="AR40">
        <f t="shared" si="45"/>
        <v>-4.2010573319697075E-5</v>
      </c>
      <c r="AS40">
        <f t="shared" si="46"/>
        <v>-7.0632527347902787</v>
      </c>
      <c r="AT40">
        <f t="shared" si="47"/>
        <v>-4.6146649546930156</v>
      </c>
      <c r="AU40">
        <f t="shared" si="48"/>
        <v>-11.677959700056613</v>
      </c>
      <c r="AW40">
        <v>37</v>
      </c>
      <c r="AX40">
        <f>IF(Z40&gt;0, (R40*SUMPRODUCT(K40:$K$98, X40:$X$98)-K40*$AZ$3)/Z40, 0)</f>
        <v>-749444087921.4104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</v>
      </c>
      <c r="S41">
        <f t="shared" si="32"/>
        <v>-4389202632430.1211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-1524.0411118579461</v>
      </c>
      <c r="AC41">
        <f t="shared" si="33"/>
        <v>-1360.7510295077504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-1.7032041274099813E-4</v>
      </c>
      <c r="AI41">
        <f t="shared" si="38"/>
        <v>-1.7033591385980559E-4</v>
      </c>
      <c r="AJ41">
        <f t="shared" si="39"/>
        <v>-163.29008235019569</v>
      </c>
      <c r="AK41">
        <f t="shared" si="61"/>
        <v>-106.68287783005624</v>
      </c>
      <c r="AL41">
        <f t="shared" si="40"/>
        <v>-269.97313051616578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-5.8732188126723282E-6</v>
      </c>
      <c r="AR41">
        <f t="shared" si="45"/>
        <v>-5.8737533432146884E-6</v>
      </c>
      <c r="AS41">
        <f t="shared" si="46"/>
        <v>-5.6307894523504238</v>
      </c>
      <c r="AT41">
        <f t="shared" si="47"/>
        <v>-3.6787832707657993</v>
      </c>
      <c r="AU41">
        <f t="shared" si="48"/>
        <v>-9.3095785968695655</v>
      </c>
      <c r="AW41">
        <v>38</v>
      </c>
      <c r="AX41">
        <f>IF(Z41&gt;0, (R41*SUMPRODUCT(K41:$K$98, X41:$X$98)-K41*$AZ$3)/Z41, 0)</f>
        <v>-4389202632430.1211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</v>
      </c>
      <c r="S42">
        <f t="shared" si="32"/>
        <v>-26337454235731.699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-1360.7510295077504</v>
      </c>
      <c r="AC42">
        <f t="shared" si="33"/>
        <v>-1214.9562814909316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-2.6079179101686382E-5</v>
      </c>
      <c r="AI42">
        <f t="shared" si="38"/>
        <v>-2.6081485619754939E-5</v>
      </c>
      <c r="AJ42">
        <f t="shared" si="39"/>
        <v>-145.79474801681886</v>
      </c>
      <c r="AK42">
        <f t="shared" si="61"/>
        <v>-95.252572065542537</v>
      </c>
      <c r="AL42">
        <f t="shared" si="40"/>
        <v>-241.04734616384701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-8.0294421709407377E-7</v>
      </c>
      <c r="AR42">
        <f t="shared" si="45"/>
        <v>-8.0301523180422047E-7</v>
      </c>
      <c r="AS42">
        <f t="shared" si="46"/>
        <v>-4.4888318511230478</v>
      </c>
      <c r="AT42">
        <f t="shared" si="47"/>
        <v>-2.9327035795547043</v>
      </c>
      <c r="AU42">
        <f t="shared" si="48"/>
        <v>-7.4215362336929838</v>
      </c>
      <c r="AW42">
        <v>39</v>
      </c>
      <c r="AX42">
        <f>IF(Z42&gt;0, (R42*SUMPRODUCT(K42:$K$98, X42:$X$98)-K42*$AZ$3)/Z42, 0)</f>
        <v>-26337454235731.699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</v>
      </c>
      <c r="S43">
        <f t="shared" si="32"/>
        <v>-162154714829978.38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-1214.9562814909316</v>
      </c>
      <c r="AC43">
        <f t="shared" si="33"/>
        <v>-1084.7823948920566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-3.8979259091846814E-6</v>
      </c>
      <c r="AI43">
        <f t="shared" si="38"/>
        <v>-3.8982603991179617E-6</v>
      </c>
      <c r="AJ43">
        <f t="shared" si="39"/>
        <v>-130.17388659887501</v>
      </c>
      <c r="AK43">
        <f t="shared" si="61"/>
        <v>-85.046939704365215</v>
      </c>
      <c r="AL43">
        <f t="shared" si="40"/>
        <v>-215.22083020150063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-1.0715366130217613E-7</v>
      </c>
      <c r="AR43">
        <f t="shared" si="45"/>
        <v>-1.0716285640281549E-7</v>
      </c>
      <c r="AS43">
        <f t="shared" si="46"/>
        <v>-3.5784693911540586</v>
      </c>
      <c r="AT43">
        <f t="shared" si="47"/>
        <v>-2.3379333481929385</v>
      </c>
      <c r="AU43">
        <f t="shared" si="48"/>
        <v>-5.9164028465098539</v>
      </c>
      <c r="AW43">
        <v>40</v>
      </c>
      <c r="AX43">
        <f>IF(Z43&gt;0, (R43*SUMPRODUCT(K43:$K$98, X43:$X$98)-K43*$AZ$3)/Z43, 0)</f>
        <v>-162154714829978.38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</v>
      </c>
      <c r="S44">
        <f t="shared" si="32"/>
        <v>-1027061001356984.8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-1084.7823948920566</v>
      </c>
      <c r="AC44">
        <f t="shared" si="33"/>
        <v>-968.5557098190144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-5.6798644731796375E-7</v>
      </c>
      <c r="AI44">
        <f t="shared" si="38"/>
        <v>-5.6803359912825245E-7</v>
      </c>
      <c r="AJ44">
        <f t="shared" si="39"/>
        <v>-116.22668507304218</v>
      </c>
      <c r="AK44">
        <f t="shared" si="61"/>
        <v>-75.934767642443973</v>
      </c>
      <c r="AL44">
        <f t="shared" si="40"/>
        <v>-192.16145328351973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-1.3940982611677142E-8</v>
      </c>
      <c r="AR44">
        <f t="shared" si="45"/>
        <v>-1.3942139932543595E-8</v>
      </c>
      <c r="AS44">
        <f t="shared" si="46"/>
        <v>-2.852733904598062</v>
      </c>
      <c r="AT44">
        <f t="shared" si="47"/>
        <v>-1.8637861525108521</v>
      </c>
      <c r="AU44">
        <f t="shared" si="48"/>
        <v>-4.716520071051054</v>
      </c>
      <c r="AW44">
        <v>41</v>
      </c>
      <c r="AX44">
        <f>IF(Z44&gt;0, (R44*SUMPRODUCT(K44:$K$98, X44:$X$98)-K44*$AZ$3)/Z44, 0)</f>
        <v>-1027061001356984.8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</v>
      </c>
      <c r="S45">
        <f t="shared" si="32"/>
        <v>-6703449929221309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-968.5557098190144</v>
      </c>
      <c r="AC45">
        <f t="shared" si="33"/>
        <v>-864.78188377920924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-8.0460034760539566E-8</v>
      </c>
      <c r="AI45">
        <f t="shared" si="38"/>
        <v>-8.0466485035345149E-8</v>
      </c>
      <c r="AJ45">
        <f t="shared" si="39"/>
        <v>-103.77382603980516</v>
      </c>
      <c r="AK45">
        <f t="shared" si="61"/>
        <v>-67.798899687331016</v>
      </c>
      <c r="AL45">
        <f t="shared" si="40"/>
        <v>-171.57272580760267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-1.7632650750425003E-9</v>
      </c>
      <c r="AR45">
        <f t="shared" si="45"/>
        <v>-1.7634064314851484E-9</v>
      </c>
      <c r="AS45">
        <f t="shared" si="46"/>
        <v>-2.2741820048189267</v>
      </c>
      <c r="AT45">
        <f t="shared" si="47"/>
        <v>-1.4857989099901674</v>
      </c>
      <c r="AU45">
        <f t="shared" si="48"/>
        <v>-3.7599809165725007</v>
      </c>
      <c r="AW45">
        <v>42</v>
      </c>
      <c r="AX45">
        <f>IF(Z45&gt;0, (R45*SUMPRODUCT(K45:$K$98, X45:$X$98)-K45*$AZ$3)/Z45, 0)</f>
        <v>-6703449929221309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</v>
      </c>
      <c r="S46">
        <f t="shared" si="32"/>
        <v>-4.5211358249282464E+16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-864.78188377920924</v>
      </c>
      <c r="AC46">
        <f t="shared" si="33"/>
        <v>-772.12668194727041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-1.1063728398287546E-8</v>
      </c>
      <c r="AI46">
        <f t="shared" si="38"/>
        <v>-1.1064582306145931E-8</v>
      </c>
      <c r="AJ46">
        <f t="shared" si="39"/>
        <v>-92.655201831938825</v>
      </c>
      <c r="AK46">
        <f t="shared" si="61"/>
        <v>-60.534731864544653</v>
      </c>
      <c r="AL46">
        <f t="shared" si="40"/>
        <v>-153.18993370754805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-2.1648154203108127E-10</v>
      </c>
      <c r="AR46">
        <f t="shared" si="45"/>
        <v>-2.1649825025847813E-10</v>
      </c>
      <c r="AS46">
        <f t="shared" si="46"/>
        <v>-1.812963970887409</v>
      </c>
      <c r="AT46">
        <f t="shared" si="47"/>
        <v>-1.184469794332895</v>
      </c>
      <c r="AU46">
        <f t="shared" si="48"/>
        <v>-2.997433765436802</v>
      </c>
      <c r="AW46">
        <v>43</v>
      </c>
      <c r="AX46">
        <f>IF(Z46&gt;0, (R46*SUMPRODUCT(K46:$K$98, X46:$X$98)-K46*$AZ$3)/Z46, 0)</f>
        <v>-4.5211358249282464E+16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</v>
      </c>
      <c r="S47">
        <f t="shared" si="32"/>
        <v>-3.1608669952093216E+17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-772.12668194727041</v>
      </c>
      <c r="AC47">
        <f t="shared" si="33"/>
        <v>-689.3988231673959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-1.4726332153807662E-9</v>
      </c>
      <c r="AI47">
        <f t="shared" si="38"/>
        <v>-1.4727422675528778E-9</v>
      </c>
      <c r="AJ47">
        <f t="shared" si="39"/>
        <v>-82.727858779874509</v>
      </c>
      <c r="AK47">
        <f t="shared" si="61"/>
        <v>-54.048867736308935</v>
      </c>
      <c r="AL47">
        <f t="shared" si="40"/>
        <v>-136.77672651765619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-2.5727402211087995E-11</v>
      </c>
      <c r="AR47">
        <f t="shared" si="45"/>
        <v>-2.5729307389556472E-11</v>
      </c>
      <c r="AS47">
        <f t="shared" si="46"/>
        <v>-1.4452837778357484</v>
      </c>
      <c r="AT47">
        <f t="shared" si="47"/>
        <v>-0.94425206818819296</v>
      </c>
      <c r="AU47">
        <f t="shared" si="48"/>
        <v>-2.3895358460496707</v>
      </c>
      <c r="AW47">
        <v>44</v>
      </c>
      <c r="AX47">
        <f>IF(Z47&gt;0, (R47*SUMPRODUCT(K47:$K$98, X47:$X$98)-K47*$AZ$3)/Z47, 0)</f>
        <v>-3.1608669952093216E+17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</v>
      </c>
      <c r="S48">
        <f t="shared" si="32"/>
        <v>-2.2954138121967764E+18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-689.3988231673959</v>
      </c>
      <c r="AC48">
        <f t="shared" si="33"/>
        <v>-615.53466354234035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-1.8910745344799459E-10</v>
      </c>
      <c r="AI48">
        <f t="shared" si="38"/>
        <v>-1.8912086137166116E-10</v>
      </c>
      <c r="AJ48">
        <f t="shared" si="39"/>
        <v>-73.864159625055549</v>
      </c>
      <c r="AK48">
        <f t="shared" si="61"/>
        <v>-48.257917621717716</v>
      </c>
      <c r="AL48">
        <f t="shared" si="40"/>
        <v>-122.12207724696239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-2.949795902743552E-12</v>
      </c>
      <c r="AR48">
        <f t="shared" si="45"/>
        <v>-2.9500050464741388E-12</v>
      </c>
      <c r="AS48">
        <f t="shared" si="46"/>
        <v>-1.152171379017082</v>
      </c>
      <c r="AT48">
        <f t="shared" si="47"/>
        <v>-0.75275196762472374</v>
      </c>
      <c r="AU48">
        <f t="shared" si="48"/>
        <v>-1.9049233466447557</v>
      </c>
      <c r="AW48">
        <v>45</v>
      </c>
      <c r="AX48">
        <f>IF(Z48&gt;0, (R48*SUMPRODUCT(K48:$K$98, X48:$X$98)-K48*$AZ$3)/Z48, 0)</f>
        <v>-2.2954138121967764E+18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</v>
      </c>
      <c r="S49">
        <f t="shared" si="32"/>
        <v>-1.7372084925661336E+19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-615.53466354234035</v>
      </c>
      <c r="AC49">
        <f t="shared" si="33"/>
        <v>-549.58452101994931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-2.3384081708606528E-11</v>
      </c>
      <c r="AI49">
        <f t="shared" si="38"/>
        <v>-2.3385663512182125E-11</v>
      </c>
      <c r="AJ49">
        <f t="shared" si="39"/>
        <v>-65.950142522391047</v>
      </c>
      <c r="AK49">
        <f t="shared" si="61"/>
        <v>-43.087426447963828</v>
      </c>
      <c r="AL49">
        <f t="shared" si="40"/>
        <v>-109.03756897037826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-3.2567589765476387E-13</v>
      </c>
      <c r="AR49">
        <f t="shared" si="45"/>
        <v>-3.2569792782493759E-13</v>
      </c>
      <c r="AS49">
        <f t="shared" si="46"/>
        <v>-0.91850396924221267</v>
      </c>
      <c r="AT49">
        <f t="shared" si="47"/>
        <v>-0.60008925990493567</v>
      </c>
      <c r="AU49">
        <f t="shared" si="48"/>
        <v>-1.518593229147474</v>
      </c>
      <c r="AW49">
        <v>46</v>
      </c>
      <c r="AX49">
        <f>IF(Z49&gt;0, (R49*SUMPRODUCT(K49:$K$98, X49:$X$98)-K49*$AZ$3)/Z49, 0)</f>
        <v>-1.7372084925661336E+19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</v>
      </c>
      <c r="S50">
        <f t="shared" si="32"/>
        <v>-1.3730327593617832E+20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-549.58452101994931</v>
      </c>
      <c r="AC50">
        <f t="shared" si="33"/>
        <v>-490.7004651963835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-2.7745866969360478E-12</v>
      </c>
      <c r="AI50">
        <f t="shared" si="38"/>
        <v>-2.7747653891274214E-12</v>
      </c>
      <c r="AJ50">
        <f t="shared" si="39"/>
        <v>-58.884055823565802</v>
      </c>
      <c r="AK50">
        <f t="shared" si="61"/>
        <v>-38.470916471396457</v>
      </c>
      <c r="AL50">
        <f t="shared" si="40"/>
        <v>-97.354972294965037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-3.4502103687065535E-14</v>
      </c>
      <c r="AR50">
        <f t="shared" si="45"/>
        <v>-3.4504325732071966E-14</v>
      </c>
      <c r="AS50">
        <f t="shared" si="46"/>
        <v>-0.73222574078623204</v>
      </c>
      <c r="AT50">
        <f t="shared" si="47"/>
        <v>-0.47838748398033992</v>
      </c>
      <c r="AU50">
        <f t="shared" si="48"/>
        <v>-1.2106132247666066</v>
      </c>
      <c r="AW50">
        <v>47</v>
      </c>
      <c r="AX50">
        <f>IF(Z50&gt;0, (R50*SUMPRODUCT(K50:$K$98, X50:$X$98)-K50*$AZ$3)/Z50, 0)</f>
        <v>-1.3730327593617832E+20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</v>
      </c>
      <c r="S51">
        <f t="shared" si="32"/>
        <v>-1.1346775765903007E+21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-490.7004651963835</v>
      </c>
      <c r="AC51">
        <f t="shared" si="33"/>
        <v>-438.12541535391387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-3.1519821200048619E-13</v>
      </c>
      <c r="AI51">
        <f t="shared" si="38"/>
        <v>-3.1521751816394589E-13</v>
      </c>
      <c r="AJ51">
        <f t="shared" si="39"/>
        <v>-52.575049842469639</v>
      </c>
      <c r="AK51">
        <f t="shared" si="61"/>
        <v>-34.349032563746846</v>
      </c>
      <c r="AL51">
        <f t="shared" si="40"/>
        <v>-86.924082406216797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-3.4995564141227412E-15</v>
      </c>
      <c r="AR51">
        <f t="shared" si="45"/>
        <v>-3.4997707649838665E-15</v>
      </c>
      <c r="AS51">
        <f t="shared" si="46"/>
        <v>-0.58372587754004657</v>
      </c>
      <c r="AT51">
        <f t="shared" si="47"/>
        <v>-0.38136757332616394</v>
      </c>
      <c r="AU51">
        <f t="shared" si="48"/>
        <v>-0.9650934508662139</v>
      </c>
      <c r="AW51">
        <v>48</v>
      </c>
      <c r="AX51">
        <f>IF(Z51&gt;0, (R51*SUMPRODUCT(K51:$K$98, X51:$X$98)-K51*$AZ$3)/Z51, 0)</f>
        <v>-1.1346775765903007E+21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</v>
      </c>
      <c r="S52">
        <f t="shared" si="32"/>
        <v>-9.8361873534717306E+21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-438.12541535391387</v>
      </c>
      <c r="AC52">
        <f t="shared" si="33"/>
        <v>-391.18340656599446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-3.4249221588857384E-14</v>
      </c>
      <c r="AI52">
        <f t="shared" si="38"/>
        <v>-3.4251210079888047E-14</v>
      </c>
      <c r="AJ52">
        <f t="shared" si="39"/>
        <v>-46.942008787919406</v>
      </c>
      <c r="AK52">
        <f t="shared" si="61"/>
        <v>-30.668779074773973</v>
      </c>
      <c r="AL52">
        <f t="shared" si="40"/>
        <v>-77.610787862693414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-3.3951732175041888E-16</v>
      </c>
      <c r="AR52">
        <f t="shared" si="45"/>
        <v>-3.3953703394000265E-16</v>
      </c>
      <c r="AS52">
        <f t="shared" si="46"/>
        <v>-0.46534269574302262</v>
      </c>
      <c r="AT52">
        <f t="shared" si="47"/>
        <v>-0.30402389455210771</v>
      </c>
      <c r="AU52">
        <f t="shared" si="48"/>
        <v>-0.76936659029513066</v>
      </c>
      <c r="AW52">
        <v>49</v>
      </c>
      <c r="AX52">
        <f>IF(Z52&gt;0, (R52*SUMPRODUCT(K52:$K$98, X52:$X$98)-K52*$AZ$3)/Z52, 0)</f>
        <v>-9.8361873534717306E+21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</v>
      </c>
      <c r="S53">
        <f t="shared" si="32"/>
        <v>-8.9738374026372091E+22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-391.18340656599446</v>
      </c>
      <c r="AC53">
        <f t="shared" si="33"/>
        <v>-349.27089871963784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-3.5480020477389618E-15</v>
      </c>
      <c r="AI53">
        <f t="shared" si="38"/>
        <v>-3.5481966528354487E-15</v>
      </c>
      <c r="AJ53">
        <f t="shared" si="39"/>
        <v>-41.912507846356618</v>
      </c>
      <c r="AK53">
        <f t="shared" si="61"/>
        <v>-27.382838459619613</v>
      </c>
      <c r="AL53">
        <f t="shared" si="40"/>
        <v>-69.295346305976238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-3.1403428857292634E-17</v>
      </c>
      <c r="AR53">
        <f t="shared" si="45"/>
        <v>-3.1405151310442479E-17</v>
      </c>
      <c r="AS53">
        <f t="shared" si="46"/>
        <v>-0.37096834800942491</v>
      </c>
      <c r="AT53">
        <f t="shared" si="47"/>
        <v>-0.24236598736615722</v>
      </c>
      <c r="AU53">
        <f t="shared" si="48"/>
        <v>-0.61333433537558224</v>
      </c>
      <c r="AW53">
        <v>50</v>
      </c>
      <c r="AX53">
        <f>IF(Z53&gt;0, (R53*SUMPRODUCT(K53:$K$98, X53:$X$98)-K53*$AZ$3)/Z53, 0)</f>
        <v>-8.9738374026372091E+22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</v>
      </c>
      <c r="S54">
        <f t="shared" si="32"/>
        <v>-8.6453161097567562E+23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-349.27089871963784</v>
      </c>
      <c r="AC54">
        <f t="shared" si="33"/>
        <v>-311.84901671396238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-3.4924664926513196E-16</v>
      </c>
      <c r="AI54">
        <f t="shared" si="38"/>
        <v>-3.4926468498602146E-16</v>
      </c>
      <c r="AJ54">
        <f t="shared" si="39"/>
        <v>-37.421882005675457</v>
      </c>
      <c r="AK54">
        <f t="shared" si="61"/>
        <v>-24.44896291037465</v>
      </c>
      <c r="AL54">
        <f t="shared" si="40"/>
        <v>-61.870844916050103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-2.7599895247570942E-18</v>
      </c>
      <c r="AR54">
        <f t="shared" si="45"/>
        <v>-2.7601320555468131E-18</v>
      </c>
      <c r="AS54">
        <f t="shared" si="46"/>
        <v>-0.29573369579832909</v>
      </c>
      <c r="AT54">
        <f t="shared" si="47"/>
        <v>-0.19321268125490848</v>
      </c>
      <c r="AU54">
        <f t="shared" si="48"/>
        <v>-0.48894637705323751</v>
      </c>
      <c r="AW54">
        <v>51</v>
      </c>
      <c r="AX54">
        <f>IF(Z54&gt;0, (R54*SUMPRODUCT(K54:$K$98, X54:$X$98)-K54*$AZ$3)/Z54, 0)</f>
        <v>-8.6453161097567562E+23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</v>
      </c>
      <c r="S55">
        <f t="shared" si="32"/>
        <v>-8.8248742301809904E+24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-311.84901671396238</v>
      </c>
      <c r="AC55">
        <f t="shared" si="33"/>
        <v>-278.43662206603778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-3.2555593193794918E-17</v>
      </c>
      <c r="AI55">
        <f t="shared" si="38"/>
        <v>-3.2557170760878613E-17</v>
      </c>
      <c r="AJ55">
        <f t="shared" si="39"/>
        <v>-33.4123946479246</v>
      </c>
      <c r="AK55">
        <f t="shared" si="61"/>
        <v>-21.829431169977369</v>
      </c>
      <c r="AL55">
        <f t="shared" si="40"/>
        <v>-55.241825817901969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-2.2971152023165919E-19</v>
      </c>
      <c r="AR55">
        <f t="shared" si="45"/>
        <v>-2.2972265150888412E-19</v>
      </c>
      <c r="AS55">
        <f t="shared" si="46"/>
        <v>-0.23575709167596443</v>
      </c>
      <c r="AT55">
        <f t="shared" si="47"/>
        <v>-0.15402796656162984</v>
      </c>
      <c r="AU55">
        <f t="shared" si="48"/>
        <v>-0.3897850582375943</v>
      </c>
      <c r="AW55">
        <v>52</v>
      </c>
      <c r="AX55">
        <f>IF(Z55&gt;0, (R55*SUMPRODUCT(K55:$K$98, X55:$X$98)-K55*$AZ$3)/Z55, 0)</f>
        <v>-8.8248742301809904E+24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</v>
      </c>
      <c r="S56">
        <f t="shared" si="32"/>
        <v>-9.5818754272393719E+25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-278.43662206603778</v>
      </c>
      <c r="AC56">
        <f t="shared" si="33"/>
        <v>-248.60412684467659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-2.8641303534645595E-18</v>
      </c>
      <c r="AI56">
        <f t="shared" si="38"/>
        <v>-2.8642600797006877E-18</v>
      </c>
      <c r="AJ56">
        <f t="shared" si="39"/>
        <v>-29.832495221361199</v>
      </c>
      <c r="AK56">
        <f t="shared" si="61"/>
        <v>-19.490563544622646</v>
      </c>
      <c r="AL56">
        <f t="shared" si="40"/>
        <v>-49.323058765983845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-1.8043962679676213E-20</v>
      </c>
      <c r="AR56">
        <f t="shared" si="45"/>
        <v>-1.804477995231202E-20</v>
      </c>
      <c r="AS56">
        <f t="shared" si="46"/>
        <v>-0.18794411007331313</v>
      </c>
      <c r="AT56">
        <f t="shared" si="47"/>
        <v>-0.12279015191456455</v>
      </c>
      <c r="AU56">
        <f t="shared" si="48"/>
        <v>-0.31073426198787768</v>
      </c>
      <c r="AW56">
        <v>53</v>
      </c>
      <c r="AX56">
        <f>IF(Z56&gt;0, (R56*SUMPRODUCT(K56:$K$98, X56:$X$98)-K56*$AZ$3)/Z56, 0)</f>
        <v>-9.5818754272393719E+25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</v>
      </c>
      <c r="S57">
        <f t="shared" si="32"/>
        <v>-1.1116858627416041E+27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-248.60412684467659</v>
      </c>
      <c r="AC57">
        <f t="shared" si="33"/>
        <v>-221.96797039703264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-2.3689115854783087E-19</v>
      </c>
      <c r="AI57">
        <f t="shared" si="38"/>
        <v>-2.3690114194232372E-19</v>
      </c>
      <c r="AJ57">
        <f t="shared" si="39"/>
        <v>-26.636156447643941</v>
      </c>
      <c r="AK57">
        <f t="shared" si="61"/>
        <v>-17.402288879127362</v>
      </c>
      <c r="AL57">
        <f t="shared" si="40"/>
        <v>-44.038445326771303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-1.3325084432484327E-21</v>
      </c>
      <c r="AR57">
        <f t="shared" si="45"/>
        <v>-1.3325645996602444E-21</v>
      </c>
      <c r="AS57">
        <f t="shared" si="46"/>
        <v>-0.14982789387222037</v>
      </c>
      <c r="AT57">
        <f t="shared" si="47"/>
        <v>-9.7887557329850564E-2</v>
      </c>
      <c r="AU57">
        <f t="shared" si="48"/>
        <v>-0.24771545120207092</v>
      </c>
      <c r="AW57">
        <v>54</v>
      </c>
      <c r="AX57">
        <f>IF(Z57&gt;0, (R57*SUMPRODUCT(K57:$K$98, X57:$X$98)-K57*$AZ$3)/Z57, 0)</f>
        <v>-1.1116858627416041E+27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</v>
      </c>
      <c r="S58">
        <f t="shared" si="32"/>
        <v>-1.38481710757021E+28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-221.96797039703264</v>
      </c>
      <c r="AC58">
        <f t="shared" si="33"/>
        <v>-198.18568785449344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-1.8335988516843604E-20</v>
      </c>
      <c r="AI58">
        <f t="shared" si="38"/>
        <v>-1.8336704083133084E-20</v>
      </c>
      <c r="AJ58">
        <f t="shared" si="39"/>
        <v>-23.782282542539207</v>
      </c>
      <c r="AK58">
        <f t="shared" si="61"/>
        <v>-15.537757927792287</v>
      </c>
      <c r="AL58">
        <f t="shared" si="40"/>
        <v>-39.320040470331492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-9.2088929241720398E-23</v>
      </c>
      <c r="AR58">
        <f t="shared" si="45"/>
        <v>-9.2092523033968858E-23</v>
      </c>
      <c r="AS58">
        <f t="shared" si="46"/>
        <v>-0.11944187968129799</v>
      </c>
      <c r="AT58">
        <f t="shared" si="47"/>
        <v>-7.8035361391781369E-2</v>
      </c>
      <c r="AU58">
        <f t="shared" si="48"/>
        <v>-0.19747724107307935</v>
      </c>
      <c r="AW58">
        <v>55</v>
      </c>
      <c r="AX58">
        <f>IF(Z58&gt;0, (R58*SUMPRODUCT(K58:$K$98, X58:$X$98)-K58*$AZ$3)/Z58, 0)</f>
        <v>-1.38481710757021E+28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</v>
      </c>
      <c r="S59">
        <f t="shared" si="32"/>
        <v>-1.8616294172981782E+29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-198.18568785449344</v>
      </c>
      <c r="AC59">
        <f t="shared" si="33"/>
        <v>-176.95150701294057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-1.3217693027829353E-21</v>
      </c>
      <c r="AI59">
        <f t="shared" si="38"/>
        <v>-1.3218168287581291E-21</v>
      </c>
      <c r="AJ59">
        <f t="shared" si="39"/>
        <v>-21.23418084155287</v>
      </c>
      <c r="AK59">
        <f t="shared" si="61"/>
        <v>-13.872998149814542</v>
      </c>
      <c r="AL59">
        <f t="shared" si="40"/>
        <v>-35.107178991367412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-5.9270792443253274E-24</v>
      </c>
      <c r="AR59">
        <f t="shared" si="45"/>
        <v>-5.9272923603513574E-24</v>
      </c>
      <c r="AS59">
        <f t="shared" si="46"/>
        <v>-9.5218335205116397E-2</v>
      </c>
      <c r="AT59">
        <f t="shared" si="47"/>
        <v>-6.2209312334009385E-2</v>
      </c>
      <c r="AU59">
        <f t="shared" si="48"/>
        <v>-0.15742764753912578</v>
      </c>
      <c r="AW59">
        <v>56</v>
      </c>
      <c r="AX59">
        <f>IF(Z59&gt;0, (R59*SUMPRODUCT(K59:$K$98, X59:$X$98)-K59*$AZ$3)/Z59, 0)</f>
        <v>-1.8616294172981782E+29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</v>
      </c>
      <c r="S60">
        <f t="shared" si="32"/>
        <v>-2.7559335622100472E+30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-176.95150701294057</v>
      </c>
      <c r="AC60">
        <f t="shared" si="33"/>
        <v>-157.99241697583977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-8.8368621532114754E-23</v>
      </c>
      <c r="AI60">
        <f t="shared" si="38"/>
        <v>-8.8371487936790511E-23</v>
      </c>
      <c r="AJ60">
        <f t="shared" si="39"/>
        <v>-18.959090037100793</v>
      </c>
      <c r="AK60">
        <f t="shared" si="61"/>
        <v>-12.386605490905842</v>
      </c>
      <c r="AL60">
        <f t="shared" si="40"/>
        <v>-31.345695528006637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-3.5380594825615843E-25</v>
      </c>
      <c r="AR60">
        <f t="shared" si="45"/>
        <v>-3.5381742462646738E-25</v>
      </c>
      <c r="AS60">
        <f t="shared" si="46"/>
        <v>-7.5907473856119637E-2</v>
      </c>
      <c r="AT60">
        <f t="shared" si="47"/>
        <v>-4.9592882919331463E-2</v>
      </c>
      <c r="AU60">
        <f t="shared" si="48"/>
        <v>-0.1255003567754511</v>
      </c>
      <c r="AW60">
        <v>57</v>
      </c>
      <c r="AX60">
        <f>IF(Z60&gt;0, (R60*SUMPRODUCT(K60:$K$98, X60:$X$98)-K60*$AZ$3)/Z60, 0)</f>
        <v>-2.7559335622100472E+30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</v>
      </c>
      <c r="S61">
        <f t="shared" si="32"/>
        <v>-4.5365529878495892E+31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-157.99241697583977</v>
      </c>
      <c r="AC61">
        <f t="shared" si="33"/>
        <v>-141.06465801414265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-5.3645300613683179E-24</v>
      </c>
      <c r="AI61">
        <f t="shared" si="38"/>
        <v>-5.364685536966632E-24</v>
      </c>
      <c r="AJ61">
        <f t="shared" si="39"/>
        <v>-16.927758961697123</v>
      </c>
      <c r="AK61">
        <f t="shared" si="61"/>
        <v>-11.059469188308785</v>
      </c>
      <c r="AL61">
        <f t="shared" si="40"/>
        <v>-27.987228150005908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-1.9177001854803066E-26</v>
      </c>
      <c r="AR61">
        <f t="shared" si="45"/>
        <v>-1.9177557645488018E-26</v>
      </c>
      <c r="AS61">
        <f t="shared" si="46"/>
        <v>-6.0512973418462672E-2</v>
      </c>
      <c r="AT61">
        <f t="shared" si="47"/>
        <v>-3.9535142633395609E-2</v>
      </c>
      <c r="AU61">
        <f t="shared" si="48"/>
        <v>-0.10004811605185827</v>
      </c>
      <c r="AW61">
        <v>58</v>
      </c>
      <c r="AX61">
        <f>IF(Z61&gt;0, (R61*SUMPRODUCT(K61:$K$98, X61:$X$98)-K61*$AZ$3)/Z61, 0)</f>
        <v>-4.5365529878495892E+31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</v>
      </c>
      <c r="S62">
        <f t="shared" si="32"/>
        <v>-8.4018456400523E+32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-141.06465801414265</v>
      </c>
      <c r="AC62">
        <f t="shared" si="33"/>
        <v>-125.95058751262734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-2.9285086087102591E-25</v>
      </c>
      <c r="AI62">
        <f t="shared" si="38"/>
        <v>-2.9285835628292163E-25</v>
      </c>
      <c r="AJ62">
        <f t="shared" si="39"/>
        <v>-15.114070501515315</v>
      </c>
      <c r="AK62">
        <f t="shared" si="61"/>
        <v>-9.8745260609899859</v>
      </c>
      <c r="AL62">
        <f t="shared" si="40"/>
        <v>-24.9885965625053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-9.3471133502630034E-28</v>
      </c>
      <c r="AR62">
        <f t="shared" si="45"/>
        <v>-9.3473525862494991E-28</v>
      </c>
      <c r="AS62">
        <f t="shared" si="46"/>
        <v>-4.8240571921606162E-2</v>
      </c>
      <c r="AT62">
        <f t="shared" si="47"/>
        <v>-3.1517173655449295E-2</v>
      </c>
      <c r="AU62">
        <f t="shared" si="48"/>
        <v>-7.9757745577055464E-2</v>
      </c>
      <c r="AW62">
        <v>59</v>
      </c>
      <c r="AX62">
        <f>IF(Z62&gt;0, (R62*SUMPRODUCT(K62:$K$98, X62:$X$98)-K62*$AZ$3)/Z62, 0)</f>
        <v>-8.4018456400523E+32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</v>
      </c>
      <c r="S63">
        <f t="shared" si="32"/>
        <v>-1.7765164554668263E+34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-125.95058751262734</v>
      </c>
      <c r="AC63">
        <f t="shared" si="33"/>
        <v>-112.45588170770299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-1.4207902099766676E-26</v>
      </c>
      <c r="AI63">
        <f t="shared" si="38"/>
        <v>-1.4208218606493539E-26</v>
      </c>
      <c r="AJ63">
        <f t="shared" si="39"/>
        <v>-13.494705804924351</v>
      </c>
      <c r="AK63">
        <f t="shared" si="61"/>
        <v>-8.8165411258839139</v>
      </c>
      <c r="AL63">
        <f t="shared" si="40"/>
        <v>-22.311246930808267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-4.0489548832175518E-29</v>
      </c>
      <c r="AR63">
        <f t="shared" si="45"/>
        <v>-4.0490450810137008E-29</v>
      </c>
      <c r="AS63">
        <f t="shared" si="46"/>
        <v>-3.845708858546399E-2</v>
      </c>
      <c r="AT63">
        <f t="shared" si="47"/>
        <v>-2.5125297875836488E-2</v>
      </c>
      <c r="AU63">
        <f t="shared" si="48"/>
        <v>-6.3582386461300489E-2</v>
      </c>
      <c r="AW63">
        <v>60</v>
      </c>
      <c r="AX63">
        <f>IF(Z63&gt;0, (R63*SUMPRODUCT(K63:$K$98, X63:$X$98)-K63*$AZ$3)/Z63, 0)</f>
        <v>-1.7765164554668263E+34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</v>
      </c>
      <c r="S64">
        <f t="shared" si="32"/>
        <v>-4.3696979549370151E+35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-112.45588170770299</v>
      </c>
      <c r="AC64">
        <f t="shared" si="33"/>
        <v>-100.40703723902053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-6.0370529226965279E-28</v>
      </c>
      <c r="AI64">
        <f t="shared" si="38"/>
        <v>-6.0371678128311261E-28</v>
      </c>
      <c r="AJ64">
        <f t="shared" si="39"/>
        <v>-12.048844468682461</v>
      </c>
      <c r="AK64">
        <f t="shared" si="61"/>
        <v>-7.8719117195392094</v>
      </c>
      <c r="AL64">
        <f t="shared" si="40"/>
        <v>-19.92075618822167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-1.5361016016168413E-30</v>
      </c>
      <c r="AR64">
        <f t="shared" si="45"/>
        <v>-1.5361308349069956E-30</v>
      </c>
      <c r="AS64">
        <f t="shared" si="46"/>
        <v>-3.0657755568769138E-2</v>
      </c>
      <c r="AT64">
        <f t="shared" si="47"/>
        <v>-2.0029733638262506E-2</v>
      </c>
      <c r="AU64">
        <f t="shared" si="48"/>
        <v>-5.0687489207031644E-2</v>
      </c>
      <c r="AW64">
        <v>61</v>
      </c>
      <c r="AX64">
        <f>IF(Z64&gt;0, (R64*SUMPRODUCT(K64:$K$98, X64:$X$98)-K64*$AZ$3)/Z64, 0)</f>
        <v>-4.3696979549370151E+35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</v>
      </c>
      <c r="S65">
        <f t="shared" si="32"/>
        <v>-1.283298914660126E+37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-100.40703723902053</v>
      </c>
      <c r="AC65">
        <f t="shared" si="33"/>
        <v>-89.649140391982613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-2.2049663184236384E-29</v>
      </c>
      <c r="AI65">
        <f t="shared" si="38"/>
        <v>-2.2050012475969465E-29</v>
      </c>
      <c r="AJ65">
        <f t="shared" si="39"/>
        <v>-10.757896847037912</v>
      </c>
      <c r="AK65">
        <f t="shared" si="61"/>
        <v>-7.0284926067314375</v>
      </c>
      <c r="AL65">
        <f t="shared" si="40"/>
        <v>-17.786389453769349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-5.0093213890541426E-32</v>
      </c>
      <c r="AR65">
        <f t="shared" si="45"/>
        <v>-5.009400742400039E-32</v>
      </c>
      <c r="AS65">
        <f t="shared" si="46"/>
        <v>-2.4440175038878461E-2</v>
      </c>
      <c r="AT65">
        <f t="shared" si="47"/>
        <v>-1.5967581025400596E-2</v>
      </c>
      <c r="AU65">
        <f t="shared" si="48"/>
        <v>-4.040775606427905E-2</v>
      </c>
      <c r="AW65">
        <v>62</v>
      </c>
      <c r="AX65">
        <f>IF(Z65&gt;0, (R65*SUMPRODUCT(K65:$K$98, X65:$X$98)-K65*$AZ$3)/Z65, 0)</f>
        <v>-1.283298914660126E+37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</v>
      </c>
      <c r="S66">
        <f t="shared" si="32"/>
        <v>-4.6757427983914826E+38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-89.649140391982613</v>
      </c>
      <c r="AC66">
        <f t="shared" si="33"/>
        <v>-80.043875349984461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-6.7447866691641758E-31</v>
      </c>
      <c r="AI66">
        <f t="shared" si="38"/>
        <v>-6.7448722639870747E-31</v>
      </c>
      <c r="AJ66">
        <f t="shared" si="39"/>
        <v>-9.6052650419981518</v>
      </c>
      <c r="AK66">
        <f t="shared" si="61"/>
        <v>-6.2754398274387837</v>
      </c>
      <c r="AL66">
        <f t="shared" si="40"/>
        <v>-15.880704869436936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-1.3681292610484835E-33</v>
      </c>
      <c r="AR66">
        <f t="shared" si="45"/>
        <v>-1.3681466233147117E-33</v>
      </c>
      <c r="AS66">
        <f t="shared" si="46"/>
        <v>-1.948355790726921E-2</v>
      </c>
      <c r="AT66">
        <f t="shared" si="47"/>
        <v>-1.2729257832749198E-2</v>
      </c>
      <c r="AU66">
        <f t="shared" si="48"/>
        <v>-3.2212815740018406E-2</v>
      </c>
      <c r="AW66">
        <v>63</v>
      </c>
      <c r="AX66">
        <f>IF(Z66&gt;0, (R66*SUMPRODUCT(K66:$K$98, X66:$X$98)-K66*$AZ$3)/Z66, 0)</f>
        <v>-4.6757427983914826E+38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</v>
      </c>
      <c r="S67">
        <f t="shared" si="32"/>
        <v>-2.2435276340727608E+40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-80.043875349984461</v>
      </c>
      <c r="AC67">
        <f t="shared" si="33"/>
        <v>-71.467745848200408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-1.6629224162619971E-32</v>
      </c>
      <c r="AI67">
        <f t="shared" ref="AI67:AI69" si="62">SUM(AE67:AH67)</f>
        <v>-1.6629383438005668E-32</v>
      </c>
      <c r="AJ67">
        <f t="shared" si="39"/>
        <v>-8.5761295017840524</v>
      </c>
      <c r="AK67">
        <f t="shared" si="61"/>
        <v>-5.6030712744989124</v>
      </c>
      <c r="AL67">
        <f t="shared" ref="AL67:AL69" si="63">SUM(AI67:AK67)</f>
        <v>-14.179200776282965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-3.0117081110939949E-35</v>
      </c>
      <c r="AR67">
        <f t="shared" si="45"/>
        <v>-3.011736957356834E-35</v>
      </c>
      <c r="AS67">
        <f t="shared" si="46"/>
        <v>-1.5532173076585762E-2</v>
      </c>
      <c r="AT67">
        <f t="shared" si="47"/>
        <v>-1.0147686410036027E-2</v>
      </c>
      <c r="AU67">
        <f t="shared" si="48"/>
        <v>-2.5679859486621791E-2</v>
      </c>
      <c r="AW67">
        <v>64</v>
      </c>
      <c r="AX67">
        <f>IF(Z67&gt;0, (R67*SUMPRODUCT(K67:$K$98, X67:$X$98)-K67*$AZ$3)/Z67, 0)</f>
        <v>-2.2435276340727608E+40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</v>
      </c>
      <c r="S68">
        <f t="shared" si="32"/>
        <v>-1.5759338604719317E+42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-71.467745848200408</v>
      </c>
      <c r="AC68">
        <f t="shared" si="33"/>
        <v>-63.810487364464642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-3.1131620496417176E-34</v>
      </c>
      <c r="AI68">
        <f t="shared" si="62"/>
        <v>-3.1131822949353068E-34</v>
      </c>
      <c r="AJ68">
        <f t="shared" si="39"/>
        <v>-7.6572584837357667</v>
      </c>
      <c r="AK68">
        <f t="shared" si="61"/>
        <v>-5.0027422093740288</v>
      </c>
      <c r="AL68">
        <f t="shared" si="63"/>
        <v>-12.660000693109795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-5.0341319639874027E-37</v>
      </c>
      <c r="AR68">
        <f t="shared" si="45"/>
        <v>-5.0341647015956456E-37</v>
      </c>
      <c r="AS68">
        <f t="shared" si="46"/>
        <v>-1.2382153281716974E-2</v>
      </c>
      <c r="AT68">
        <f t="shared" si="47"/>
        <v>-8.0896734773884139E-3</v>
      </c>
      <c r="AU68">
        <f t="shared" si="48"/>
        <v>-2.0471826759105388E-2</v>
      </c>
      <c r="AW68">
        <v>65</v>
      </c>
      <c r="AX68">
        <f>IF(Z68&gt;0, (R68*SUMPRODUCT(K68:$K$98, X68:$X$98)-K68*$AZ$3)/Z68, 0)</f>
        <v>-1.5759338604719317E+42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-63.810487364464642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-63.810487364464642</v>
      </c>
      <c r="AK69">
        <f t="shared" si="61"/>
        <v>-4.4667341155125255</v>
      </c>
      <c r="AL69">
        <f t="shared" si="63"/>
        <v>-68.277221479977172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-5.8460014719052053E-39</v>
      </c>
      <c r="AR69">
        <f t="shared" si="45"/>
        <v>-5.8460014719052053E-39</v>
      </c>
      <c r="AS69">
        <f t="shared" si="46"/>
        <v>-9.2129116679441653E-2</v>
      </c>
      <c r="AT69">
        <f t="shared" si="47"/>
        <v>-6.4490381675609164E-3</v>
      </c>
      <c r="AU69">
        <f t="shared" si="48"/>
        <v>-9.857815484700258E-2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57882.267544867769</v>
      </c>
      <c r="AO71" s="6">
        <f t="shared" si="70"/>
        <v>-5788.2267544867773</v>
      </c>
      <c r="AP71" s="6">
        <f t="shared" si="70"/>
        <v>-695.04339283083243</v>
      </c>
      <c r="AQ71" s="6">
        <f t="shared" si="70"/>
        <v>-39461.100553837365</v>
      </c>
      <c r="AR71" s="6">
        <f t="shared" si="70"/>
        <v>11937.896843712806</v>
      </c>
      <c r="AS71" s="6">
        <f t="shared" si="70"/>
        <v>540.14805760870127</v>
      </c>
      <c r="AT71" s="6">
        <f t="shared" si="70"/>
        <v>-456.34318046432168</v>
      </c>
      <c r="AU71" s="6">
        <f t="shared" si="70"/>
        <v>12021.701720857191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'S.26.04.C'!C3*(1+C12)</f>
        <v>17818.691657490363</v>
      </c>
      <c r="K3">
        <v>1</v>
      </c>
      <c r="L3" s="2">
        <v>0</v>
      </c>
      <c r="O3">
        <f>$C$3</f>
        <v>17818.691657490363</v>
      </c>
      <c r="P3">
        <f>O3*C5</f>
        <v>1781.8691657490363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17818.691657490363</v>
      </c>
      <c r="AF3">
        <f t="shared" ref="AF3:AF34" si="4">-$Z3*P3</f>
        <v>-1781.8691657490363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15636.822491741326</v>
      </c>
      <c r="AJ3">
        <f t="shared" ref="AJ3:AJ34" si="8">AB3-AC3</f>
        <v>0</v>
      </c>
      <c r="AL3">
        <f t="shared" ref="AL3:AL34" si="9">SUM(AI3:AK3)</f>
        <v>15636.822491741326</v>
      </c>
      <c r="AN3">
        <f t="shared" ref="AN3:AN34" si="10">AE3*$K3</f>
        <v>17818.691657490363</v>
      </c>
      <c r="AO3">
        <f t="shared" ref="AO3:AO34" si="11">AF3*$K3</f>
        <v>-1781.8691657490363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15636.822491741326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15636.822491741326</v>
      </c>
      <c r="AW3">
        <v>0</v>
      </c>
      <c r="AX3">
        <f>IF(Z3&gt;0, (R3*SUMPRODUCT(K3:$K$98, X3:$X$98)-K3*$AZ$3)/Z3, 0)</f>
        <v>0</v>
      </c>
      <c r="AZ3">
        <f>C6*SUMPRODUCT(X4:X98, K4:K98)/1</f>
        <v>9892.6867723507839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671.10437595085421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663.57326143485625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-663.57326143485625</v>
      </c>
      <c r="AK4">
        <f>G4*SUM(AB4, AE4:AF4)</f>
        <v>0</v>
      </c>
      <c r="AL4">
        <f t="shared" si="9"/>
        <v>-969.06626143485619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-285.00139938427088</v>
      </c>
      <c r="AR4">
        <f t="shared" si="14"/>
        <v>-285.00139938427088</v>
      </c>
      <c r="AS4">
        <f t="shared" si="15"/>
        <v>-619.06265643703352</v>
      </c>
      <c r="AT4">
        <f t="shared" si="16"/>
        <v>0</v>
      </c>
      <c r="AU4">
        <f t="shared" si="17"/>
        <v>-904.06405582130435</v>
      </c>
      <c r="AW4">
        <v>1</v>
      </c>
      <c r="AX4">
        <f>IF(Z4&gt;0, (R4*SUMPRODUCT(K4:$K$98, X4:$X$98)-K4*$AZ$3)/Z4, 0)</f>
        <v>671.10437595085421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250000</v>
      </c>
      <c r="S5">
        <f t="shared" si="1"/>
        <v>1174.5982217581618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663.57326143485625</v>
      </c>
      <c r="AC5">
        <f t="shared" si="2"/>
        <v>1148.369597608189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-305.02912263574797</v>
      </c>
      <c r="AI5">
        <f t="shared" si="7"/>
        <v>-353.91262919722084</v>
      </c>
      <c r="AJ5">
        <f t="shared" si="8"/>
        <v>-484.79633617333275</v>
      </c>
      <c r="AK5">
        <f>G5*SUM(AB5, AE5:AF5)</f>
        <v>27.206503718829108</v>
      </c>
      <c r="AL5">
        <f t="shared" si="9"/>
        <v>-811.5024616517245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-260.83284838938948</v>
      </c>
      <c r="AR5">
        <f t="shared" si="14"/>
        <v>-302.6335267820437</v>
      </c>
      <c r="AS5">
        <f t="shared" si="15"/>
        <v>-414.55323399999503</v>
      </c>
      <c r="AT5">
        <f t="shared" si="16"/>
        <v>23.264499462803279</v>
      </c>
      <c r="AU5">
        <f t="shared" si="17"/>
        <v>-693.92226131923553</v>
      </c>
      <c r="AW5">
        <v>2</v>
      </c>
      <c r="AX5">
        <f>IF(Z5&gt;0, (R5*SUMPRODUCT(K5:$K$98, X5:$X$98)-K5*$AZ$3)/Z5, 0)</f>
        <v>1174.5982217581618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250000</v>
      </c>
      <c r="S6">
        <f t="shared" si="1"/>
        <v>1774.6806386894557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1148.369597608189</v>
      </c>
      <c r="AC6">
        <f t="shared" si="2"/>
        <v>1715.534729937227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-305.26625526988886</v>
      </c>
      <c r="AI6">
        <f t="shared" si="7"/>
        <v>-353.599873514693</v>
      </c>
      <c r="AJ6">
        <f t="shared" si="8"/>
        <v>-567.16513232903799</v>
      </c>
      <c r="AK6">
        <f>G6*SUM(AB6, AE6:AF6)</f>
        <v>67.179621460079062</v>
      </c>
      <c r="AL6">
        <f t="shared" si="9"/>
        <v>-853.5853843836519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-235.48545097527753</v>
      </c>
      <c r="AR6">
        <f t="shared" si="14"/>
        <v>-272.77048885010515</v>
      </c>
      <c r="AS6">
        <f t="shared" si="15"/>
        <v>-437.51687144678186</v>
      </c>
      <c r="AT6">
        <f t="shared" si="16"/>
        <v>51.82303377059705</v>
      </c>
      <c r="AU6">
        <f t="shared" si="17"/>
        <v>-658.46432652628994</v>
      </c>
      <c r="AW6">
        <v>3</v>
      </c>
      <c r="AX6">
        <f>IF(Z6&gt;0, (R6*SUMPRODUCT(K6:$K$98, X6:$X$98)-K6*$AZ$3)/Z6, 0)</f>
        <v>1774.6806386894557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250000</v>
      </c>
      <c r="S7">
        <f t="shared" si="1"/>
        <v>2268.4280160454541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1715.534729937227</v>
      </c>
      <c r="AC7">
        <f t="shared" si="2"/>
        <v>2168.1246073659304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-305.69636031718642</v>
      </c>
      <c r="AI7">
        <f t="shared" si="7"/>
        <v>-353.48550310747908</v>
      </c>
      <c r="AJ7">
        <f t="shared" si="8"/>
        <v>-452.5898774287034</v>
      </c>
      <c r="AK7">
        <f>G7*SUM(AB7, AE7:AF7)</f>
        <v>84.232755239917836</v>
      </c>
      <c r="AL7">
        <f t="shared" si="9"/>
        <v>-721.8426252962646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-214.55485244517371</v>
      </c>
      <c r="AR7">
        <f t="shared" si="14"/>
        <v>-248.09595338996021</v>
      </c>
      <c r="AS7">
        <f t="shared" si="15"/>
        <v>-317.65296213909619</v>
      </c>
      <c r="AT7">
        <f t="shared" si="16"/>
        <v>59.11927231583384</v>
      </c>
      <c r="AU7">
        <f t="shared" si="17"/>
        <v>-506.62964321322255</v>
      </c>
      <c r="AW7">
        <v>4</v>
      </c>
      <c r="AX7">
        <f>IF(Z7&gt;0, (R7*SUMPRODUCT(K7:$K$98, X7:$X$98)-K7*$AZ$3)/Z7, 0)</f>
        <v>2268.4280160454541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250000</v>
      </c>
      <c r="S8">
        <f t="shared" si="1"/>
        <v>2556.27803204374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2168.1246073659304</v>
      </c>
      <c r="AC8">
        <f t="shared" si="2"/>
        <v>2415.674849518552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-307.02851622765382</v>
      </c>
      <c r="AI8">
        <f t="shared" si="7"/>
        <v>-354.27836188679805</v>
      </c>
      <c r="AJ8">
        <f t="shared" si="8"/>
        <v>-247.55024215262165</v>
      </c>
      <c r="AK8">
        <f>G8*SUM(AB8, AE8:AF8)</f>
        <v>46.181054136894318</v>
      </c>
      <c r="AL8">
        <f t="shared" si="9"/>
        <v>-555.64754990252538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-201.14798299722088</v>
      </c>
      <c r="AR8">
        <f t="shared" si="14"/>
        <v>-232.10345015721498</v>
      </c>
      <c r="AS8">
        <f t="shared" si="15"/>
        <v>-162.18113063658328</v>
      </c>
      <c r="AT8">
        <f t="shared" si="16"/>
        <v>30.255254484029852</v>
      </c>
      <c r="AU8">
        <f t="shared" si="17"/>
        <v>-364.02932630976841</v>
      </c>
      <c r="AW8">
        <v>5</v>
      </c>
      <c r="AX8">
        <f>IF(Z8&gt;0, (R8*SUMPRODUCT(K8:$K$98, X8:$X$98)-K8*$AZ$3)/Z8, 0)</f>
        <v>2556.27803204374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250000</v>
      </c>
      <c r="S9">
        <f t="shared" si="1"/>
        <v>2737.4857617147554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2415.674849518552</v>
      </c>
      <c r="AC9">
        <f t="shared" si="2"/>
        <v>2557.6422932422056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-310.88248575739402</v>
      </c>
      <c r="AI9">
        <f t="shared" si="7"/>
        <v>-357.59765646279533</v>
      </c>
      <c r="AJ9">
        <f t="shared" si="8"/>
        <v>-141.96744372365356</v>
      </c>
      <c r="AK9">
        <f t="shared" ref="AK9:AK40" si="30">G9*SUM(AB9:AB9, AE9:AF9)</f>
        <v>14.252481612159457</v>
      </c>
      <c r="AL9">
        <f t="shared" si="9"/>
        <v>-485.31261857428944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-192.8903202719986</v>
      </c>
      <c r="AR9">
        <f t="shared" si="14"/>
        <v>-221.87524110783448</v>
      </c>
      <c r="AS9">
        <f t="shared" si="15"/>
        <v>-88.085199207466673</v>
      </c>
      <c r="AT9">
        <f t="shared" si="16"/>
        <v>8.8431026795944945</v>
      </c>
      <c r="AU9">
        <f t="shared" si="17"/>
        <v>-301.11733763570669</v>
      </c>
      <c r="AW9">
        <v>6</v>
      </c>
      <c r="AX9">
        <f>IF(Z9&gt;0, (R9*SUMPRODUCT(K9:$K$98, X9:$X$98)-K9*$AZ$3)/Z9, 0)</f>
        <v>2737.4857617147554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250000</v>
      </c>
      <c r="S10">
        <f t="shared" si="1"/>
        <v>2901.1439497102301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2557.6422932422056</v>
      </c>
      <c r="AC10">
        <f t="shared" si="2"/>
        <v>2679.7761520993427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-316.00103502303057</v>
      </c>
      <c r="AI10">
        <f t="shared" si="7"/>
        <v>-362.18585381437322</v>
      </c>
      <c r="AJ10">
        <f t="shared" si="8"/>
        <v>-122.13385885713706</v>
      </c>
      <c r="AK10">
        <f t="shared" si="30"/>
        <v>10.486333402293043</v>
      </c>
      <c r="AL10">
        <f t="shared" si="9"/>
        <v>-473.83337926921723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-186.00339455492357</v>
      </c>
      <c r="AR10">
        <f t="shared" si="14"/>
        <v>-213.18853675380169</v>
      </c>
      <c r="AS10">
        <f t="shared" si="15"/>
        <v>-71.88999344848267</v>
      </c>
      <c r="AT10">
        <f t="shared" si="16"/>
        <v>6.1724279134688036</v>
      </c>
      <c r="AU10">
        <f t="shared" si="17"/>
        <v>-278.90610228881553</v>
      </c>
      <c r="AW10">
        <v>7</v>
      </c>
      <c r="AX10">
        <f>IF(Z10&gt;0, (R10*SUMPRODUCT(K10:$K$98, X10:$X$98)-K10*$AZ$3)/Z10, 0)</f>
        <v>2901.1439497102301</v>
      </c>
    </row>
    <row r="11" spans="1:52" x14ac:dyDescent="0.3">
      <c r="A11" t="s">
        <v>33</v>
      </c>
      <c r="C11" s="25">
        <f>AU100</f>
        <v>3700.8051904018466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250000</v>
      </c>
      <c r="S11">
        <f t="shared" si="1"/>
        <v>3048.3759588954617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2679.7761520993427</v>
      </c>
      <c r="AC11">
        <f t="shared" si="2"/>
        <v>2783.7053715004222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-320.72123713272089</v>
      </c>
      <c r="AI11">
        <f t="shared" si="7"/>
        <v>-366.38006348872358</v>
      </c>
      <c r="AJ11">
        <f t="shared" si="8"/>
        <v>-103.92921940107954</v>
      </c>
      <c r="AK11">
        <f t="shared" si="30"/>
        <v>6.4314627650384217</v>
      </c>
      <c r="AL11">
        <f t="shared" si="9"/>
        <v>-463.8778201247647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-179.38215789782353</v>
      </c>
      <c r="AR11">
        <f t="shared" si="14"/>
        <v>-204.91953381980665</v>
      </c>
      <c r="AS11">
        <f t="shared" si="15"/>
        <v>-58.128510015341227</v>
      </c>
      <c r="AT11">
        <f t="shared" si="16"/>
        <v>3.5971726710279404</v>
      </c>
      <c r="AU11">
        <f t="shared" si="17"/>
        <v>-259.45087116411997</v>
      </c>
      <c r="AW11">
        <v>8</v>
      </c>
      <c r="AX11">
        <f>IF(Z11&gt;0, (R11*SUMPRODUCT(K11:$K$98, X11:$X$98)-K11*$AZ$3)/Z11, 0)</f>
        <v>3048.3759588954617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250000</v>
      </c>
      <c r="S12">
        <f t="shared" si="1"/>
        <v>3189.5536857575676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2783.7053715004222</v>
      </c>
      <c r="AC12">
        <f t="shared" si="2"/>
        <v>2879.3201797157017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-327.56326910191677</v>
      </c>
      <c r="AI12">
        <f t="shared" si="7"/>
        <v>-372.69999454053908</v>
      </c>
      <c r="AJ12">
        <f t="shared" si="8"/>
        <v>-95.614808215279481</v>
      </c>
      <c r="AK12">
        <f t="shared" si="30"/>
        <v>6.4025223544509711</v>
      </c>
      <c r="AL12">
        <f t="shared" si="9"/>
        <v>-461.91228040136758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-174.10335975548338</v>
      </c>
      <c r="AR12">
        <f t="shared" si="14"/>
        <v>-198.0940091612319</v>
      </c>
      <c r="AS12">
        <f t="shared" si="15"/>
        <v>-50.820287019045814</v>
      </c>
      <c r="AT12">
        <f t="shared" si="16"/>
        <v>3.4030086947040394</v>
      </c>
      <c r="AU12">
        <f t="shared" si="17"/>
        <v>-245.51128748557366</v>
      </c>
      <c r="AW12">
        <v>9</v>
      </c>
      <c r="AX12">
        <f>IF(Z12&gt;0, (R12*SUMPRODUCT(K12:$K$98, X12:$X$98)-K12*$AZ$3)/Z12, 0)</f>
        <v>3189.5536857575676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250000</v>
      </c>
      <c r="S13">
        <f t="shared" si="1"/>
        <v>3322.7540298276926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2879.3201797157017</v>
      </c>
      <c r="AC13">
        <f t="shared" si="2"/>
        <v>2965.121331041385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-334.64323103469127</v>
      </c>
      <c r="AI13">
        <f t="shared" si="7"/>
        <v>-379.26166057272042</v>
      </c>
      <c r="AJ13">
        <f t="shared" si="8"/>
        <v>-85.80115132568335</v>
      </c>
      <c r="AK13">
        <f t="shared" si="30"/>
        <v>5.7586403594314035</v>
      </c>
      <c r="AL13">
        <f t="shared" si="9"/>
        <v>-459.30417153897235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-169.07455778300883</v>
      </c>
      <c r="AR13">
        <f t="shared" si="14"/>
        <v>-191.617494688649</v>
      </c>
      <c r="AS13">
        <f t="shared" si="15"/>
        <v>-43.350022867066649</v>
      </c>
      <c r="AT13">
        <f t="shared" si="16"/>
        <v>2.9094853321605592</v>
      </c>
      <c r="AU13">
        <f t="shared" si="17"/>
        <v>-232.0580322235551</v>
      </c>
      <c r="AW13">
        <v>10</v>
      </c>
      <c r="AX13">
        <f>IF(Z13&gt;0, (R13*SUMPRODUCT(K13:$K$98, X13:$X$98)-K13*$AZ$3)/Z13, 0)</f>
        <v>3322.7540298276926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250000</v>
      </c>
      <c r="S14">
        <f t="shared" si="1"/>
        <v>3448.9267136887152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2965.121331041385</v>
      </c>
      <c r="AC14">
        <f t="shared" si="2"/>
        <v>3042.2008694232754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-343.28527317968849</v>
      </c>
      <c r="AI14">
        <f t="shared" si="7"/>
        <v>-387.3888613677014</v>
      </c>
      <c r="AJ14">
        <f t="shared" si="8"/>
        <v>-77.079538381890416</v>
      </c>
      <c r="AK14">
        <f t="shared" si="30"/>
        <v>5.3372183958744932</v>
      </c>
      <c r="AL14">
        <f t="shared" si="9"/>
        <v>-459.1311813537173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-164.89907583629432</v>
      </c>
      <c r="AR14">
        <f t="shared" si="14"/>
        <v>-186.08449071268799</v>
      </c>
      <c r="AS14">
        <f t="shared" si="15"/>
        <v>-37.025604178507336</v>
      </c>
      <c r="AT14">
        <f t="shared" si="16"/>
        <v>2.5637638715584932</v>
      </c>
      <c r="AU14">
        <f t="shared" si="17"/>
        <v>-220.54633101963682</v>
      </c>
      <c r="AW14">
        <v>11</v>
      </c>
      <c r="AX14">
        <f>IF(Z14&gt;0, (R14*SUMPRODUCT(K14:$K$98, X14:$X$98)-K14*$AZ$3)/Z14, 0)</f>
        <v>3448.9267136887152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250000</v>
      </c>
      <c r="S15">
        <f t="shared" si="1"/>
        <v>3580.0624762133571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3042.2008694232754</v>
      </c>
      <c r="AC15">
        <f t="shared" si="2"/>
        <v>3121.1911002897477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-356.29282183833067</v>
      </c>
      <c r="AI15">
        <f t="shared" si="7"/>
        <v>-399.88411558009579</v>
      </c>
      <c r="AJ15">
        <f t="shared" si="8"/>
        <v>-78.990230866472302</v>
      </c>
      <c r="AK15">
        <f t="shared" si="30"/>
        <v>12.473023564635429</v>
      </c>
      <c r="AL15">
        <f t="shared" si="9"/>
        <v>-466.40132288193269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-162.36346401917808</v>
      </c>
      <c r="AR15">
        <f t="shared" si="14"/>
        <v>-182.22811752657321</v>
      </c>
      <c r="AS15">
        <f t="shared" si="15"/>
        <v>-35.996031132433252</v>
      </c>
      <c r="AT15">
        <f t="shared" si="16"/>
        <v>5.6839857235910607</v>
      </c>
      <c r="AU15">
        <f t="shared" si="17"/>
        <v>-212.5401629354154</v>
      </c>
      <c r="AW15">
        <v>12</v>
      </c>
      <c r="AX15">
        <f>IF(Z15&gt;0, (R15*SUMPRODUCT(K15:$K$98, X15:$X$98)-K15*$AZ$3)/Z15, 0)</f>
        <v>3580.0624762133571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250000</v>
      </c>
      <c r="S16">
        <f t="shared" si="1"/>
        <v>3716.6401710968771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3121.1911002897477</v>
      </c>
      <c r="AC16">
        <f t="shared" si="2"/>
        <v>3202.3369234885022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-371.53949438449945</v>
      </c>
      <c r="AI16">
        <f t="shared" si="7"/>
        <v>-414.62056728996998</v>
      </c>
      <c r="AJ16">
        <f t="shared" si="8"/>
        <v>-81.145823198754442</v>
      </c>
      <c r="AK16">
        <f t="shared" si="30"/>
        <v>22.160456812057209</v>
      </c>
      <c r="AL16">
        <f t="shared" si="9"/>
        <v>-473.60593367666723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-160.16593322004115</v>
      </c>
      <c r="AR16">
        <f t="shared" si="14"/>
        <v>-178.7376338072323</v>
      </c>
      <c r="AS16">
        <f t="shared" si="15"/>
        <v>-34.980928531077836</v>
      </c>
      <c r="AT16">
        <f t="shared" si="16"/>
        <v>9.5530900470365694</v>
      </c>
      <c r="AU16">
        <f t="shared" si="17"/>
        <v>-204.16547229127357</v>
      </c>
      <c r="AW16">
        <v>13</v>
      </c>
      <c r="AX16">
        <f>IF(Z16&gt;0, (R16*SUMPRODUCT(K16:$K$98, X16:$X$98)-K16*$AZ$3)/Z16, 0)</f>
        <v>3716.6401710968771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250000</v>
      </c>
      <c r="S17">
        <f t="shared" si="1"/>
        <v>3873.279616233674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3202.3369234885022</v>
      </c>
      <c r="AC17">
        <f t="shared" si="2"/>
        <v>3297.9354016375464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-386.77950308630483</v>
      </c>
      <c r="AI17">
        <f t="shared" si="7"/>
        <v>-429.3524093621034</v>
      </c>
      <c r="AJ17">
        <f t="shared" si="8"/>
        <v>-95.59847814904424</v>
      </c>
      <c r="AK17">
        <f t="shared" si="30"/>
        <v>44.192249544141326</v>
      </c>
      <c r="AL17">
        <f t="shared" si="9"/>
        <v>-480.75863796700628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-156.73595264924802</v>
      </c>
      <c r="AR17">
        <f t="shared" si="14"/>
        <v>-173.98791395779625</v>
      </c>
      <c r="AS17">
        <f t="shared" si="15"/>
        <v>-38.739691283913118</v>
      </c>
      <c r="AT17">
        <f t="shared" si="16"/>
        <v>17.908173201382716</v>
      </c>
      <c r="AU17">
        <f t="shared" si="17"/>
        <v>-194.81943204032663</v>
      </c>
      <c r="AW17">
        <v>14</v>
      </c>
      <c r="AX17">
        <f>IF(Z17&gt;0, (R17*SUMPRODUCT(K17:$K$98, X17:$X$98)-K17*$AZ$3)/Z17, 0)</f>
        <v>3873.279616233674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250000</v>
      </c>
      <c r="S18">
        <f t="shared" si="1"/>
        <v>4051.9681109100202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3297.9354016375464</v>
      </c>
      <c r="AC18">
        <f t="shared" si="2"/>
        <v>3409.0544458527202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-402.63858271664964</v>
      </c>
      <c r="AI18">
        <f t="shared" si="7"/>
        <v>-444.70523221314693</v>
      </c>
      <c r="AJ18">
        <f t="shared" si="8"/>
        <v>-111.11904421517374</v>
      </c>
      <c r="AK18">
        <f t="shared" si="30"/>
        <v>71.235404675371001</v>
      </c>
      <c r="AL18">
        <f t="shared" si="9"/>
        <v>-484.58887175294967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-152.26071348521694</v>
      </c>
      <c r="AR18">
        <f t="shared" si="14"/>
        <v>-168.16852346967812</v>
      </c>
      <c r="AS18">
        <f t="shared" si="15"/>
        <v>-42.02047612984034</v>
      </c>
      <c r="AT18">
        <f t="shared" si="16"/>
        <v>26.938187264863018</v>
      </c>
      <c r="AU18">
        <f t="shared" si="17"/>
        <v>-183.25081233465542</v>
      </c>
      <c r="AW18">
        <v>15</v>
      </c>
      <c r="AX18">
        <f>IF(Z18&gt;0, (R18*SUMPRODUCT(K18:$K$98, X18:$X$98)-K18*$AZ$3)/Z18, 0)</f>
        <v>4051.9681109100202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250000</v>
      </c>
      <c r="S19">
        <f t="shared" si="1"/>
        <v>4221.4668276825232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3409.0544458527202</v>
      </c>
      <c r="AC19">
        <f t="shared" si="2"/>
        <v>3509.0306912109645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-421.1820217545523</v>
      </c>
      <c r="AI19">
        <f t="shared" si="7"/>
        <v>-462.74376835173371</v>
      </c>
      <c r="AJ19">
        <f t="shared" si="8"/>
        <v>-99.976245358244341</v>
      </c>
      <c r="AK19">
        <f t="shared" si="30"/>
        <v>76.021914142515655</v>
      </c>
      <c r="AL19">
        <f t="shared" si="9"/>
        <v>-486.69809956746241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-148.53403903382574</v>
      </c>
      <c r="AR19">
        <f t="shared" si="14"/>
        <v>-163.19120332983002</v>
      </c>
      <c r="AS19">
        <f t="shared" si="15"/>
        <v>-35.257619659631878</v>
      </c>
      <c r="AT19">
        <f t="shared" si="16"/>
        <v>26.809885938699903</v>
      </c>
      <c r="AU19">
        <f t="shared" si="17"/>
        <v>-171.638937050762</v>
      </c>
      <c r="AW19">
        <v>16</v>
      </c>
      <c r="AX19">
        <f>IF(Z19&gt;0, (R19*SUMPRODUCT(K19:$K$98, X19:$X$98)-K19*$AZ$3)/Z19, 0)</f>
        <v>4221.4668276825232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250000</v>
      </c>
      <c r="S20">
        <f t="shared" si="1"/>
        <v>4311.1578454694099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3509.0306912109645</v>
      </c>
      <c r="AC20">
        <f t="shared" si="2"/>
        <v>3540.1792621827412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-438.97059576730408</v>
      </c>
      <c r="AI20">
        <f t="shared" si="7"/>
        <v>-480.02893077936017</v>
      </c>
      <c r="AJ20">
        <f t="shared" si="8"/>
        <v>-31.148570971776735</v>
      </c>
      <c r="AK20">
        <f t="shared" si="30"/>
        <v>15.088831972207148</v>
      </c>
      <c r="AL20">
        <f t="shared" si="9"/>
        <v>-496.08866977892973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-146.83425685888687</v>
      </c>
      <c r="AR20">
        <f t="shared" si="14"/>
        <v>-160.56813827939618</v>
      </c>
      <c r="AS20">
        <f t="shared" si="15"/>
        <v>-10.419097121670569</v>
      </c>
      <c r="AT20">
        <f t="shared" si="16"/>
        <v>5.0471659169674865</v>
      </c>
      <c r="AU20">
        <f t="shared" si="17"/>
        <v>-165.94006948409924</v>
      </c>
      <c r="AW20">
        <v>17</v>
      </c>
      <c r="AX20">
        <f>IF(Z20&gt;0, (R20*SUMPRODUCT(K20:$K$98, X20:$X$98)-K20*$AZ$3)/Z20, 0)</f>
        <v>4311.1578454694099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250000</v>
      </c>
      <c r="S21">
        <f t="shared" si="1"/>
        <v>4383.7260797698418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3540.1792621827412</v>
      </c>
      <c r="AC21">
        <f t="shared" si="2"/>
        <v>3555.7148375656152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-459.50312453737564</v>
      </c>
      <c r="AI21">
        <f t="shared" si="7"/>
        <v>-500.05897557440369</v>
      </c>
      <c r="AJ21">
        <f t="shared" si="8"/>
        <v>-15.535575382873958</v>
      </c>
      <c r="AK21">
        <f t="shared" si="30"/>
        <v>5.6642868194923865</v>
      </c>
      <c r="AL21">
        <f t="shared" si="9"/>
        <v>-509.93026413778529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-146.16044304030737</v>
      </c>
      <c r="AR21">
        <f t="shared" si="14"/>
        <v>-159.06059722623735</v>
      </c>
      <c r="AS21">
        <f t="shared" si="15"/>
        <v>-4.941612928384461</v>
      </c>
      <c r="AT21">
        <f t="shared" si="16"/>
        <v>1.8017171741278124</v>
      </c>
      <c r="AU21">
        <f t="shared" si="17"/>
        <v>-162.200492980494</v>
      </c>
      <c r="AW21">
        <v>18</v>
      </c>
      <c r="AX21">
        <f>IF(Z21&gt;0, (R21*SUMPRODUCT(K21:$K$98, X21:$X$98)-K21*$AZ$3)/Z21, 0)</f>
        <v>4383.7260797698418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250000</v>
      </c>
      <c r="S22">
        <f t="shared" si="1"/>
        <v>4516.6011831027645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3555.7148375656152</v>
      </c>
      <c r="AC22">
        <f t="shared" si="2"/>
        <v>3618.1593006328535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-481.4391159983258</v>
      </c>
      <c r="AI22">
        <f t="shared" si="7"/>
        <v>-521.49312070178394</v>
      </c>
      <c r="AJ22">
        <f t="shared" si="8"/>
        <v>-62.444463067238303</v>
      </c>
      <c r="AK22">
        <f t="shared" si="30"/>
        <v>74.670011588877927</v>
      </c>
      <c r="AL22">
        <f t="shared" si="9"/>
        <v>-509.26757218014433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-142.98592328990438</v>
      </c>
      <c r="AR22">
        <f t="shared" si="14"/>
        <v>-154.88183837795478</v>
      </c>
      <c r="AS22">
        <f t="shared" si="15"/>
        <v>-18.545811732593936</v>
      </c>
      <c r="AT22">
        <f t="shared" si="16"/>
        <v>22.176761701142492</v>
      </c>
      <c r="AU22">
        <f t="shared" si="17"/>
        <v>-151.25088840940623</v>
      </c>
      <c r="AW22">
        <v>19</v>
      </c>
      <c r="AX22">
        <f>IF(Z22&gt;0, (R22*SUMPRODUCT(K22:$K$98, X22:$X$98)-K22*$AZ$3)/Z22, 0)</f>
        <v>4516.6011831027645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250000</v>
      </c>
      <c r="S23">
        <f t="shared" si="1"/>
        <v>4791.0686496129238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3618.1593006328535</v>
      </c>
      <c r="AC23">
        <f t="shared" si="2"/>
        <v>3789.9695133201294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-505.10202766307634</v>
      </c>
      <c r="AI23">
        <f t="shared" si="7"/>
        <v>-544.65447191396731</v>
      </c>
      <c r="AJ23">
        <f t="shared" si="8"/>
        <v>-171.81021268727591</v>
      </c>
      <c r="AK23">
        <f t="shared" si="30"/>
        <v>253.27115104429976</v>
      </c>
      <c r="AL23">
        <f t="shared" si="9"/>
        <v>-463.19353355694346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-133.94083447833648</v>
      </c>
      <c r="AR23">
        <f t="shared" si="14"/>
        <v>-144.4291855410568</v>
      </c>
      <c r="AS23">
        <f t="shared" si="15"/>
        <v>-45.559910669343857</v>
      </c>
      <c r="AT23">
        <f t="shared" si="16"/>
        <v>67.161380200973113</v>
      </c>
      <c r="AU23">
        <f t="shared" si="17"/>
        <v>-122.82771600942753</v>
      </c>
      <c r="AW23">
        <v>20</v>
      </c>
      <c r="AX23">
        <f>IF(Z23&gt;0, (R23*SUMPRODUCT(K23:$K$98, X23:$X$98)-K23*$AZ$3)/Z23, 0)</f>
        <v>4791.0686496129238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250000</v>
      </c>
      <c r="S24">
        <f t="shared" si="1"/>
        <v>5040.973099437796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3789.9695133201294</v>
      </c>
      <c r="AC24">
        <f t="shared" si="2"/>
        <v>3937.0966573928486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-529.80499074068405</v>
      </c>
      <c r="AI24">
        <f t="shared" si="7"/>
        <v>-568.8559495509179</v>
      </c>
      <c r="AJ24">
        <f t="shared" si="8"/>
        <v>-147.12714407271915</v>
      </c>
      <c r="AK24">
        <f t="shared" si="30"/>
        <v>265.29786593240908</v>
      </c>
      <c r="AL24">
        <f t="shared" si="9"/>
        <v>-450.68522769122796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-125.43880579030234</v>
      </c>
      <c r="AR24">
        <f t="shared" si="14"/>
        <v>-134.68467120065597</v>
      </c>
      <c r="AS24">
        <f t="shared" si="15"/>
        <v>-34.834426957772415</v>
      </c>
      <c r="AT24">
        <f t="shared" si="16"/>
        <v>62.813012453417123</v>
      </c>
      <c r="AU24">
        <f t="shared" si="17"/>
        <v>-106.70608570501128</v>
      </c>
      <c r="AW24">
        <v>21</v>
      </c>
      <c r="AX24">
        <f>IF(Z24&gt;0, (R24*SUMPRODUCT(K24:$K$98, X24:$X$98)-K24*$AZ$3)/Z24, 0)</f>
        <v>5040.973099437796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250000</v>
      </c>
      <c r="S25">
        <f t="shared" si="1"/>
        <v>5275.7724039929581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3937.0966573928486</v>
      </c>
      <c r="AC25">
        <f t="shared" si="2"/>
        <v>4062.6114038802734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-789.6103871429292</v>
      </c>
      <c r="AI25">
        <f t="shared" si="7"/>
        <v>-828.11291428763218</v>
      </c>
      <c r="AJ25">
        <f t="shared" si="8"/>
        <v>-125.51474648742487</v>
      </c>
      <c r="AK25">
        <f t="shared" si="30"/>
        <v>275.59676601749942</v>
      </c>
      <c r="AL25">
        <f t="shared" si="9"/>
        <v>-678.03089475755769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-166.92089160477744</v>
      </c>
      <c r="AR25">
        <f t="shared" si="14"/>
        <v>-175.06019203025122</v>
      </c>
      <c r="AS25">
        <f t="shared" si="15"/>
        <v>-26.533381189470312</v>
      </c>
      <c r="AT25">
        <f t="shared" si="16"/>
        <v>58.260198518268922</v>
      </c>
      <c r="AU25">
        <f t="shared" si="17"/>
        <v>-143.33337470145264</v>
      </c>
      <c r="AW25">
        <v>22</v>
      </c>
      <c r="AX25">
        <f>IF(Z25&gt;0, (R25*SUMPRODUCT(K25:$K$98, X25:$X$98)-K25*$AZ$3)/Z25, 0)</f>
        <v>5275.7724039929581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250000</v>
      </c>
      <c r="S26">
        <f t="shared" si="1"/>
        <v>5434.802495537725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4062.6114038802734</v>
      </c>
      <c r="AC26">
        <f t="shared" si="2"/>
        <v>4119.7561839520386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-1079.4183485017477</v>
      </c>
      <c r="AI26">
        <f t="shared" si="7"/>
        <v>-1117.3199667053032</v>
      </c>
      <c r="AJ26">
        <f t="shared" si="8"/>
        <v>-57.144780071765126</v>
      </c>
      <c r="AK26">
        <f t="shared" si="30"/>
        <v>284.38279827161915</v>
      </c>
      <c r="AL26">
        <f t="shared" si="9"/>
        <v>-890.08194850544919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-203.73686377514073</v>
      </c>
      <c r="AR26">
        <f t="shared" si="14"/>
        <v>-210.89067659990269</v>
      </c>
      <c r="AS26">
        <f t="shared" si="15"/>
        <v>-10.785899914617522</v>
      </c>
      <c r="AT26">
        <f t="shared" si="16"/>
        <v>53.676370715653427</v>
      </c>
      <c r="AU26">
        <f t="shared" si="17"/>
        <v>-168.00020579886677</v>
      </c>
      <c r="AW26">
        <v>23</v>
      </c>
      <c r="AX26">
        <f>IF(Z26&gt;0, (R26*SUMPRODUCT(K26:$K$98, X26:$X$98)-K26*$AZ$3)/Z26, 0)</f>
        <v>5434.802495537725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250000</v>
      </c>
      <c r="S27">
        <f t="shared" si="1"/>
        <v>5525.3115100717387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4119.7561839520386</v>
      </c>
      <c r="AC27">
        <f t="shared" si="2"/>
        <v>4116.0779556023826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-1375.6392326980497</v>
      </c>
      <c r="AI27">
        <f t="shared" si="7"/>
        <v>-1412.8867068730301</v>
      </c>
      <c r="AJ27">
        <f t="shared" si="8"/>
        <v>3.6782283496559103</v>
      </c>
      <c r="AK27">
        <f t="shared" si="30"/>
        <v>288.38293287664271</v>
      </c>
      <c r="AL27">
        <f t="shared" si="9"/>
        <v>-1120.8255456467314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-231.82824685244282</v>
      </c>
      <c r="AR27">
        <f t="shared" si="14"/>
        <v>-238.10534075353158</v>
      </c>
      <c r="AS27">
        <f t="shared" si="15"/>
        <v>0.61986981001642716</v>
      </c>
      <c r="AT27">
        <f t="shared" si="16"/>
        <v>48.599449740782724</v>
      </c>
      <c r="AU27">
        <f t="shared" si="17"/>
        <v>-188.88602120273242</v>
      </c>
      <c r="AW27">
        <v>24</v>
      </c>
      <c r="AX27">
        <f>IF(Z27&gt;0, (R27*SUMPRODUCT(K27:$K$98, X27:$X$98)-K27*$AZ$3)/Z27, 0)</f>
        <v>5525.3115100717387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250000</v>
      </c>
      <c r="S28">
        <f t="shared" si="1"/>
        <v>5559.9416038439376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4116.0779556023826</v>
      </c>
      <c r="AC28">
        <f t="shared" si="2"/>
        <v>4062.8734903798368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-1689.9179033188616</v>
      </c>
      <c r="AI28">
        <f t="shared" si="7"/>
        <v>-1726.4549191714284</v>
      </c>
      <c r="AJ28">
        <f t="shared" si="8"/>
        <v>53.204465222545878</v>
      </c>
      <c r="AK28">
        <f t="shared" si="30"/>
        <v>288.12545689216682</v>
      </c>
      <c r="AL28">
        <f t="shared" si="9"/>
        <v>-1385.1249970567158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-254.27834847535451</v>
      </c>
      <c r="AR28">
        <f t="shared" si="14"/>
        <v>-259.77599545037179</v>
      </c>
      <c r="AS28">
        <f t="shared" si="15"/>
        <v>8.0055625907826915</v>
      </c>
      <c r="AT28">
        <f t="shared" si="16"/>
        <v>43.35362397685855</v>
      </c>
      <c r="AU28">
        <f t="shared" si="17"/>
        <v>-208.41680888273058</v>
      </c>
      <c r="AW28">
        <v>25</v>
      </c>
      <c r="AX28">
        <f>IF(Z28&gt;0, (R28*SUMPRODUCT(K28:$K$98, X28:$X$98)-K28*$AZ$3)/Z28, 0)</f>
        <v>5559.9416038439376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250000</v>
      </c>
      <c r="S29">
        <f t="shared" si="1"/>
        <v>5546.8196643589063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4062.8734903798368</v>
      </c>
      <c r="AC29">
        <f t="shared" si="2"/>
        <v>3968.080661216889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-2013.3722585556957</v>
      </c>
      <c r="AI29">
        <f t="shared" si="7"/>
        <v>-2049.1412297980255</v>
      </c>
      <c r="AJ29">
        <f t="shared" si="8"/>
        <v>94.792829162947783</v>
      </c>
      <c r="AK29">
        <f t="shared" si="30"/>
        <v>284.40114432658862</v>
      </c>
      <c r="AL29">
        <f t="shared" si="9"/>
        <v>-1669.9472563084892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-270.48913978422246</v>
      </c>
      <c r="AR29">
        <f t="shared" si="14"/>
        <v>-275.29456919311122</v>
      </c>
      <c r="AS29">
        <f t="shared" si="15"/>
        <v>12.735067103979972</v>
      </c>
      <c r="AT29">
        <f t="shared" si="16"/>
        <v>38.208245174556929</v>
      </c>
      <c r="AU29">
        <f t="shared" si="17"/>
        <v>-224.35125691457432</v>
      </c>
      <c r="AW29">
        <v>26</v>
      </c>
      <c r="AX29">
        <f>IF(Z29&gt;0, (R29*SUMPRODUCT(K29:$K$98, X29:$X$98)-K29*$AZ$3)/Z29, 0)</f>
        <v>5546.8196643589063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250000</v>
      </c>
      <c r="S30">
        <f t="shared" si="1"/>
        <v>5495.6103167380788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3968.080661216889</v>
      </c>
      <c r="AC30">
        <f t="shared" si="2"/>
        <v>3839.9893065330311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-2372.0193279351161</v>
      </c>
      <c r="AI30">
        <f t="shared" si="7"/>
        <v>-2406.9562055994356</v>
      </c>
      <c r="AJ30">
        <f t="shared" si="8"/>
        <v>128.09135468385784</v>
      </c>
      <c r="AK30">
        <f t="shared" si="30"/>
        <v>277.76564628518224</v>
      </c>
      <c r="AL30">
        <f t="shared" si="9"/>
        <v>-2001.0992046303954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-284.52861718791246</v>
      </c>
      <c r="AR30">
        <f t="shared" si="14"/>
        <v>-288.7193678169748</v>
      </c>
      <c r="AS30">
        <f t="shared" si="15"/>
        <v>15.364822534414625</v>
      </c>
      <c r="AT30">
        <f t="shared" si="16"/>
        <v>33.318562926141361</v>
      </c>
      <c r="AU30">
        <f t="shared" si="17"/>
        <v>-240.03598235641877</v>
      </c>
      <c r="AW30">
        <v>27</v>
      </c>
      <c r="AX30">
        <f>IF(Z30&gt;0, (R30*SUMPRODUCT(K30:$K$98, X30:$X$98)-K30*$AZ$3)/Z30, 0)</f>
        <v>5495.6103167380788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250000</v>
      </c>
      <c r="S31">
        <f t="shared" si="1"/>
        <v>5410.0242373928686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3839.9893065330311</v>
      </c>
      <c r="AC31">
        <f t="shared" si="2"/>
        <v>3682.6015688990165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-2762.6336013060809</v>
      </c>
      <c r="AI31">
        <f t="shared" si="7"/>
        <v>-2796.6685834734963</v>
      </c>
      <c r="AJ31">
        <f t="shared" si="8"/>
        <v>157.38773763401468</v>
      </c>
      <c r="AK31">
        <f t="shared" si="30"/>
        <v>268.79925145731221</v>
      </c>
      <c r="AL31">
        <f t="shared" si="9"/>
        <v>-2370.4815943821695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-295.87821963670149</v>
      </c>
      <c r="AR31">
        <f t="shared" si="14"/>
        <v>-299.52336820953462</v>
      </c>
      <c r="AS31">
        <f t="shared" si="15"/>
        <v>16.856235869202827</v>
      </c>
      <c r="AT31">
        <f t="shared" si="16"/>
        <v>28.788415489939588</v>
      </c>
      <c r="AU31">
        <f t="shared" si="17"/>
        <v>-253.87871685039221</v>
      </c>
      <c r="AW31">
        <v>28</v>
      </c>
      <c r="AX31">
        <f>IF(Z31&gt;0, (R31*SUMPRODUCT(K31:$K$98, X31:$X$98)-K31*$AZ$3)/Z31, 0)</f>
        <v>5410.0242373928686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250000</v>
      </c>
      <c r="S32">
        <f t="shared" si="1"/>
        <v>5293.7366452387441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3682.6015688990165</v>
      </c>
      <c r="AC32">
        <f t="shared" si="2"/>
        <v>3500.24199172115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-3172.0603380031057</v>
      </c>
      <c r="AI32">
        <f t="shared" si="7"/>
        <v>-3205.1205582812463</v>
      </c>
      <c r="AJ32">
        <f t="shared" si="8"/>
        <v>182.35957717786641</v>
      </c>
      <c r="AK32">
        <f t="shared" si="30"/>
        <v>257.7821098229312</v>
      </c>
      <c r="AL32">
        <f t="shared" si="9"/>
        <v>-2764.9788712804489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-303.32843481075713</v>
      </c>
      <c r="AR32">
        <f t="shared" si="14"/>
        <v>-306.48982009442432</v>
      </c>
      <c r="AS32">
        <f t="shared" si="15"/>
        <v>17.438144052750214</v>
      </c>
      <c r="AT32">
        <f t="shared" si="16"/>
        <v>24.650427659906597</v>
      </c>
      <c r="AU32">
        <f t="shared" si="17"/>
        <v>-264.40124838176752</v>
      </c>
      <c r="AW32">
        <v>29</v>
      </c>
      <c r="AX32">
        <f>IF(Z32&gt;0, (R32*SUMPRODUCT(K32:$K$98, X32:$X$98)-K32*$AZ$3)/Z32, 0)</f>
        <v>5293.7366452387441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250000</v>
      </c>
      <c r="S33">
        <f t="shared" si="1"/>
        <v>5152.3677307775206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3500.24199172115</v>
      </c>
      <c r="AC33">
        <f t="shared" si="2"/>
        <v>3298.2694876772107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-3611.4984631840707</v>
      </c>
      <c r="AI33">
        <f t="shared" si="7"/>
        <v>-3643.5057815667928</v>
      </c>
      <c r="AJ33">
        <f t="shared" si="8"/>
        <v>201.97250404393935</v>
      </c>
      <c r="AK33">
        <f t="shared" si="30"/>
        <v>245.01693942048053</v>
      </c>
      <c r="AL33">
        <f t="shared" si="9"/>
        <v>-3196.5163381023731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-308.34797177481954</v>
      </c>
      <c r="AR33">
        <f t="shared" si="14"/>
        <v>-311.08074095799174</v>
      </c>
      <c r="AS33">
        <f t="shared" si="15"/>
        <v>17.244313575402472</v>
      </c>
      <c r="AT33">
        <f t="shared" si="16"/>
        <v>20.919426407333997</v>
      </c>
      <c r="AU33">
        <f t="shared" si="17"/>
        <v>-272.91700097525529</v>
      </c>
      <c r="AW33">
        <v>30</v>
      </c>
      <c r="AX33">
        <f>IF(Z33&gt;0, (R33*SUMPRODUCT(K33:$K$98, X33:$X$98)-K33*$AZ$3)/Z33, 0)</f>
        <v>5152.3677307775206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250000</v>
      </c>
      <c r="S34">
        <f t="shared" si="1"/>
        <v>4989.0851244165806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3298.2694876772107</v>
      </c>
      <c r="AC34">
        <f t="shared" si="2"/>
        <v>3080.4178826584784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-4078.3725083264758</v>
      </c>
      <c r="AI34">
        <f t="shared" si="7"/>
        <v>-4109.2440790237051</v>
      </c>
      <c r="AJ34">
        <f t="shared" si="8"/>
        <v>217.85160501873224</v>
      </c>
      <c r="AK34">
        <f t="shared" si="30"/>
        <v>230.87886413740478</v>
      </c>
      <c r="AL34">
        <f t="shared" si="9"/>
        <v>-3660.513609867568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-310.90129403554135</v>
      </c>
      <c r="AR34">
        <f t="shared" si="14"/>
        <v>-313.25468653685965</v>
      </c>
      <c r="AS34">
        <f t="shared" si="15"/>
        <v>16.607199506608101</v>
      </c>
      <c r="AT34">
        <f t="shared" si="16"/>
        <v>17.600289693799844</v>
      </c>
      <c r="AU34">
        <f t="shared" si="17"/>
        <v>-279.04719733645175</v>
      </c>
      <c r="AW34">
        <v>31</v>
      </c>
      <c r="AX34">
        <f>IF(Z34&gt;0, (R34*SUMPRODUCT(K34:$K$98, X34:$X$98)-K34*$AZ$3)/Z34, 0)</f>
        <v>4989.0851244165806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4805.1321522867611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3080.4178826584784</v>
      </c>
      <c r="AC35">
        <f t="shared" ref="AC35:AC66" si="33">S35*Z35</f>
        <v>2850.3169160837297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-4518.8261608070097</v>
      </c>
      <c r="AI35">
        <f t="shared" ref="AI35:AI66" si="38">SUM(AE35:AH35)</f>
        <v>-4548.4852505651061</v>
      </c>
      <c r="AJ35">
        <f t="shared" ref="AJ35:AJ66" si="39">AB35-AC35</f>
        <v>230.10096657474878</v>
      </c>
      <c r="AK35">
        <f t="shared" si="30"/>
        <v>215.6292517860935</v>
      </c>
      <c r="AL35">
        <f t="shared" ref="AL35:AL66" si="40">SUM(AI35:AK35)</f>
        <v>-4102.7550322042634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-307.56948873256567</v>
      </c>
      <c r="AR35">
        <f t="shared" ref="AR35:AR66" si="45">AI35*$K35</f>
        <v>-309.58820570652023</v>
      </c>
      <c r="AS35">
        <f t="shared" ref="AS35:AS66" si="46">AJ35*$K35</f>
        <v>15.661597531697392</v>
      </c>
      <c r="AT35">
        <f t="shared" ref="AT35:AT66" si="47">AK35*$K35</f>
        <v>14.676594400301138</v>
      </c>
      <c r="AU35">
        <f t="shared" ref="AU35:AU66" si="48">AL35*$K35</f>
        <v>-279.25001377452168</v>
      </c>
      <c r="AW35">
        <v>32</v>
      </c>
      <c r="AX35">
        <f>IF(Z35&gt;0, (R35*SUMPRODUCT(K35:$K$98, X35:$X$98)-K35*$AZ$3)/Z35, 0)</f>
        <v>4805.1321522867611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250000</v>
      </c>
      <c r="S36">
        <f t="shared" si="32"/>
        <v>4607.9101776419229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2850.3169160837297</v>
      </c>
      <c r="AC36">
        <f t="shared" si="33"/>
        <v>2614.8905768697282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-4942.8356036355035</v>
      </c>
      <c r="AI36">
        <f t="shared" si="38"/>
        <v>-4971.2095353752911</v>
      </c>
      <c r="AJ36">
        <f t="shared" si="39"/>
        <v>235.42633921400147</v>
      </c>
      <c r="AK36">
        <f t="shared" si="30"/>
        <v>199.52218412586109</v>
      </c>
      <c r="AL36">
        <f t="shared" si="40"/>
        <v>-4536.2610120354293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-300.38328329856427</v>
      </c>
      <c r="AR36">
        <f t="shared" si="45"/>
        <v>-302.10760825281079</v>
      </c>
      <c r="AS36">
        <f t="shared" si="46"/>
        <v>14.307199838094842</v>
      </c>
      <c r="AT36">
        <f t="shared" si="47"/>
        <v>12.125252297394928</v>
      </c>
      <c r="AU36">
        <f t="shared" si="48"/>
        <v>-275.67515611732102</v>
      </c>
      <c r="AW36">
        <v>33</v>
      </c>
      <c r="AX36">
        <f>IF(Z36&gt;0, (R36*SUMPRODUCT(K36:$K$98, X36:$X$98)-K36*$AZ$3)/Z36, 0)</f>
        <v>4607.9101776419229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250000</v>
      </c>
      <c r="S37">
        <f t="shared" si="32"/>
        <v>4402.5343270873018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2614.8905768697282</v>
      </c>
      <c r="AC37">
        <f t="shared" si="33"/>
        <v>2378.9208199270251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-5362.8149684786358</v>
      </c>
      <c r="AI37">
        <f t="shared" si="38"/>
        <v>-5389.8325979073306</v>
      </c>
      <c r="AJ37">
        <f t="shared" si="39"/>
        <v>235.96975694270304</v>
      </c>
      <c r="AK37">
        <f t="shared" si="30"/>
        <v>183.042340380881</v>
      </c>
      <c r="AL37">
        <f t="shared" si="40"/>
        <v>-4970.8205005837472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-290.98753390836066</v>
      </c>
      <c r="AR37">
        <f t="shared" si="45"/>
        <v>-292.45351649506478</v>
      </c>
      <c r="AS37">
        <f t="shared" si="46"/>
        <v>12.803771536647222</v>
      </c>
      <c r="AT37">
        <f t="shared" si="47"/>
        <v>9.9319181327931165</v>
      </c>
      <c r="AU37">
        <f t="shared" si="48"/>
        <v>-269.71782682562446</v>
      </c>
      <c r="AW37">
        <v>34</v>
      </c>
      <c r="AX37">
        <f>IF(Z37&gt;0, (R37*SUMPRODUCT(K37:$K$98, X37:$X$98)-K37*$AZ$3)/Z37, 0)</f>
        <v>4402.5343270873018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250000</v>
      </c>
      <c r="S38">
        <f t="shared" si="32"/>
        <v>4193.3211241326762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2378.9208199270251</v>
      </c>
      <c r="AC38">
        <f t="shared" si="33"/>
        <v>2145.4453631221122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-5828.7833729465337</v>
      </c>
      <c r="AI38">
        <f t="shared" si="38"/>
        <v>-5854.3650694063517</v>
      </c>
      <c r="AJ38">
        <f t="shared" si="39"/>
        <v>233.47545680491294</v>
      </c>
      <c r="AK38">
        <f t="shared" si="30"/>
        <v>166.52445739489178</v>
      </c>
      <c r="AL38">
        <f t="shared" si="40"/>
        <v>-5454.3651552065467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-282.38489576387593</v>
      </c>
      <c r="AR38">
        <f t="shared" si="45"/>
        <v>-283.62424267832762</v>
      </c>
      <c r="AS38">
        <f t="shared" si="46"/>
        <v>11.311098442821374</v>
      </c>
      <c r="AT38">
        <f t="shared" si="47"/>
        <v>8.0675483260962579</v>
      </c>
      <c r="AU38">
        <f t="shared" si="48"/>
        <v>-264.24559590940999</v>
      </c>
      <c r="AW38">
        <v>35</v>
      </c>
      <c r="AX38">
        <f>IF(Z38&gt;0, (R38*SUMPRODUCT(K38:$K$98, X38:$X$98)-K38*$AZ$3)/Z38, 0)</f>
        <v>4193.3211241326762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250000</v>
      </c>
      <c r="S39">
        <f t="shared" si="32"/>
        <v>3975.7258596571246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2145.4453631221122</v>
      </c>
      <c r="AC39">
        <f t="shared" si="33"/>
        <v>1914.4105362006005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-6248.2014518282876</v>
      </c>
      <c r="AI39">
        <f t="shared" si="38"/>
        <v>-6272.2776910331422</v>
      </c>
      <c r="AJ39">
        <f t="shared" si="39"/>
        <v>231.03482692151169</v>
      </c>
      <c r="AK39">
        <f t="shared" si="30"/>
        <v>150.18117541854787</v>
      </c>
      <c r="AL39">
        <f t="shared" si="40"/>
        <v>-5891.061688693082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-270.27168492880725</v>
      </c>
      <c r="AR39">
        <f t="shared" si="45"/>
        <v>-271.31312473941722</v>
      </c>
      <c r="AS39">
        <f t="shared" si="46"/>
        <v>9.9936233539719019</v>
      </c>
      <c r="AT39">
        <f t="shared" si="47"/>
        <v>6.4962244956238937</v>
      </c>
      <c r="AU39">
        <f t="shared" si="48"/>
        <v>-254.82327688982139</v>
      </c>
      <c r="AW39">
        <v>36</v>
      </c>
      <c r="AX39">
        <f>IF(Z39&gt;0, (R39*SUMPRODUCT(K39:$K$98, X39:$X$98)-K39*$AZ$3)/Z39, 0)</f>
        <v>3975.7258596571246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250000</v>
      </c>
      <c r="S40">
        <f t="shared" si="32"/>
        <v>3751.7505799677656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1914.4105362006005</v>
      </c>
      <c r="AC40">
        <f t="shared" si="33"/>
        <v>1689.9871270239043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-6564.1458568114831</v>
      </c>
      <c r="AI40">
        <f t="shared" si="38"/>
        <v>-6586.6685044529268</v>
      </c>
      <c r="AJ40">
        <f t="shared" si="39"/>
        <v>224.42340917669617</v>
      </c>
      <c r="AK40">
        <f t="shared" si="30"/>
        <v>134.00873753404204</v>
      </c>
      <c r="AL40">
        <f t="shared" si="40"/>
        <v>-6228.2363577421884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-253.51620532562669</v>
      </c>
      <c r="AR40">
        <f t="shared" si="45"/>
        <v>-254.3860604885829</v>
      </c>
      <c r="AS40">
        <f t="shared" si="46"/>
        <v>8.6675360849390124</v>
      </c>
      <c r="AT40">
        <f t="shared" si="47"/>
        <v>5.1755989828980891</v>
      </c>
      <c r="AU40">
        <f t="shared" si="48"/>
        <v>-240.54292542074577</v>
      </c>
      <c r="AW40">
        <v>37</v>
      </c>
      <c r="AX40">
        <f>IF(Z40&gt;0, (R40*SUMPRODUCT(K40:$K$98, X40:$X$98)-K40*$AZ$3)/Z40, 0)</f>
        <v>3751.7505799677656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250000</v>
      </c>
      <c r="S41">
        <f t="shared" si="32"/>
        <v>3529.6349733570355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1689.9871270239043</v>
      </c>
      <c r="AC41">
        <f t="shared" si="33"/>
        <v>1477.4068821912331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-6844.0695520436384</v>
      </c>
      <c r="AI41">
        <f t="shared" si="38"/>
        <v>-6864.9981592982585</v>
      </c>
      <c r="AJ41">
        <f t="shared" si="39"/>
        <v>212.58024483267127</v>
      </c>
      <c r="AK41">
        <f t="shared" ref="AK41:AK72" si="61">G41*SUM(AB41:AB41, AE41:AF41)</f>
        <v>118.29909889167331</v>
      </c>
      <c r="AL41">
        <f t="shared" si="40"/>
        <v>-6534.1188155739137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-236.00646218152775</v>
      </c>
      <c r="AR41">
        <f t="shared" si="45"/>
        <v>-236.72815072063307</v>
      </c>
      <c r="AS41">
        <f t="shared" si="46"/>
        <v>7.3304794948585661</v>
      </c>
      <c r="AT41">
        <f t="shared" si="47"/>
        <v>4.0793495151360339</v>
      </c>
      <c r="AU41">
        <f t="shared" si="48"/>
        <v>-225.31832171063846</v>
      </c>
      <c r="AW41">
        <v>38</v>
      </c>
      <c r="AX41">
        <f>IF(Z41&gt;0, (R41*SUMPRODUCT(K41:$K$98, X41:$X$98)-K41*$AZ$3)/Z41, 0)</f>
        <v>3529.6349733570355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250000</v>
      </c>
      <c r="S42">
        <f t="shared" si="32"/>
        <v>3309.3266271254452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1477.4068821912331</v>
      </c>
      <c r="AC42">
        <f t="shared" si="33"/>
        <v>1277.9503847355591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-7055.0335055325095</v>
      </c>
      <c r="AI42">
        <f t="shared" si="38"/>
        <v>-7074.3418200134774</v>
      </c>
      <c r="AJ42">
        <f t="shared" si="39"/>
        <v>199.45649745567403</v>
      </c>
      <c r="AK42">
        <f t="shared" si="61"/>
        <v>103.41848175338633</v>
      </c>
      <c r="AL42">
        <f t="shared" si="40"/>
        <v>-6771.4668408044172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-217.2153629753611</v>
      </c>
      <c r="AR42">
        <f t="shared" si="45"/>
        <v>-217.80984102215379</v>
      </c>
      <c r="AS42">
        <f t="shared" si="46"/>
        <v>6.1410077583123091</v>
      </c>
      <c r="AT42">
        <f t="shared" si="47"/>
        <v>3.18412138437137</v>
      </c>
      <c r="AU42">
        <f t="shared" si="48"/>
        <v>-208.48471187947013</v>
      </c>
      <c r="AW42">
        <v>39</v>
      </c>
      <c r="AX42">
        <f>IF(Z42&gt;0, (R42*SUMPRODUCT(K42:$K$98, X42:$X$98)-K42*$AZ$3)/Z42, 0)</f>
        <v>3309.3266271254452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250000</v>
      </c>
      <c r="S43">
        <f t="shared" si="32"/>
        <v>3093.7477110139789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1277.9503847355591</v>
      </c>
      <c r="AC43">
        <f t="shared" si="33"/>
        <v>1093.3689188368526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-7223.0473641851759</v>
      </c>
      <c r="AI43">
        <f t="shared" si="38"/>
        <v>-7240.7179860484966</v>
      </c>
      <c r="AJ43">
        <f t="shared" si="39"/>
        <v>184.58146589870648</v>
      </c>
      <c r="AK43">
        <f t="shared" si="61"/>
        <v>89.456526931489137</v>
      </c>
      <c r="AL43">
        <f t="shared" si="40"/>
        <v>-6966.6799932183012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-198.56097546845493</v>
      </c>
      <c r="AR43">
        <f t="shared" si="45"/>
        <v>-199.04673940400832</v>
      </c>
      <c r="AS43">
        <f t="shared" si="46"/>
        <v>5.0741292524223995</v>
      </c>
      <c r="AT43">
        <f t="shared" si="47"/>
        <v>2.459152536865632</v>
      </c>
      <c r="AU43">
        <f t="shared" si="48"/>
        <v>-191.51345761472029</v>
      </c>
      <c r="AW43">
        <v>40</v>
      </c>
      <c r="AX43">
        <f>IF(Z43&gt;0, (R43*SUMPRODUCT(K43:$K$98, X43:$X$98)-K43*$AZ$3)/Z43, 0)</f>
        <v>3093.7477110139789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250000</v>
      </c>
      <c r="S44">
        <f t="shared" si="32"/>
        <v>2883.53527637455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1093.3689188368526</v>
      </c>
      <c r="AC44">
        <f t="shared" si="33"/>
        <v>923.94535147255385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-7364.3200146483041</v>
      </c>
      <c r="AI44">
        <f t="shared" si="38"/>
        <v>-7380.3410662900624</v>
      </c>
      <c r="AJ44">
        <f t="shared" si="39"/>
        <v>169.42356736429872</v>
      </c>
      <c r="AK44">
        <f t="shared" si="61"/>
        <v>76.535824318579685</v>
      </c>
      <c r="AL44">
        <f t="shared" si="40"/>
        <v>-7134.3816746071834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-180.75406157281904</v>
      </c>
      <c r="AR44">
        <f t="shared" si="45"/>
        <v>-181.14729138210973</v>
      </c>
      <c r="AS44">
        <f t="shared" si="46"/>
        <v>4.1584284586138542</v>
      </c>
      <c r="AT44">
        <f t="shared" si="47"/>
        <v>1.8785388296393428</v>
      </c>
      <c r="AU44">
        <f t="shared" si="48"/>
        <v>-175.11032409385652</v>
      </c>
      <c r="AW44">
        <v>41</v>
      </c>
      <c r="AX44">
        <f>IF(Z44&gt;0, (R44*SUMPRODUCT(K44:$K$98, X44:$X$98)-K44*$AZ$3)/Z44, 0)</f>
        <v>2883.53527637455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250000</v>
      </c>
      <c r="S45">
        <f t="shared" si="32"/>
        <v>2674.7000088177083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923.94535147255385</v>
      </c>
      <c r="AC45">
        <f t="shared" si="33"/>
        <v>769.20683284987422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-7407.6536475996636</v>
      </c>
      <c r="AI45">
        <f t="shared" si="38"/>
        <v>-7422.0329579954841</v>
      </c>
      <c r="AJ45">
        <f t="shared" si="39"/>
        <v>154.73851862267963</v>
      </c>
      <c r="AK45">
        <f t="shared" si="61"/>
        <v>64.676174603078778</v>
      </c>
      <c r="AL45">
        <f t="shared" si="40"/>
        <v>-7202.618264769726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-162.33720260868651</v>
      </c>
      <c r="AR45">
        <f t="shared" si="45"/>
        <v>-162.65232223173422</v>
      </c>
      <c r="AS45">
        <f t="shared" si="46"/>
        <v>3.3910627364654995</v>
      </c>
      <c r="AT45">
        <f t="shared" si="47"/>
        <v>1.4173650335146186</v>
      </c>
      <c r="AU45">
        <f t="shared" si="48"/>
        <v>-157.8438944617541</v>
      </c>
      <c r="AW45">
        <v>42</v>
      </c>
      <c r="AX45">
        <f>IF(Z45&gt;0, (R45*SUMPRODUCT(K45:$K$98, X45:$X$98)-K45*$AZ$3)/Z45, 0)</f>
        <v>2674.7000088177083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250000</v>
      </c>
      <c r="S46">
        <f t="shared" si="32"/>
        <v>2467.7868341486692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769.20683284987422</v>
      </c>
      <c r="AC46">
        <f t="shared" si="33"/>
        <v>630.09779358952665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-7345.3112329450187</v>
      </c>
      <c r="AI46">
        <f t="shared" si="38"/>
        <v>-7358.0776879902924</v>
      </c>
      <c r="AJ46">
        <f t="shared" si="39"/>
        <v>139.10903926034757</v>
      </c>
      <c r="AK46">
        <f t="shared" si="61"/>
        <v>53.8444782994912</v>
      </c>
      <c r="AL46">
        <f t="shared" si="40"/>
        <v>-7165.1241704304539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-143.72409057441084</v>
      </c>
      <c r="AR46">
        <f t="shared" si="45"/>
        <v>-143.97388899452562</v>
      </c>
      <c r="AS46">
        <f t="shared" si="46"/>
        <v>2.7219159984263013</v>
      </c>
      <c r="AT46">
        <f t="shared" si="47"/>
        <v>1.0535630731803871</v>
      </c>
      <c r="AU46">
        <f t="shared" si="48"/>
        <v>-140.19840992291893</v>
      </c>
      <c r="AW46">
        <v>43</v>
      </c>
      <c r="AX46">
        <f>IF(Z46&gt;0, (R46*SUMPRODUCT(K46:$K$98, X46:$X$98)-K46*$AZ$3)/Z46, 0)</f>
        <v>2467.7868341486692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250000</v>
      </c>
      <c r="S47">
        <f t="shared" si="32"/>
        <v>2264.8793041551298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630.09779358952665</v>
      </c>
      <c r="AC47">
        <f t="shared" si="33"/>
        <v>507.11313457613255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-7218.2175148727574</v>
      </c>
      <c r="AI47">
        <f t="shared" si="38"/>
        <v>-7229.4126618646033</v>
      </c>
      <c r="AJ47">
        <f t="shared" si="39"/>
        <v>122.98465901339409</v>
      </c>
      <c r="AK47">
        <f t="shared" si="61"/>
        <v>44.106845551266872</v>
      </c>
      <c r="AL47">
        <f t="shared" si="40"/>
        <v>-7062.3211572999426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-126.10471046874702</v>
      </c>
      <c r="AR47">
        <f t="shared" si="45"/>
        <v>-126.30029348729043</v>
      </c>
      <c r="AS47">
        <f t="shared" si="46"/>
        <v>2.1485837445361371</v>
      </c>
      <c r="AT47">
        <f t="shared" si="47"/>
        <v>0.77056156543798737</v>
      </c>
      <c r="AU47">
        <f t="shared" si="48"/>
        <v>-123.38114817731631</v>
      </c>
      <c r="AW47">
        <v>44</v>
      </c>
      <c r="AX47">
        <f>IF(Z47&gt;0, (R47*SUMPRODUCT(K47:$K$98, X47:$X$98)-K47*$AZ$3)/Z47, 0)</f>
        <v>2264.8793041551298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250000</v>
      </c>
      <c r="S48">
        <f t="shared" si="32"/>
        <v>2063.7864232937554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507.11313457613255</v>
      </c>
      <c r="AC48">
        <f t="shared" si="33"/>
        <v>399.52577371543617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-7018.7974065378667</v>
      </c>
      <c r="AI48">
        <f t="shared" si="38"/>
        <v>-7028.4768425784869</v>
      </c>
      <c r="AJ48">
        <f t="shared" si="39"/>
        <v>107.58736086069638</v>
      </c>
      <c r="AK48">
        <f t="shared" si="61"/>
        <v>35.497919420329282</v>
      </c>
      <c r="AL48">
        <f t="shared" si="40"/>
        <v>-6885.391562297461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-109.48283346053394</v>
      </c>
      <c r="AR48">
        <f t="shared" si="45"/>
        <v>-109.63381831201862</v>
      </c>
      <c r="AS48">
        <f t="shared" si="46"/>
        <v>1.6782033202152438</v>
      </c>
      <c r="AT48">
        <f t="shared" si="47"/>
        <v>0.55371491367898007</v>
      </c>
      <c r="AU48">
        <f t="shared" si="48"/>
        <v>-107.40190007812438</v>
      </c>
      <c r="AW48">
        <v>45</v>
      </c>
      <c r="AX48">
        <f>IF(Z48&gt;0, (R48*SUMPRODUCT(K48:$K$98, X48:$X$98)-K48*$AZ$3)/Z48, 0)</f>
        <v>2063.7864232937554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250000</v>
      </c>
      <c r="S49">
        <f t="shared" si="32"/>
        <v>1861.9690131262641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399.52577371543617</v>
      </c>
      <c r="AC49">
        <f t="shared" si="33"/>
        <v>306.57628811923303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-6750.2935031877741</v>
      </c>
      <c r="AI49">
        <f t="shared" si="38"/>
        <v>-6758.5260861673505</v>
      </c>
      <c r="AJ49">
        <f t="shared" si="39"/>
        <v>92.949485596203147</v>
      </c>
      <c r="AK49">
        <f t="shared" si="61"/>
        <v>27.966804160080535</v>
      </c>
      <c r="AL49">
        <f t="shared" si="40"/>
        <v>-6637.6097964110668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-94.013009511281069</v>
      </c>
      <c r="AR49">
        <f t="shared" si="45"/>
        <v>-94.127666733459009</v>
      </c>
      <c r="AS49">
        <f t="shared" si="46"/>
        <v>1.2945305073472522</v>
      </c>
      <c r="AT49">
        <f t="shared" si="47"/>
        <v>0.38950060827135091</v>
      </c>
      <c r="AU49">
        <f t="shared" si="48"/>
        <v>-92.4436356178404</v>
      </c>
      <c r="AW49">
        <v>46</v>
      </c>
      <c r="AX49">
        <f>IF(Z49&gt;0, (R49*SUMPRODUCT(K49:$K$98, X49:$X$98)-K49*$AZ$3)/Z49, 0)</f>
        <v>1861.9690131262641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250000</v>
      </c>
      <c r="S50">
        <f t="shared" si="32"/>
        <v>1654.9176859684851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306.57628811923303</v>
      </c>
      <c r="AC50">
        <f t="shared" si="33"/>
        <v>227.32519634396186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-6410.424225791734</v>
      </c>
      <c r="AI50">
        <f t="shared" si="38"/>
        <v>-6417.292398096356</v>
      </c>
      <c r="AJ50">
        <f t="shared" si="39"/>
        <v>79.251091775271163</v>
      </c>
      <c r="AK50">
        <f t="shared" si="61"/>
        <v>21.460340168346313</v>
      </c>
      <c r="AL50">
        <f t="shared" si="40"/>
        <v>-6316.5809661527383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-79.713898131416386</v>
      </c>
      <c r="AR50">
        <f t="shared" si="45"/>
        <v>-79.799304146393823</v>
      </c>
      <c r="AS50">
        <f t="shared" si="46"/>
        <v>0.98549069984479076</v>
      </c>
      <c r="AT50">
        <f t="shared" si="47"/>
        <v>0.2668602435330743</v>
      </c>
      <c r="AU50">
        <f t="shared" si="48"/>
        <v>-78.54695320301596</v>
      </c>
      <c r="AW50">
        <v>47</v>
      </c>
      <c r="AX50">
        <f>IF(Z50&gt;0, (R50*SUMPRODUCT(K50:$K$98, X50:$X$98)-K50*$AZ$3)/Z50, 0)</f>
        <v>1654.9176859684851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250000</v>
      </c>
      <c r="S51">
        <f t="shared" si="32"/>
        <v>1435.3366897257342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227.32519634396186</v>
      </c>
      <c r="AC51">
        <f t="shared" si="33"/>
        <v>160.79158190541136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-5991.5531325216843</v>
      </c>
      <c r="AI51">
        <f t="shared" si="38"/>
        <v>-5997.1543124767559</v>
      </c>
      <c r="AJ51">
        <f t="shared" si="39"/>
        <v>66.533614438550501</v>
      </c>
      <c r="AK51">
        <f t="shared" si="61"/>
        <v>15.912763744077331</v>
      </c>
      <c r="AL51">
        <f t="shared" si="40"/>
        <v>-5914.7079342941288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-66.522516299810476</v>
      </c>
      <c r="AR51">
        <f t="shared" si="45"/>
        <v>-66.584704613360927</v>
      </c>
      <c r="AS51">
        <f t="shared" si="46"/>
        <v>0.73870386410326361</v>
      </c>
      <c r="AT51">
        <f t="shared" si="47"/>
        <v>0.1766749058428026</v>
      </c>
      <c r="AU51">
        <f t="shared" si="48"/>
        <v>-65.669325843414867</v>
      </c>
      <c r="AW51">
        <v>48</v>
      </c>
      <c r="AX51">
        <f>IF(Z51&gt;0, (R51*SUMPRODUCT(K51:$K$98, X51:$X$98)-K51*$AZ$3)/Z51, 0)</f>
        <v>1435.3366897257342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250000</v>
      </c>
      <c r="S52">
        <f t="shared" si="32"/>
        <v>1193.3417390090794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160.79158190541136</v>
      </c>
      <c r="AC52">
        <f t="shared" si="33"/>
        <v>106.03717604565971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-5511.5050639908768</v>
      </c>
      <c r="AI52">
        <f t="shared" si="38"/>
        <v>-5515.9479311335999</v>
      </c>
      <c r="AJ52">
        <f t="shared" si="39"/>
        <v>54.754405859751657</v>
      </c>
      <c r="AK52">
        <f t="shared" si="61"/>
        <v>11.255410733378797</v>
      </c>
      <c r="AL52">
        <f t="shared" si="40"/>
        <v>-5449.9381145404695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-54.636320223664441</v>
      </c>
      <c r="AR52">
        <f t="shared" si="45"/>
        <v>-54.680362986775911</v>
      </c>
      <c r="AS52">
        <f t="shared" si="46"/>
        <v>0.54278808011176527</v>
      </c>
      <c r="AT52">
        <f t="shared" si="47"/>
        <v>0.11157646013890549</v>
      </c>
      <c r="AU52">
        <f t="shared" si="48"/>
        <v>-54.025998446525243</v>
      </c>
      <c r="AW52">
        <v>49</v>
      </c>
      <c r="AX52">
        <f>IF(Z52&gt;0, (R52*SUMPRODUCT(K52:$K$98, X52:$X$98)-K52*$AZ$3)/Z52, 0)</f>
        <v>1193.3417390090794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250000</v>
      </c>
      <c r="S53">
        <f t="shared" si="32"/>
        <v>907.82425146629726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106.03717604565971</v>
      </c>
      <c r="AC53">
        <f t="shared" si="33"/>
        <v>61.908097286333486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-4943.7115557218094</v>
      </c>
      <c r="AI53">
        <f t="shared" si="38"/>
        <v>-4947.1212518819602</v>
      </c>
      <c r="AJ53">
        <f t="shared" si="39"/>
        <v>44.129078759326219</v>
      </c>
      <c r="AK53">
        <f t="shared" si="61"/>
        <v>7.4226023231961804</v>
      </c>
      <c r="AL53">
        <f t="shared" si="40"/>
        <v>-4895.5695707994382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-43.756878390197464</v>
      </c>
      <c r="AR53">
        <f t="shared" si="45"/>
        <v>-43.787057671198312</v>
      </c>
      <c r="AS53">
        <f t="shared" si="46"/>
        <v>0.39058725635164082</v>
      </c>
      <c r="AT53">
        <f t="shared" si="47"/>
        <v>6.5697584402751696E-2</v>
      </c>
      <c r="AU53">
        <f t="shared" si="48"/>
        <v>-43.330772830443919</v>
      </c>
      <c r="AW53">
        <v>50</v>
      </c>
      <c r="AX53">
        <f>IF(Z53&gt;0, (R53*SUMPRODUCT(K53:$K$98, X53:$X$98)-K53*$AZ$3)/Z53, 0)</f>
        <v>907.82425146629726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250000</v>
      </c>
      <c r="S54">
        <f t="shared" si="32"/>
        <v>547.15908085498813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61.908097286333486</v>
      </c>
      <c r="AC54">
        <f t="shared" si="33"/>
        <v>27.532684489295164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-4298.1606886016643</v>
      </c>
      <c r="AI54">
        <f t="shared" si="38"/>
        <v>-4300.6766556624934</v>
      </c>
      <c r="AJ54">
        <f t="shared" si="39"/>
        <v>34.375412797038322</v>
      </c>
      <c r="AK54">
        <f t="shared" si="61"/>
        <v>4.3335668100433447</v>
      </c>
      <c r="AL54">
        <f t="shared" si="40"/>
        <v>-4261.9676760554112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-33.967050224317489</v>
      </c>
      <c r="AR54">
        <f t="shared" si="45"/>
        <v>-33.986933143014447</v>
      </c>
      <c r="AS54">
        <f t="shared" si="46"/>
        <v>0.27165838077089588</v>
      </c>
      <c r="AT54">
        <f t="shared" si="47"/>
        <v>3.4246853980479317E-2</v>
      </c>
      <c r="AU54">
        <f t="shared" si="48"/>
        <v>-33.681027908263061</v>
      </c>
      <c r="AW54">
        <v>51</v>
      </c>
      <c r="AX54">
        <f>IF(Z54&gt;0, (R54*SUMPRODUCT(K54:$K$98, X54:$X$98)-K54*$AZ$3)/Z54, 0)</f>
        <v>547.15908085498813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250000</v>
      </c>
      <c r="S55">
        <f t="shared" si="32"/>
        <v>54.839667278215856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27.532684489295164</v>
      </c>
      <c r="AC55">
        <f t="shared" si="33"/>
        <v>1.9419428302983164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-3601.2168726826417</v>
      </c>
      <c r="AI55">
        <f t="shared" si="38"/>
        <v>-3602.9874366983263</v>
      </c>
      <c r="AJ55">
        <f t="shared" si="39"/>
        <v>25.590741658996848</v>
      </c>
      <c r="AK55">
        <f t="shared" si="61"/>
        <v>1.9272879142506616</v>
      </c>
      <c r="AL55">
        <f t="shared" si="40"/>
        <v>-3575.4694071250788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-25.410103805618959</v>
      </c>
      <c r="AR55">
        <f t="shared" si="45"/>
        <v>-25.422596864777468</v>
      </c>
      <c r="AS55">
        <f t="shared" si="46"/>
        <v>0.18056768725885955</v>
      </c>
      <c r="AT55">
        <f t="shared" si="47"/>
        <v>1.3598899398675535E-2</v>
      </c>
      <c r="AU55">
        <f t="shared" si="48"/>
        <v>-25.228430278119934</v>
      </c>
      <c r="AW55">
        <v>52</v>
      </c>
      <c r="AX55">
        <f>IF(Z55&gt;0, (R55*SUMPRODUCT(K55:$K$98, X55:$X$98)-K55*$AZ$3)/Z55, 0)</f>
        <v>54.839667278215856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250000</v>
      </c>
      <c r="S56">
        <f t="shared" si="32"/>
        <v>-678.44201571773363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1.9419428302983164</v>
      </c>
      <c r="AC56">
        <f t="shared" si="33"/>
        <v>-15.989314041998618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-2872.3682970046916</v>
      </c>
      <c r="AI56">
        <f t="shared" si="38"/>
        <v>-2873.5466817208185</v>
      </c>
      <c r="AJ56">
        <f t="shared" si="39"/>
        <v>17.931256872296935</v>
      </c>
      <c r="AK56">
        <f t="shared" si="61"/>
        <v>0.13593599812088217</v>
      </c>
      <c r="AL56">
        <f t="shared" si="40"/>
        <v>-2855.4794888504007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-18.095861555583035</v>
      </c>
      <c r="AR56">
        <f t="shared" si="45"/>
        <v>-18.103285355206673</v>
      </c>
      <c r="AS56">
        <f t="shared" si="46"/>
        <v>0.11296655175349619</v>
      </c>
      <c r="AT56">
        <f t="shared" si="47"/>
        <v>8.5639400942443336E-4</v>
      </c>
      <c r="AU56">
        <f t="shared" si="48"/>
        <v>-17.989462409443753</v>
      </c>
      <c r="AW56">
        <v>53</v>
      </c>
      <c r="AX56">
        <f>IF(Z56&gt;0, (R56*SUMPRODUCT(K56:$K$98, X56:$X$98)-K56*$AZ$3)/Z56, 0)</f>
        <v>-678.44201571773363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250000</v>
      </c>
      <c r="S57">
        <f t="shared" si="32"/>
        <v>-1866.5512070154014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-15.989314041998618</v>
      </c>
      <c r="AC57">
        <f t="shared" si="33"/>
        <v>-27.407633692829865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-2162.1120609963309</v>
      </c>
      <c r="AI57">
        <f t="shared" si="38"/>
        <v>-2162.846239453097</v>
      </c>
      <c r="AJ57">
        <f t="shared" si="39"/>
        <v>11.418319650831247</v>
      </c>
      <c r="AK57">
        <f t="shared" si="61"/>
        <v>-1.1192519829399035</v>
      </c>
      <c r="AL57">
        <f t="shared" si="40"/>
        <v>-2152.547171785206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-12.161840881643414</v>
      </c>
      <c r="AR57">
        <f t="shared" si="45"/>
        <v>-12.165970622062977</v>
      </c>
      <c r="AS57">
        <f t="shared" si="46"/>
        <v>6.4227839636193343E-2</v>
      </c>
      <c r="AT57">
        <f t="shared" si="47"/>
        <v>-6.2957719761788404E-3</v>
      </c>
      <c r="AU57">
        <f t="shared" si="48"/>
        <v>-12.108038554402965</v>
      </c>
      <c r="AW57">
        <v>54</v>
      </c>
      <c r="AX57">
        <f>IF(Z57&gt;0, (R57*SUMPRODUCT(K57:$K$98, X57:$X$98)-K57*$AZ$3)/Z57, 0)</f>
        <v>-1866.5512070154014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250000</v>
      </c>
      <c r="S58">
        <f t="shared" si="32"/>
        <v>-3969.1090724528717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-27.407633692829865</v>
      </c>
      <c r="AC58">
        <f t="shared" si="33"/>
        <v>-33.607383588087757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-1517.374338198216</v>
      </c>
      <c r="AI58">
        <f t="shared" si="38"/>
        <v>-1517.7977000027749</v>
      </c>
      <c r="AJ58">
        <f t="shared" si="39"/>
        <v>6.1997498952578916</v>
      </c>
      <c r="AK58">
        <f t="shared" si="61"/>
        <v>-1.9185343584980907</v>
      </c>
      <c r="AL58">
        <f t="shared" si="40"/>
        <v>-1513.5164844660153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-7.6207169269972814</v>
      </c>
      <c r="AR58">
        <f t="shared" si="45"/>
        <v>-7.6228431791613174</v>
      </c>
      <c r="AS58">
        <f t="shared" si="46"/>
        <v>3.1137035720561642E-2</v>
      </c>
      <c r="AT58">
        <f t="shared" si="47"/>
        <v>-9.6354649559931907E-3</v>
      </c>
      <c r="AU58">
        <f t="shared" si="48"/>
        <v>-7.6013416083967495</v>
      </c>
      <c r="AW58">
        <v>55</v>
      </c>
      <c r="AX58">
        <f>IF(Z58&gt;0, (R58*SUMPRODUCT(K58:$K$98, X58:$X$98)-K58*$AZ$3)/Z58, 0)</f>
        <v>-3969.1090724528717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250000</v>
      </c>
      <c r="S59">
        <f t="shared" si="32"/>
        <v>-8066.9944027702777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-33.607383588087757</v>
      </c>
      <c r="AC59">
        <f t="shared" si="33"/>
        <v>-35.904804991526532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-982.93391930734606</v>
      </c>
      <c r="AI59">
        <f t="shared" si="38"/>
        <v>-983.15646070999776</v>
      </c>
      <c r="AJ59">
        <f t="shared" si="39"/>
        <v>2.2974214034387757</v>
      </c>
      <c r="AK59">
        <f t="shared" si="61"/>
        <v>-2.3525168511661434</v>
      </c>
      <c r="AL59">
        <f t="shared" si="40"/>
        <v>-983.21155615772511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-4.4076732750591558</v>
      </c>
      <c r="AR59">
        <f t="shared" si="45"/>
        <v>-4.4086711954419959</v>
      </c>
      <c r="AS59">
        <f t="shared" si="46"/>
        <v>1.0302099380822853E-2</v>
      </c>
      <c r="AT59">
        <f t="shared" si="47"/>
        <v>-1.054915844324331E-2</v>
      </c>
      <c r="AU59">
        <f t="shared" si="48"/>
        <v>-4.4089182545044165</v>
      </c>
      <c r="AW59">
        <v>56</v>
      </c>
      <c r="AX59">
        <f>IF(Z59&gt;0, (R59*SUMPRODUCT(K59:$K$98, X59:$X$98)-K59*$AZ$3)/Z59, 0)</f>
        <v>-8066.9944027702777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250000</v>
      </c>
      <c r="S60">
        <f t="shared" si="32"/>
        <v>-17060.911796111617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-35.904804991526532</v>
      </c>
      <c r="AC60">
        <f t="shared" si="33"/>
        <v>-35.559535834837021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-580.51260130125308</v>
      </c>
      <c r="AI60">
        <f t="shared" si="38"/>
        <v>-580.61681476961803</v>
      </c>
      <c r="AJ60">
        <f t="shared" si="39"/>
        <v>-0.34526915668951119</v>
      </c>
      <c r="AK60">
        <f t="shared" si="61"/>
        <v>-2.5133363494068575</v>
      </c>
      <c r="AL60">
        <f t="shared" si="40"/>
        <v>-583.47542027571433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-2.3242278516633541</v>
      </c>
      <c r="AR60">
        <f t="shared" si="45"/>
        <v>-2.3246450964314249</v>
      </c>
      <c r="AS60">
        <f t="shared" si="46"/>
        <v>-1.3823716978740256E-3</v>
      </c>
      <c r="AT60">
        <f t="shared" si="47"/>
        <v>-1.0062772678482953E-2</v>
      </c>
      <c r="AU60">
        <f t="shared" si="48"/>
        <v>-2.3360902408077817</v>
      </c>
      <c r="AW60">
        <v>57</v>
      </c>
      <c r="AX60">
        <f>IF(Z60&gt;0, (R60*SUMPRODUCT(K60:$K$98, X60:$X$98)-K60*$AZ$3)/Z60, 0)</f>
        <v>-17060.911796111617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250000</v>
      </c>
      <c r="S61">
        <f t="shared" si="32"/>
        <v>-39968.252212485131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-35.559535834837021</v>
      </c>
      <c r="AC61">
        <f t="shared" si="33"/>
        <v>-33.640065086724775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-305.43925443093002</v>
      </c>
      <c r="AI61">
        <f t="shared" si="38"/>
        <v>-305.48133791372516</v>
      </c>
      <c r="AJ61">
        <f t="shared" si="39"/>
        <v>-1.9194707481122464</v>
      </c>
      <c r="AK61">
        <f t="shared" si="61"/>
        <v>-2.4891675084385918</v>
      </c>
      <c r="AL61">
        <f t="shared" si="40"/>
        <v>-309.88997617027599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-1.0918774024462405</v>
      </c>
      <c r="AR61">
        <f t="shared" si="45"/>
        <v>-1.0920278415375284</v>
      </c>
      <c r="AS61">
        <f t="shared" si="46"/>
        <v>-6.8616810187843028E-3</v>
      </c>
      <c r="AT61">
        <f t="shared" si="47"/>
        <v>-8.8982202318140819E-3</v>
      </c>
      <c r="AU61">
        <f t="shared" si="48"/>
        <v>-1.1077877427881269</v>
      </c>
      <c r="AW61">
        <v>58</v>
      </c>
      <c r="AX61">
        <f>IF(Z61&gt;0, (R61*SUMPRODUCT(K61:$K$98, X61:$X$98)-K61*$AZ$3)/Z61, 0)</f>
        <v>-39968.252212485131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250000</v>
      </c>
      <c r="S62">
        <f t="shared" si="32"/>
        <v>-111030.46614277011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-33.640065086724775</v>
      </c>
      <c r="AC62">
        <f t="shared" si="33"/>
        <v>-30.942925882228518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-138.64108822481816</v>
      </c>
      <c r="AI62">
        <f t="shared" si="38"/>
        <v>-138.65502265514039</v>
      </c>
      <c r="AJ62">
        <f t="shared" si="39"/>
        <v>-2.6971392044962563</v>
      </c>
      <c r="AK62">
        <f t="shared" si="61"/>
        <v>-2.3548045560707345</v>
      </c>
      <c r="AL62">
        <f t="shared" si="40"/>
        <v>-143.7069664157074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-0.44250987099263195</v>
      </c>
      <c r="AR62">
        <f t="shared" si="45"/>
        <v>-0.44255434642948255</v>
      </c>
      <c r="AS62">
        <f t="shared" si="46"/>
        <v>-8.6086364202178686E-3</v>
      </c>
      <c r="AT62">
        <f t="shared" si="47"/>
        <v>-7.5159844290171238E-3</v>
      </c>
      <c r="AU62">
        <f t="shared" si="48"/>
        <v>-0.4586789672787176</v>
      </c>
      <c r="AW62">
        <v>59</v>
      </c>
      <c r="AX62">
        <f>IF(Z62&gt;0, (R62*SUMPRODUCT(K62:$K$98, X62:$X$98)-K62*$AZ$3)/Z62, 0)</f>
        <v>-111030.46614277011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250000</v>
      </c>
      <c r="S63">
        <f t="shared" si="32"/>
        <v>-397820.50972251862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-30.942925882228518</v>
      </c>
      <c r="AC63">
        <f t="shared" si="33"/>
        <v>-28.002385211308212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-51.378056074013159</v>
      </c>
      <c r="AI63">
        <f t="shared" si="38"/>
        <v>-51.381575548817366</v>
      </c>
      <c r="AJ63">
        <f t="shared" si="39"/>
        <v>-2.9405406709203064</v>
      </c>
      <c r="AK63">
        <f t="shared" si="61"/>
        <v>-2.1660048117559967</v>
      </c>
      <c r="AL63">
        <f t="shared" si="40"/>
        <v>-56.488121031493669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-0.14641671203133996</v>
      </c>
      <c r="AR63">
        <f t="shared" si="45"/>
        <v>-0.14642674179829274</v>
      </c>
      <c r="AS63">
        <f t="shared" si="46"/>
        <v>-8.379925780188275E-3</v>
      </c>
      <c r="AT63">
        <f t="shared" si="47"/>
        <v>-6.1726606067873868E-3</v>
      </c>
      <c r="AU63">
        <f t="shared" si="48"/>
        <v>-0.16097932818526839</v>
      </c>
      <c r="AW63">
        <v>60</v>
      </c>
      <c r="AX63">
        <f>IF(Z63&gt;0, (R63*SUMPRODUCT(K63:$K$98, X63:$X$98)-K63*$AZ$3)/Z63, 0)</f>
        <v>-397820.50972251862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250000</v>
      </c>
      <c r="S64">
        <f t="shared" si="32"/>
        <v>-2093674.3284466774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-28.002385211308212</v>
      </c>
      <c r="AC64">
        <f t="shared" si="33"/>
        <v>-25.128221082345853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-14.420907231248286</v>
      </c>
      <c r="AI64">
        <f t="shared" si="38"/>
        <v>-14.421507329858201</v>
      </c>
      <c r="AJ64">
        <f t="shared" si="39"/>
        <v>-2.8741641289623594</v>
      </c>
      <c r="AK64">
        <f t="shared" si="61"/>
        <v>-1.9601669647915749</v>
      </c>
      <c r="AL64">
        <f t="shared" si="40"/>
        <v>-19.255838423612136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-3.6693365087801667E-2</v>
      </c>
      <c r="AR64">
        <f t="shared" si="45"/>
        <v>-3.669489201235844E-2</v>
      </c>
      <c r="AS64">
        <f t="shared" si="46"/>
        <v>-7.3131843936805069E-3</v>
      </c>
      <c r="AT64">
        <f t="shared" si="47"/>
        <v>-4.9875587519412562E-3</v>
      </c>
      <c r="AU64">
        <f t="shared" si="48"/>
        <v>-4.8995635157980201E-2</v>
      </c>
      <c r="AW64">
        <v>61</v>
      </c>
      <c r="AX64">
        <f>IF(Z64&gt;0, (R64*SUMPRODUCT(K64:$K$98, X64:$X$98)-K64*$AZ$3)/Z64, 0)</f>
        <v>-2093674.3284466774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250000</v>
      </c>
      <c r="S65">
        <f t="shared" si="32"/>
        <v>-11140560.135008158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-25.128221082345853</v>
      </c>
      <c r="AC65">
        <f t="shared" si="33"/>
        <v>-22.467967267974995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-2.4662951746600936</v>
      </c>
      <c r="AI65">
        <f t="shared" si="38"/>
        <v>-2.4663960132489784</v>
      </c>
      <c r="AJ65">
        <f t="shared" si="39"/>
        <v>-2.6602538143708578</v>
      </c>
      <c r="AK65">
        <f t="shared" si="61"/>
        <v>-1.7589754757642098</v>
      </c>
      <c r="AL65">
        <f t="shared" si="40"/>
        <v>-6.885625303384046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-5.6030176365588257E-3</v>
      </c>
      <c r="AR65">
        <f t="shared" si="45"/>
        <v>-5.6032467252736615E-3</v>
      </c>
      <c r="AS65">
        <f t="shared" si="46"/>
        <v>-6.0436598152518728E-3</v>
      </c>
      <c r="AT65">
        <f t="shared" si="47"/>
        <v>-3.9961034324853756E-3</v>
      </c>
      <c r="AU65">
        <f t="shared" si="48"/>
        <v>-1.5643009973010911E-2</v>
      </c>
      <c r="AW65">
        <v>62</v>
      </c>
      <c r="AX65">
        <f>IF(Z65&gt;0, (R65*SUMPRODUCT(K65:$K$98, X65:$X$98)-K65*$AZ$3)/Z65, 0)</f>
        <v>-11140560.135008158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250000</v>
      </c>
      <c r="S66">
        <f t="shared" si="32"/>
        <v>-60165223.219654515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-22.467967267974995</v>
      </c>
      <c r="AC66">
        <f t="shared" si="33"/>
        <v>-20.065581732523462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-0.41577402134902125</v>
      </c>
      <c r="AI66">
        <f t="shared" si="38"/>
        <v>-0.41579069674774727</v>
      </c>
      <c r="AJ66">
        <f t="shared" si="39"/>
        <v>-2.4023855354515327</v>
      </c>
      <c r="AK66">
        <f t="shared" si="61"/>
        <v>-1.5727577087582498</v>
      </c>
      <c r="AL66">
        <f t="shared" si="40"/>
        <v>-4.3909339409575301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-8.4336633980134983E-4</v>
      </c>
      <c r="AR66">
        <f t="shared" si="45"/>
        <v>-8.4340016459382404E-4</v>
      </c>
      <c r="AS66">
        <f t="shared" si="46"/>
        <v>-4.8730584206574659E-3</v>
      </c>
      <c r="AT66">
        <f t="shared" si="47"/>
        <v>-3.1902207548372718E-3</v>
      </c>
      <c r="AU66">
        <f t="shared" si="48"/>
        <v>-8.9066793400885622E-3</v>
      </c>
      <c r="AW66">
        <v>63</v>
      </c>
      <c r="AX66">
        <f>IF(Z66&gt;0, (R66*SUMPRODUCT(K66:$K$98, X66:$X$98)-K66*$AZ$3)/Z66, 0)</f>
        <v>-60165223.219654515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-330742854.55094993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-20.065581732523462</v>
      </c>
      <c r="AC67">
        <f t="shared" ref="AC67:AC98" si="64">S67*Z67</f>
        <v>-17.916435319320328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-6.9000651970053381E-2</v>
      </c>
      <c r="AI67">
        <f t="shared" ref="AI67:AI98" si="69">SUM(AE67:AH67)</f>
        <v>-6.9003360484398105E-2</v>
      </c>
      <c r="AJ67">
        <f t="shared" ref="AJ67:AJ98" si="70">AB67-AC67</f>
        <v>-2.1491464132031339</v>
      </c>
      <c r="AK67">
        <f t="shared" si="61"/>
        <v>-1.4045907212766424</v>
      </c>
      <c r="AL67">
        <f t="shared" ref="AL67:AL98" si="71">SUM(AI67:AK67)</f>
        <v>-3.6227404949641748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-1.2496663775578255E-4</v>
      </c>
      <c r="AR67">
        <f t="shared" ref="AR67:AR98" si="76">AI67*$K67</f>
        <v>-1.2497154312872191E-4</v>
      </c>
      <c r="AS67">
        <f t="shared" ref="AS67:AS98" si="77">AJ67*$K67</f>
        <v>-3.8923052700930529E-3</v>
      </c>
      <c r="AT67">
        <f t="shared" ref="AT67:AT98" si="78">AK67*$K67</f>
        <v>-2.5438452369564717E-3</v>
      </c>
      <c r="AU67">
        <f t="shared" ref="AU67:AU98" si="79">AL67*$K67</f>
        <v>-6.5611220501782478E-3</v>
      </c>
      <c r="AW67">
        <v>64</v>
      </c>
      <c r="AX67">
        <f>IF(Z67&gt;0, (R67*SUMPRODUCT(K67:$K$98, X67:$X$98)-K67*$AZ$3)/Z67, 0)</f>
        <v>-330742854.55094993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250000</v>
      </c>
      <c r="S68">
        <f t="shared" si="63"/>
        <v>-1855267525.6302471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-17.916435319320328</v>
      </c>
      <c r="AC68">
        <f t="shared" si="64"/>
        <v>-15.99692655422332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-1.12515368646765E-2</v>
      </c>
      <c r="AI68">
        <f t="shared" si="69"/>
        <v>-1.1251967986504841E-2</v>
      </c>
      <c r="AJ68">
        <f t="shared" si="70"/>
        <v>-1.9195087650970084</v>
      </c>
      <c r="AK68">
        <f t="shared" si="61"/>
        <v>-1.2541504723524231</v>
      </c>
      <c r="AL68">
        <f t="shared" si="71"/>
        <v>-3.1849112054359363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-1.8194273369408848E-5</v>
      </c>
      <c r="AR68">
        <f t="shared" si="76"/>
        <v>-1.8194970514029597E-5</v>
      </c>
      <c r="AS68">
        <f t="shared" si="77"/>
        <v>-3.1039375000221792E-3</v>
      </c>
      <c r="AT68">
        <f t="shared" si="78"/>
        <v>-2.0280213107588909E-3</v>
      </c>
      <c r="AU68">
        <f t="shared" si="79"/>
        <v>-5.1501537812951E-3</v>
      </c>
      <c r="AW68">
        <v>65</v>
      </c>
      <c r="AX68">
        <f>IF(Z68&gt;0, (R68*SUMPRODUCT(K68:$K$98, X68:$X$98)-K68*$AZ$3)/Z68, 0)</f>
        <v>-1855267525.6302471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250000</v>
      </c>
      <c r="S69">
        <f t="shared" si="63"/>
        <v>-10622477728.33227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-15.99692655422332</v>
      </c>
      <c r="AC69">
        <f t="shared" si="64"/>
        <v>-14.282986059447792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-1.7979029913102267E-3</v>
      </c>
      <c r="AI69">
        <f t="shared" si="69"/>
        <v>-1.7979702213220222E-3</v>
      </c>
      <c r="AJ69">
        <f t="shared" si="70"/>
        <v>-1.7139404947755281</v>
      </c>
      <c r="AK69">
        <f t="shared" si="61"/>
        <v>-1.1197848587956325</v>
      </c>
      <c r="AL69">
        <f t="shared" si="71"/>
        <v>-2.8355233237924828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-2.5957992378064756E-6</v>
      </c>
      <c r="AR69">
        <f t="shared" si="76"/>
        <v>-2.5958963040076107E-6</v>
      </c>
      <c r="AS69">
        <f t="shared" si="77"/>
        <v>-2.4745747971316933E-3</v>
      </c>
      <c r="AT69">
        <f t="shared" si="78"/>
        <v>-1.6167372194261951E-3</v>
      </c>
      <c r="AU69">
        <f t="shared" si="79"/>
        <v>-4.0939079128618962E-3</v>
      </c>
      <c r="AW69">
        <v>66</v>
      </c>
      <c r="AX69">
        <f>IF(Z69&gt;0, (R69*SUMPRODUCT(K69:$K$98, X69:$X$98)-K69*$AZ$3)/Z69, 0)</f>
        <v>-10622477728.33227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250000</v>
      </c>
      <c r="S70">
        <f t="shared" si="63"/>
        <v>-62211731346.418808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-14.282986059447792</v>
      </c>
      <c r="AC70">
        <f t="shared" si="64"/>
        <v>-12.752668397167659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-2.8154151815406084E-4</v>
      </c>
      <c r="AI70">
        <f t="shared" si="69"/>
        <v>-2.8155176756210752E-4</v>
      </c>
      <c r="AJ70">
        <f t="shared" si="70"/>
        <v>-1.5303176622801331</v>
      </c>
      <c r="AK70">
        <f t="shared" si="61"/>
        <v>-0.99980902416134554</v>
      </c>
      <c r="AL70">
        <f t="shared" si="71"/>
        <v>-2.5304082382090405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-3.6293535032175289E-7</v>
      </c>
      <c r="AR70">
        <f t="shared" si="76"/>
        <v>-3.6294856284019207E-7</v>
      </c>
      <c r="AS70">
        <f t="shared" si="77"/>
        <v>-1.9727334728630859E-3</v>
      </c>
      <c r="AT70">
        <f t="shared" si="78"/>
        <v>-1.2888544496669433E-3</v>
      </c>
      <c r="AU70">
        <f t="shared" si="79"/>
        <v>-3.2619508710928693E-3</v>
      </c>
      <c r="AW70">
        <v>67</v>
      </c>
      <c r="AX70">
        <f>IF(Z70&gt;0, (R70*SUMPRODUCT(K70:$K$98, X70:$X$98)-K70*$AZ$3)/Z70, 0)</f>
        <v>-62211731346.418808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250000</v>
      </c>
      <c r="S71">
        <f t="shared" si="63"/>
        <v>-373302124164.00049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-12.752668397167659</v>
      </c>
      <c r="AC71">
        <f t="shared" si="64"/>
        <v>-11.386311386817857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-4.310917028874156E-5</v>
      </c>
      <c r="AI71">
        <f t="shared" si="69"/>
        <v>-4.3110695368650003E-5</v>
      </c>
      <c r="AJ71">
        <f t="shared" si="70"/>
        <v>-1.3663570103498017</v>
      </c>
      <c r="AK71">
        <f t="shared" si="61"/>
        <v>-0.89268678780173616</v>
      </c>
      <c r="AL71">
        <f t="shared" si="71"/>
        <v>-2.2590869088469065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-4.9617909704145301E-8</v>
      </c>
      <c r="AR71">
        <f t="shared" si="76"/>
        <v>-4.9619665044753389E-8</v>
      </c>
      <c r="AS71">
        <f t="shared" si="77"/>
        <v>-1.5726532964812829E-3</v>
      </c>
      <c r="AT71">
        <f t="shared" si="78"/>
        <v>-1.0274670594343992E-3</v>
      </c>
      <c r="AU71">
        <f t="shared" si="79"/>
        <v>-2.6001699755807271E-3</v>
      </c>
      <c r="AW71">
        <v>68</v>
      </c>
      <c r="AX71">
        <f>IF(Z71&gt;0, (R71*SUMPRODUCT(K71:$K$98, X71:$X$98)-K71*$AZ$3)/Z71, 0)</f>
        <v>-373302124164.00049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250000</v>
      </c>
      <c r="S72">
        <f t="shared" si="63"/>
        <v>-2298350446747.9946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-11.386311386817857</v>
      </c>
      <c r="AC72">
        <f t="shared" si="64"/>
        <v>-10.166349496002594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-6.4433144592758395E-6</v>
      </c>
      <c r="AI72">
        <f t="shared" si="69"/>
        <v>-6.443535625493341E-6</v>
      </c>
      <c r="AJ72">
        <f t="shared" si="70"/>
        <v>-1.219961890815263</v>
      </c>
      <c r="AK72">
        <f t="shared" si="61"/>
        <v>-0.79704179707725009</v>
      </c>
      <c r="AL72">
        <f t="shared" si="71"/>
        <v>-2.0170101314281386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-6.6215567380280767E-9</v>
      </c>
      <c r="AR72">
        <f t="shared" si="76"/>
        <v>-6.6217840223965449E-9</v>
      </c>
      <c r="AS72">
        <f t="shared" si="77"/>
        <v>-1.2537098614884559E-3</v>
      </c>
      <c r="AT72">
        <f t="shared" si="78"/>
        <v>-8.190904720363478E-4</v>
      </c>
      <c r="AU72">
        <f t="shared" si="79"/>
        <v>-2.0728069553088259E-3</v>
      </c>
      <c r="AW72">
        <v>69</v>
      </c>
      <c r="AX72">
        <f>IF(Z72&gt;0, (R72*SUMPRODUCT(K72:$K$98, X72:$X$98)-K72*$AZ$3)/Z72, 0)</f>
        <v>-2298350446747.9946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250000</v>
      </c>
      <c r="S73">
        <f t="shared" si="63"/>
        <v>-14557369577951.156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-10.166349496002594</v>
      </c>
      <c r="AC73">
        <f t="shared" si="64"/>
        <v>-9.0770977700945323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-9.3888785316651705E-7</v>
      </c>
      <c r="AI73">
        <f t="shared" si="69"/>
        <v>-9.3891903015121023E-7</v>
      </c>
      <c r="AJ73">
        <f t="shared" si="70"/>
        <v>-1.0892517259080616</v>
      </c>
      <c r="AK73">
        <f t="shared" ref="AK73:AK98" si="92">G73*SUM(AB73:AB73, AE73:AF73)</f>
        <v>-0.71164446472018161</v>
      </c>
      <c r="AL73">
        <f t="shared" si="71"/>
        <v>-1.8008971295472733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-8.6148253102396141E-10</v>
      </c>
      <c r="AR73">
        <f t="shared" si="76"/>
        <v>-8.6151113766488512E-10</v>
      </c>
      <c r="AS73">
        <f t="shared" si="77"/>
        <v>-9.9944986037759482E-4</v>
      </c>
      <c r="AT73">
        <f t="shared" si="78"/>
        <v>-6.5297391226085339E-4</v>
      </c>
      <c r="AU73">
        <f t="shared" si="79"/>
        <v>-1.6524246341495857E-3</v>
      </c>
      <c r="AW73">
        <v>70</v>
      </c>
      <c r="AX73">
        <f>IF(Z73&gt;0, (R73*SUMPRODUCT(K73:$K$98, X73:$X$98)-K73*$AZ$3)/Z73, 0)</f>
        <v>-14557369577951.156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250000</v>
      </c>
      <c r="S74">
        <f t="shared" si="63"/>
        <v>-95013439265783.031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-9.0770977700945323</v>
      </c>
      <c r="AC74">
        <f t="shared" si="64"/>
        <v>-8.1045515811974269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-1.330013236385141E-7</v>
      </c>
      <c r="AI74">
        <f t="shared" si="69"/>
        <v>-1.3300558858863264E-7</v>
      </c>
      <c r="AJ74">
        <f t="shared" si="70"/>
        <v>-0.97254618889710542</v>
      </c>
      <c r="AK74">
        <f t="shared" si="92"/>
        <v>-0.63539684390661733</v>
      </c>
      <c r="AL74">
        <f t="shared" si="71"/>
        <v>-1.6079431658093113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-1.0896090340442838E-10</v>
      </c>
      <c r="AR74">
        <f t="shared" si="76"/>
        <v>-1.0896439745099256E-10</v>
      </c>
      <c r="AS74">
        <f t="shared" si="77"/>
        <v>-7.9675531374994628E-4</v>
      </c>
      <c r="AT74">
        <f t="shared" si="78"/>
        <v>-5.205468053878766E-4</v>
      </c>
      <c r="AU74">
        <f t="shared" si="79"/>
        <v>-1.3173022281022203E-3</v>
      </c>
      <c r="AW74">
        <v>71</v>
      </c>
      <c r="AX74">
        <f>IF(Z74&gt;0, (R74*SUMPRODUCT(K74:$K$98, X74:$X$98)-K74*$AZ$3)/Z74, 0)</f>
        <v>-95013439265783.031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250000</v>
      </c>
      <c r="S75">
        <f t="shared" si="63"/>
        <v>-640817293564678.5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-8.1045515811974269</v>
      </c>
      <c r="AC75">
        <f t="shared" si="64"/>
        <v>-7.2362067690219352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-1.8288464897245253E-8</v>
      </c>
      <c r="AI75">
        <f t="shared" si="69"/>
        <v>-1.8289029504883162E-8</v>
      </c>
      <c r="AJ75">
        <f t="shared" si="70"/>
        <v>-0.86834481217549175</v>
      </c>
      <c r="AK75">
        <f t="shared" si="92"/>
        <v>-0.56731861068381995</v>
      </c>
      <c r="AL75">
        <f t="shared" si="71"/>
        <v>-1.4356634411483413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-1.3377469289194534E-11</v>
      </c>
      <c r="AR75">
        <f t="shared" si="76"/>
        <v>-1.3377882282924681E-11</v>
      </c>
      <c r="AS75">
        <f t="shared" si="77"/>
        <v>-6.3516845851063015E-4</v>
      </c>
      <c r="AT75">
        <f t="shared" si="78"/>
        <v>-4.1497672627266094E-4</v>
      </c>
      <c r="AU75">
        <f t="shared" si="79"/>
        <v>-1.0501451981611734E-3</v>
      </c>
      <c r="AW75">
        <v>72</v>
      </c>
      <c r="AX75">
        <f>IF(Z75&gt;0, (R75*SUMPRODUCT(K75:$K$98, X75:$X$98)-K75*$AZ$3)/Z75, 0)</f>
        <v>-640817293564678.5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250000</v>
      </c>
      <c r="S76">
        <f t="shared" si="63"/>
        <v>-4480153465027183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-7.2362067690219352</v>
      </c>
      <c r="AC76">
        <f t="shared" si="64"/>
        <v>-6.4608989009241924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-2.4342789244697239E-9</v>
      </c>
      <c r="AI76">
        <f t="shared" si="69"/>
        <v>-2.4343510302463602E-9</v>
      </c>
      <c r="AJ76">
        <f t="shared" si="70"/>
        <v>-0.77530786809774277</v>
      </c>
      <c r="AK76">
        <f t="shared" si="92"/>
        <v>-0.50653447383153549</v>
      </c>
      <c r="AL76">
        <f t="shared" si="71"/>
        <v>-1.2818423443636293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-1.5898239163511292E-12</v>
      </c>
      <c r="AR76">
        <f t="shared" si="76"/>
        <v>-1.5898710085257568E-12</v>
      </c>
      <c r="AS76">
        <f t="shared" si="77"/>
        <v>-5.0635240639299571E-4</v>
      </c>
      <c r="AT76">
        <f t="shared" si="78"/>
        <v>-3.308169055151043E-4</v>
      </c>
      <c r="AU76">
        <f t="shared" si="79"/>
        <v>-8.3716931349797098E-4</v>
      </c>
      <c r="AW76">
        <v>73</v>
      </c>
      <c r="AX76">
        <f>IF(Z76&gt;0, (R76*SUMPRODUCT(K76:$K$98, X76:$X$98)-K76*$AZ$3)/Z76, 0)</f>
        <v>-4480153465027183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250000</v>
      </c>
      <c r="S77">
        <f t="shared" si="63"/>
        <v>-3.2534763911208896E+16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-6.4608989009241924</v>
      </c>
      <c r="AC77">
        <f t="shared" si="64"/>
        <v>-5.768659732969426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-3.12596703361445E-10</v>
      </c>
      <c r="AI77">
        <f t="shared" si="69"/>
        <v>-3.1260556873964277E-10</v>
      </c>
      <c r="AJ77">
        <f t="shared" si="70"/>
        <v>-0.69223916795476637</v>
      </c>
      <c r="AK77">
        <f t="shared" si="92"/>
        <v>-0.45226292306469351</v>
      </c>
      <c r="AL77">
        <f t="shared" si="71"/>
        <v>-1.1445020913320656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-1.8228253424339579E-13</v>
      </c>
      <c r="AR77">
        <f t="shared" si="76"/>
        <v>-1.8228770385519125E-13</v>
      </c>
      <c r="AS77">
        <f t="shared" si="77"/>
        <v>-4.0366103826575947E-4</v>
      </c>
      <c r="AT77">
        <f t="shared" si="78"/>
        <v>-2.6372521166749514E-4</v>
      </c>
      <c r="AU77">
        <f t="shared" si="79"/>
        <v>-6.6738625011554238E-4</v>
      </c>
      <c r="AW77">
        <v>74</v>
      </c>
      <c r="AX77">
        <f>IF(Z77&gt;0, (R77*SUMPRODUCT(K77:$K$98, X77:$X$98)-K77*$AZ$3)/Z77, 0)</f>
        <v>-3.2534763911208896E+16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250000</v>
      </c>
      <c r="S78">
        <f t="shared" si="63"/>
        <v>-2.4622866635143603E+17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-5.768659732969426</v>
      </c>
      <c r="AC78">
        <f t="shared" si="64"/>
        <v>-5.1505890472942921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-3.86541446144284E-11</v>
      </c>
      <c r="AI78">
        <f t="shared" si="69"/>
        <v>-3.8655190509921319E-11</v>
      </c>
      <c r="AJ78">
        <f t="shared" si="70"/>
        <v>-0.6180706856751339</v>
      </c>
      <c r="AK78">
        <f t="shared" si="92"/>
        <v>-0.40380618130785983</v>
      </c>
      <c r="AL78">
        <f t="shared" si="71"/>
        <v>-1.0218768670216489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-2.0125130661171797E-14</v>
      </c>
      <c r="AR78">
        <f t="shared" si="76"/>
        <v>-2.0125675202608758E-14</v>
      </c>
      <c r="AS78">
        <f t="shared" si="77"/>
        <v>-3.2179610831199485E-4</v>
      </c>
      <c r="AT78">
        <f t="shared" si="78"/>
        <v>-2.1024012409722497E-4</v>
      </c>
      <c r="AU78">
        <f t="shared" si="79"/>
        <v>-5.3203623242934546E-4</v>
      </c>
      <c r="AW78">
        <v>75</v>
      </c>
      <c r="AX78">
        <f>IF(Z78&gt;0, (R78*SUMPRODUCT(K78:$K$98, X78:$X$98)-K78*$AZ$3)/Z78, 0)</f>
        <v>-2.4622866635143603E+17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250000</v>
      </c>
      <c r="S79">
        <f t="shared" si="63"/>
        <v>-1.9461108245855224E+18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-5.1505890472942921</v>
      </c>
      <c r="AC79">
        <f t="shared" si="64"/>
        <v>-4.5987402207984918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-4.5864223690751968E-12</v>
      </c>
      <c r="AI79">
        <f t="shared" si="69"/>
        <v>-4.5865405211393731E-12</v>
      </c>
      <c r="AJ79">
        <f t="shared" si="70"/>
        <v>-0.55184882649580036</v>
      </c>
      <c r="AK79">
        <f t="shared" si="92"/>
        <v>-0.36054123331060051</v>
      </c>
      <c r="AL79">
        <f t="shared" si="71"/>
        <v>-0.91239005981098742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-2.1320562859814495E-15</v>
      </c>
      <c r="AR79">
        <f t="shared" si="76"/>
        <v>-2.1321112104587124E-15</v>
      </c>
      <c r="AS79">
        <f t="shared" si="77"/>
        <v>-2.5653388736613471E-4</v>
      </c>
      <c r="AT79">
        <f t="shared" si="78"/>
        <v>-1.6760213974587978E-4</v>
      </c>
      <c r="AU79">
        <f t="shared" si="79"/>
        <v>-4.2413602711414663E-4</v>
      </c>
      <c r="AW79">
        <v>76</v>
      </c>
      <c r="AX79">
        <f>IF(Z79&gt;0, (R79*SUMPRODUCT(K79:$K$98, X79:$X$98)-K79*$AZ$3)/Z79, 0)</f>
        <v>-1.9461108245855224E+18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250000</v>
      </c>
      <c r="S80">
        <f t="shared" si="63"/>
        <v>-1.6082706688245946E+19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-4.5987402207984918</v>
      </c>
      <c r="AC80">
        <f t="shared" si="64"/>
        <v>-4.1060180542843696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-5.2102611600060496E-13</v>
      </c>
      <c r="AI80">
        <f t="shared" si="69"/>
        <v>-5.2103888132093905E-13</v>
      </c>
      <c r="AJ80">
        <f t="shared" si="70"/>
        <v>-0.49272216651412215</v>
      </c>
      <c r="AK80">
        <f t="shared" si="92"/>
        <v>-0.32191181545589448</v>
      </c>
      <c r="AL80">
        <f t="shared" si="71"/>
        <v>-0.81463398197053771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-2.1625496574211028E-16</v>
      </c>
      <c r="AR80">
        <f t="shared" si="76"/>
        <v>-2.1626026406368525E-16</v>
      </c>
      <c r="AS80">
        <f t="shared" si="77"/>
        <v>-2.0450724439265174E-4</v>
      </c>
      <c r="AT80">
        <f t="shared" si="78"/>
        <v>-1.3361139966986638E-4</v>
      </c>
      <c r="AU80">
        <f t="shared" si="79"/>
        <v>-3.381186440627344E-4</v>
      </c>
      <c r="AW80">
        <v>77</v>
      </c>
      <c r="AX80">
        <f>IF(Z80&gt;0, (R80*SUMPRODUCT(K80:$K$98, X80:$X$98)-K80*$AZ$3)/Z80, 0)</f>
        <v>-1.6082706688245946E+19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250000</v>
      </c>
      <c r="S81">
        <f t="shared" si="63"/>
        <v>-1.394162706659698E+20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-4.1060180542843696</v>
      </c>
      <c r="AC81">
        <f t="shared" si="64"/>
        <v>-3.666087548468187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-5.6614340504123498E-14</v>
      </c>
      <c r="AI81">
        <f t="shared" si="69"/>
        <v>-5.6615655303153392E-14</v>
      </c>
      <c r="AJ81">
        <f t="shared" si="70"/>
        <v>-0.43993050581618265</v>
      </c>
      <c r="AK81">
        <f t="shared" si="92"/>
        <v>-0.2874212637999059</v>
      </c>
      <c r="AL81">
        <f t="shared" si="71"/>
        <v>-0.72735176961614512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-2.0980460977193636E-17</v>
      </c>
      <c r="AR81">
        <f t="shared" si="76"/>
        <v>-2.0980948222818931E-17</v>
      </c>
      <c r="AS81">
        <f t="shared" si="77"/>
        <v>-1.6303192314465301E-4</v>
      </c>
      <c r="AT81">
        <f t="shared" si="78"/>
        <v>-1.0651418978783993E-4</v>
      </c>
      <c r="AU81">
        <f t="shared" si="79"/>
        <v>-2.6954611293251394E-4</v>
      </c>
      <c r="AW81">
        <v>78</v>
      </c>
      <c r="AX81">
        <f>IF(Z81&gt;0, (R81*SUMPRODUCT(K81:$K$98, X81:$X$98)-K81*$AZ$3)/Z81, 0)</f>
        <v>-1.394162706659698E+20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250000</v>
      </c>
      <c r="S82">
        <f t="shared" si="63"/>
        <v>-1.2719348455648222E+21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-3.666087548468187</v>
      </c>
      <c r="AC82">
        <f t="shared" si="64"/>
        <v>-3.2732924539894519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-5.8648864622771791E-15</v>
      </c>
      <c r="AI82">
        <f t="shared" si="69"/>
        <v>-5.865015136024321E-15</v>
      </c>
      <c r="AJ82">
        <f t="shared" si="70"/>
        <v>-0.39279509447873506</v>
      </c>
      <c r="AK82">
        <f t="shared" si="92"/>
        <v>-0.2566261283927731</v>
      </c>
      <c r="AL82">
        <f t="shared" si="71"/>
        <v>-0.64942122287151405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-1.9405737836693796E-18</v>
      </c>
      <c r="AR82">
        <f t="shared" si="76"/>
        <v>-1.9406163592421477E-18</v>
      </c>
      <c r="AS82">
        <f t="shared" si="77"/>
        <v>-1.2996805097628604E-4</v>
      </c>
      <c r="AT82">
        <f t="shared" si="78"/>
        <v>-8.4912459971173403E-5</v>
      </c>
      <c r="AU82">
        <f t="shared" si="79"/>
        <v>-2.148805109474614E-4</v>
      </c>
      <c r="AW82">
        <v>79</v>
      </c>
      <c r="AX82">
        <f>IF(Z82&gt;0, (R82*SUMPRODUCT(K82:$K$98, X82:$X$98)-K82*$AZ$3)/Z82, 0)</f>
        <v>-1.2719348455648222E+21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250000</v>
      </c>
      <c r="S83">
        <f t="shared" si="63"/>
        <v>-1.2253708550247369E+22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-3.2732924539894519</v>
      </c>
      <c r="AC83">
        <f t="shared" si="64"/>
        <v>-2.9225825482048675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-5.7730855780538666E-16</v>
      </c>
      <c r="AI83">
        <f t="shared" si="69"/>
        <v>-5.7732048310349634E-16</v>
      </c>
      <c r="AJ83">
        <f t="shared" si="70"/>
        <v>-0.35070990578458439</v>
      </c>
      <c r="AK83">
        <f t="shared" si="92"/>
        <v>-0.22913047177926166</v>
      </c>
      <c r="AL83">
        <f t="shared" si="71"/>
        <v>-0.57984037756384654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-1.7055345577978001E-19</v>
      </c>
      <c r="AR83">
        <f t="shared" si="76"/>
        <v>-1.7055697885383861E-19</v>
      </c>
      <c r="AS83">
        <f t="shared" si="77"/>
        <v>-1.0360973451553401E-4</v>
      </c>
      <c r="AT83">
        <f t="shared" si="78"/>
        <v>-6.7691693216815507E-5</v>
      </c>
      <c r="AU83">
        <f t="shared" si="79"/>
        <v>-1.7130142773234965E-4</v>
      </c>
      <c r="AW83">
        <v>80</v>
      </c>
      <c r="AX83">
        <f>IF(Z83&gt;0, (R83*SUMPRODUCT(K83:$K$98, X83:$X$98)-K83*$AZ$3)/Z83, 0)</f>
        <v>-1.2253708550247369E+22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250000</v>
      </c>
      <c r="S84">
        <f t="shared" si="63"/>
        <v>-1.2508210855030165E+23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-2.9225825482048675</v>
      </c>
      <c r="AC84">
        <f t="shared" si="64"/>
        <v>-2.6094487037543463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-5.3814754113619604E-17</v>
      </c>
      <c r="AI84">
        <f t="shared" si="69"/>
        <v>-5.3815797207925418E-17</v>
      </c>
      <c r="AJ84">
        <f t="shared" si="70"/>
        <v>-0.31313384445052117</v>
      </c>
      <c r="AK84">
        <f t="shared" si="92"/>
        <v>-0.20458077837434074</v>
      </c>
      <c r="AL84">
        <f t="shared" si="71"/>
        <v>-0.51771462282486191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-1.4195015327597818E-20</v>
      </c>
      <c r="AR84">
        <f t="shared" si="76"/>
        <v>-1.4195290470351936E-20</v>
      </c>
      <c r="AS84">
        <f t="shared" si="77"/>
        <v>-8.2597046010470196E-5</v>
      </c>
      <c r="AT84">
        <f t="shared" si="78"/>
        <v>-5.3963403393507256E-5</v>
      </c>
      <c r="AU84">
        <f t="shared" si="79"/>
        <v>-1.3656044940397744E-4</v>
      </c>
      <c r="AW84">
        <v>81</v>
      </c>
      <c r="AX84">
        <f>IF(Z84&gt;0, (R84*SUMPRODUCT(K84:$K$98, X84:$X$98)-K84*$AZ$3)/Z84, 0)</f>
        <v>-1.2508210855030165E+23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250000</v>
      </c>
      <c r="S85">
        <f t="shared" si="63"/>
        <v>-1.3581170122589294E+24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-2.6094487037543463</v>
      </c>
      <c r="AC85">
        <f t="shared" si="64"/>
        <v>-2.3298649140663805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-4.7344390195423336E-18</v>
      </c>
      <c r="AI85">
        <f t="shared" si="69"/>
        <v>-4.7345247951011782E-18</v>
      </c>
      <c r="AJ85">
        <f t="shared" si="70"/>
        <v>-0.27958378968796582</v>
      </c>
      <c r="AK85">
        <f t="shared" si="92"/>
        <v>-0.18266140926280428</v>
      </c>
      <c r="AL85">
        <f t="shared" si="71"/>
        <v>-0.4622451989507701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-1.1150260402712955E-21</v>
      </c>
      <c r="AR85">
        <f t="shared" si="76"/>
        <v>-1.1150462416048296E-21</v>
      </c>
      <c r="AS85">
        <f t="shared" si="77"/>
        <v>-6.5845859383346878E-5</v>
      </c>
      <c r="AT85">
        <f t="shared" si="78"/>
        <v>-4.3019294797119945E-5</v>
      </c>
      <c r="AU85">
        <f t="shared" si="79"/>
        <v>-1.0886515418046682E-4</v>
      </c>
      <c r="AW85">
        <v>82</v>
      </c>
      <c r="AX85">
        <f>IF(Z85&gt;0, (R85*SUMPRODUCT(K85:$K$98, X85:$X$98)-K85*$AZ$3)/Z85, 0)</f>
        <v>-1.3581170122589294E+24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250000</v>
      </c>
      <c r="S86">
        <f t="shared" si="63"/>
        <v>-1.5756826457846211E+25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-2.3298649140663805</v>
      </c>
      <c r="AC86">
        <f t="shared" si="64"/>
        <v>-2.080236530416411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-3.9158369417675959E-19</v>
      </c>
      <c r="AI86">
        <f t="shared" si="69"/>
        <v>-3.9159029524118071E-19</v>
      </c>
      <c r="AJ86">
        <f t="shared" si="70"/>
        <v>-0.24962838364996953</v>
      </c>
      <c r="AK86">
        <f t="shared" si="92"/>
        <v>-0.16309054398464665</v>
      </c>
      <c r="AL86">
        <f t="shared" si="71"/>
        <v>-0.41271892763461615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-8.234231246647814E-23</v>
      </c>
      <c r="AR86">
        <f t="shared" si="76"/>
        <v>-8.2343700539876636E-23</v>
      </c>
      <c r="AS86">
        <f t="shared" si="77"/>
        <v>-5.2491915962489548E-5</v>
      </c>
      <c r="AT86">
        <f t="shared" si="78"/>
        <v>-3.4294718428826481E-5</v>
      </c>
      <c r="AU86">
        <f t="shared" si="79"/>
        <v>-8.6786634391316028E-5</v>
      </c>
      <c r="AW86">
        <v>83</v>
      </c>
      <c r="AX86">
        <f>IF(Z86&gt;0, (R86*SUMPRODUCT(K86:$K$98, X86:$X$98)-K86*$AZ$3)/Z86, 0)</f>
        <v>-1.5756826457846211E+25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250000</v>
      </c>
      <c r="S87">
        <f t="shared" si="63"/>
        <v>-1.9628137382288665E+26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-2.080236530416411</v>
      </c>
      <c r="AC87">
        <f t="shared" si="64"/>
        <v>-1.8573540450146524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-3.0309590969215186E-20</v>
      </c>
      <c r="AI87">
        <f t="shared" si="69"/>
        <v>-3.031006410479826E-20</v>
      </c>
      <c r="AJ87">
        <f t="shared" si="70"/>
        <v>-0.22288248540175859</v>
      </c>
      <c r="AK87">
        <f t="shared" si="92"/>
        <v>-0.14561655712914878</v>
      </c>
      <c r="AL87">
        <f t="shared" si="71"/>
        <v>-0.36849904253090737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-5.6906321492714119E-24</v>
      </c>
      <c r="AR87">
        <f t="shared" si="76"/>
        <v>-5.6907209805777378E-24</v>
      </c>
      <c r="AS87">
        <f t="shared" si="77"/>
        <v>-4.1846234026219362E-5</v>
      </c>
      <c r="AT87">
        <f t="shared" si="78"/>
        <v>-2.733953956379662E-5</v>
      </c>
      <c r="AU87">
        <f t="shared" si="79"/>
        <v>-6.9185773590015975E-5</v>
      </c>
      <c r="AW87">
        <v>84</v>
      </c>
      <c r="AX87">
        <f>IF(Z87&gt;0, (R87*SUMPRODUCT(K87:$K$98, X87:$X$98)-K87*$AZ$3)/Z87, 0)</f>
        <v>-1.9628137382288665E+26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250000</v>
      </c>
      <c r="S88">
        <f t="shared" si="63"/>
        <v>-2.6386385435223303E+27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-1.8573540450146524</v>
      </c>
      <c r="AC88">
        <f t="shared" si="64"/>
        <v>-1.6583518259059395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-2.1848992153444037E-21</v>
      </c>
      <c r="AI88">
        <f t="shared" si="69"/>
        <v>-2.1849306397285804E-21</v>
      </c>
      <c r="AJ88">
        <f t="shared" si="70"/>
        <v>-0.19900221910871285</v>
      </c>
      <c r="AK88">
        <f t="shared" si="92"/>
        <v>-0.13001478315102569</v>
      </c>
      <c r="AL88">
        <f t="shared" si="71"/>
        <v>-0.32901700225973851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-3.6626365380472267E-25</v>
      </c>
      <c r="AR88">
        <f t="shared" si="76"/>
        <v>-3.6626892160366111E-25</v>
      </c>
      <c r="AS88">
        <f t="shared" si="77"/>
        <v>-3.3359561564269231E-5</v>
      </c>
      <c r="AT88">
        <f t="shared" si="78"/>
        <v>-2.1794913555322558E-5</v>
      </c>
      <c r="AU88">
        <f t="shared" si="79"/>
        <v>-5.5154475119591782E-5</v>
      </c>
      <c r="AW88">
        <v>85</v>
      </c>
      <c r="AX88">
        <f>IF(Z88&gt;0, (R88*SUMPRODUCT(K88:$K$98, X88:$X$98)-K88*$AZ$3)/Z88, 0)</f>
        <v>-2.6386385435223303E+27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250000</v>
      </c>
      <c r="S89">
        <f t="shared" si="63"/>
        <v>-3.9062084285217807E+28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-1.6583518259059395</v>
      </c>
      <c r="AC89">
        <f t="shared" si="64"/>
        <v>-1.4806712731303031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-1.4607430467636728E-22</v>
      </c>
      <c r="AI89">
        <f t="shared" si="69"/>
        <v>-1.4607619995576702E-22</v>
      </c>
      <c r="AJ89">
        <f t="shared" si="70"/>
        <v>-0.17768055277563644</v>
      </c>
      <c r="AK89">
        <f t="shared" si="92"/>
        <v>-0.11608462781341577</v>
      </c>
      <c r="AL89">
        <f t="shared" si="71"/>
        <v>-0.29376518058905221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-2.1863426150445513E-26</v>
      </c>
      <c r="AR89">
        <f t="shared" si="76"/>
        <v>-2.1863709823205634E-26</v>
      </c>
      <c r="AS89">
        <f t="shared" si="77"/>
        <v>-2.6594038236821763E-5</v>
      </c>
      <c r="AT89">
        <f t="shared" si="78"/>
        <v>-1.7374771648056881E-5</v>
      </c>
      <c r="AU89">
        <f t="shared" si="79"/>
        <v>-4.3968809884878647E-5</v>
      </c>
      <c r="AW89">
        <v>86</v>
      </c>
      <c r="AX89">
        <f>IF(Z89&gt;0, (R89*SUMPRODUCT(K89:$K$98, X89:$X$98)-K89*$AZ$3)/Z89, 0)</f>
        <v>-3.9062084285217807E+28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250000</v>
      </c>
      <c r="S90">
        <f t="shared" si="63"/>
        <v>-6.4300249325905568E+29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-1.4806712731303031</v>
      </c>
      <c r="AC90">
        <f t="shared" si="64"/>
        <v>-1.3220279224377707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-8.8676272758771533E-24</v>
      </c>
      <c r="AI90">
        <f t="shared" si="69"/>
        <v>-8.867730077027717E-24</v>
      </c>
      <c r="AJ90">
        <f t="shared" si="70"/>
        <v>-0.15864335069253244</v>
      </c>
      <c r="AK90">
        <f t="shared" si="92"/>
        <v>-0.10364698911912122</v>
      </c>
      <c r="AL90">
        <f t="shared" si="71"/>
        <v>-0.26229033981165367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-1.1850421563175201E-27</v>
      </c>
      <c r="AR90">
        <f t="shared" si="76"/>
        <v>-1.1850558943438653E-27</v>
      </c>
      <c r="AS90">
        <f t="shared" si="77"/>
        <v>-2.1200604461752031E-5</v>
      </c>
      <c r="AT90">
        <f t="shared" si="78"/>
        <v>-1.3851061581677998E-5</v>
      </c>
      <c r="AU90">
        <f t="shared" si="79"/>
        <v>-3.5051666043430031E-5</v>
      </c>
      <c r="AW90">
        <v>87</v>
      </c>
      <c r="AX90">
        <f>IF(Z90&gt;0, (R90*SUMPRODUCT(K90:$K$98, X90:$X$98)-K90*$AZ$3)/Z90, 0)</f>
        <v>-6.4300249325905568E+29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250000</v>
      </c>
      <c r="S91">
        <f t="shared" si="63"/>
        <v>-1.1908618082938338E+31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-1.3220279224377707</v>
      </c>
      <c r="AC91">
        <f t="shared" si="64"/>
        <v>-1.1803820736051522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-4.8408569845196E-25</v>
      </c>
      <c r="AI91">
        <f t="shared" si="69"/>
        <v>-4.8409065445132691E-25</v>
      </c>
      <c r="AJ91">
        <f t="shared" si="70"/>
        <v>-0.14164584883261844</v>
      </c>
      <c r="AK91">
        <f t="shared" si="92"/>
        <v>-9.2541954570643958E-2</v>
      </c>
      <c r="AL91">
        <f t="shared" si="71"/>
        <v>-0.2341878034032624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-5.7760454130454657E-29</v>
      </c>
      <c r="AR91">
        <f t="shared" si="76"/>
        <v>-5.7761045473630092E-29</v>
      </c>
      <c r="AS91">
        <f t="shared" si="77"/>
        <v>-1.6900992077289586E-5</v>
      </c>
      <c r="AT91">
        <f t="shared" si="78"/>
        <v>-1.1041981490495853E-5</v>
      </c>
      <c r="AU91">
        <f t="shared" si="79"/>
        <v>-2.7942973567785439E-5</v>
      </c>
      <c r="AW91">
        <v>88</v>
      </c>
      <c r="AX91">
        <f>IF(Z91&gt;0, (R91*SUMPRODUCT(K91:$K$98, X91:$X$98)-K91*$AZ$3)/Z91, 0)</f>
        <v>-1.1908618082938338E+31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250000</v>
      </c>
      <c r="S92">
        <f t="shared" si="63"/>
        <v>-2.518001031268423E+32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-1.1803820736051522</v>
      </c>
      <c r="AC92">
        <f t="shared" si="64"/>
        <v>-1.0539125657188859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-2.348581865542708E-26</v>
      </c>
      <c r="AI92">
        <f t="shared" si="69"/>
        <v>-2.3486027931069273E-26</v>
      </c>
      <c r="AJ92">
        <f t="shared" si="70"/>
        <v>-0.12646950788626632</v>
      </c>
      <c r="AK92">
        <f t="shared" si="92"/>
        <v>-8.2626745152360667E-2</v>
      </c>
      <c r="AL92">
        <f t="shared" si="71"/>
        <v>-0.209096253038627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-2.5020502485057302E-30</v>
      </c>
      <c r="AR92">
        <f t="shared" si="76"/>
        <v>-2.5020725435843151E-30</v>
      </c>
      <c r="AS92">
        <f t="shared" si="77"/>
        <v>-1.3473367408553545E-5</v>
      </c>
      <c r="AT92">
        <f t="shared" si="78"/>
        <v>-8.8026000402549827E-6</v>
      </c>
      <c r="AU92">
        <f t="shared" si="79"/>
        <v>-2.227596744880853E-5</v>
      </c>
      <c r="AW92">
        <v>89</v>
      </c>
      <c r="AX92">
        <f>IF(Z92&gt;0, (R92*SUMPRODUCT(K92:$K$98, X92:$X$98)-K92*$AZ$3)/Z92, 0)</f>
        <v>-2.518001031268423E+32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250000</v>
      </c>
      <c r="S93">
        <f t="shared" si="63"/>
        <v>-6.1935277452702127E+33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-1.0539125657188859</v>
      </c>
      <c r="AC93">
        <f t="shared" si="64"/>
        <v>-0.94099336224900509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-9.9793149727569487E-28</v>
      </c>
      <c r="AI93">
        <f t="shared" si="69"/>
        <v>-9.9793909386200998E-28</v>
      </c>
      <c r="AJ93">
        <f t="shared" si="70"/>
        <v>-0.11291920346988082</v>
      </c>
      <c r="AK93">
        <f t="shared" si="92"/>
        <v>-7.3773879600322015E-2</v>
      </c>
      <c r="AL93">
        <f t="shared" si="71"/>
        <v>-0.18669308307020283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-9.4923344539745883E-32</v>
      </c>
      <c r="AR93">
        <f t="shared" si="76"/>
        <v>-9.4924067127801358E-32</v>
      </c>
      <c r="AS93">
        <f t="shared" si="77"/>
        <v>-1.0740886008094361E-5</v>
      </c>
      <c r="AT93">
        <f t="shared" si="78"/>
        <v>-7.0173788586216367E-6</v>
      </c>
      <c r="AU93">
        <f t="shared" si="79"/>
        <v>-1.7758264866715995E-5</v>
      </c>
      <c r="AW93">
        <v>90</v>
      </c>
      <c r="AX93">
        <f>IF(Z93&gt;0, (R93*SUMPRODUCT(K93:$K$98, X93:$X$98)-K93*$AZ$3)/Z93, 0)</f>
        <v>-6.1935277452702127E+33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250000</v>
      </c>
      <c r="S94">
        <f t="shared" si="63"/>
        <v>-1.8189237598087443E+35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-0.94099336224900509</v>
      </c>
      <c r="AC94">
        <f t="shared" si="64"/>
        <v>-0.84017264486518317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-3.6448336096483088E-29</v>
      </c>
      <c r="AI94">
        <f t="shared" si="69"/>
        <v>-3.6448567049715829E-29</v>
      </c>
      <c r="AJ94">
        <f t="shared" si="70"/>
        <v>-0.10082071738382192</v>
      </c>
      <c r="AK94">
        <f t="shared" si="92"/>
        <v>-6.5869535357430356E-2</v>
      </c>
      <c r="AL94">
        <f t="shared" si="71"/>
        <v>-0.16669025274125226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-3.0955083936050318E-33</v>
      </c>
      <c r="AR94">
        <f t="shared" si="76"/>
        <v>-3.0955280081539264E-33</v>
      </c>
      <c r="AS94">
        <f t="shared" si="77"/>
        <v>-8.5625685651262225E-6</v>
      </c>
      <c r="AT94">
        <f t="shared" si="78"/>
        <v>-5.5942114625491349E-6</v>
      </c>
      <c r="AU94">
        <f t="shared" si="79"/>
        <v>-1.4156780027675357E-5</v>
      </c>
      <c r="AW94">
        <v>91</v>
      </c>
      <c r="AX94">
        <f>IF(Z94&gt;0, (R94*SUMPRODUCT(K94:$K$98, X94:$X$98)-K94*$AZ$3)/Z94, 0)</f>
        <v>-1.8189237598087443E+35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250000</v>
      </c>
      <c r="S95">
        <f t="shared" si="63"/>
        <v>-6.6273099537385159E+36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-0.84017264486518317</v>
      </c>
      <c r="AC95">
        <f t="shared" si="64"/>
        <v>-0.75015414720105633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-1.1149206650581727E-30</v>
      </c>
      <c r="AI95">
        <f t="shared" si="69"/>
        <v>-1.1149263246255721E-30</v>
      </c>
      <c r="AJ95">
        <f t="shared" si="70"/>
        <v>-9.001849766412684E-2</v>
      </c>
      <c r="AK95">
        <f t="shared" si="92"/>
        <v>-5.8812085140562825E-2</v>
      </c>
      <c r="AL95">
        <f t="shared" si="71"/>
        <v>-0.14883058280468967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-8.4543499651794243E-35</v>
      </c>
      <c r="AR95">
        <f t="shared" si="76"/>
        <v>-8.454392881204704E-35</v>
      </c>
      <c r="AS95">
        <f t="shared" si="77"/>
        <v>-6.8260272362294592E-6</v>
      </c>
      <c r="AT95">
        <f t="shared" si="78"/>
        <v>-4.4596711276699097E-6</v>
      </c>
      <c r="AU95">
        <f t="shared" si="79"/>
        <v>-1.128569836389937E-5</v>
      </c>
      <c r="AW95">
        <v>92</v>
      </c>
      <c r="AX95">
        <f>IF(Z95&gt;0, (R95*SUMPRODUCT(K95:$K$98, X95:$X$98)-K95*$AZ$3)/Z95, 0)</f>
        <v>-6.6273099537385159E+36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250000</v>
      </c>
      <c r="S96">
        <f t="shared" si="63"/>
        <v>-3.1799338975387591E+38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-0.75015414720105633</v>
      </c>
      <c r="AC96">
        <f t="shared" si="64"/>
        <v>-0.6697804885723716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-2.7488290693539828E-32</v>
      </c>
      <c r="AI96">
        <f t="shared" si="69"/>
        <v>-2.7488396007126548E-32</v>
      </c>
      <c r="AJ96">
        <f t="shared" si="70"/>
        <v>-8.037365862868473E-2</v>
      </c>
      <c r="AK96">
        <f t="shared" si="92"/>
        <v>-5.2510790304073948E-2</v>
      </c>
      <c r="AL96">
        <f t="shared" si="71"/>
        <v>-0.13288444893275869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-1.8610839698468969E-36</v>
      </c>
      <c r="AR96">
        <f t="shared" si="76"/>
        <v>-1.8610911000620943E-36</v>
      </c>
      <c r="AS96">
        <f t="shared" si="77"/>
        <v>-5.4416671207186406E-6</v>
      </c>
      <c r="AT96">
        <f t="shared" si="78"/>
        <v>-3.5552225188695064E-6</v>
      </c>
      <c r="AU96">
        <f t="shared" si="79"/>
        <v>-8.9968896395881479E-6</v>
      </c>
      <c r="AW96">
        <v>93</v>
      </c>
      <c r="AX96">
        <f>IF(Z96&gt;0, (R96*SUMPRODUCT(K96:$K$98, X96:$X$98)-K96*$AZ$3)/Z96, 0)</f>
        <v>-3.1799338975387591E+38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250000</v>
      </c>
      <c r="S97">
        <f t="shared" si="63"/>
        <v>-2.2336990314206782E+40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-0.6697804885723716</v>
      </c>
      <c r="AC97">
        <f t="shared" si="64"/>
        <v>-0.5980182933681889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-5.1460911561351699E-34</v>
      </c>
      <c r="AI97">
        <f t="shared" si="69"/>
        <v>-5.1461045424124833E-34</v>
      </c>
      <c r="AJ97">
        <f t="shared" si="70"/>
        <v>-7.1762195204182699E-2</v>
      </c>
      <c r="AK97">
        <f t="shared" si="92"/>
        <v>-4.6884634200066014E-2</v>
      </c>
      <c r="AL97">
        <f t="shared" si="71"/>
        <v>-0.11864682940424871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-3.110840079674122E-38</v>
      </c>
      <c r="AR97">
        <f t="shared" si="76"/>
        <v>-3.1108481717515299E-38</v>
      </c>
      <c r="AS97">
        <f t="shared" si="77"/>
        <v>-4.3380637123075836E-6</v>
      </c>
      <c r="AT97">
        <f t="shared" si="78"/>
        <v>-2.8342016253742871E-6</v>
      </c>
      <c r="AU97">
        <f t="shared" si="79"/>
        <v>-7.1722653376818707E-6</v>
      </c>
      <c r="AW97">
        <v>94</v>
      </c>
      <c r="AX97">
        <f>IF(Z97&gt;0, (R97*SUMPRODUCT(K97:$K$98, X97:$X$98)-K97*$AZ$3)/Z97, 0)</f>
        <v>-2.2336990314206782E+40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-0.5980182933681889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-0.5980182933681889</v>
      </c>
      <c r="AK98">
        <f t="shared" si="92"/>
        <v>-4.1861280535773225E-2</v>
      </c>
      <c r="AL98">
        <f t="shared" si="71"/>
        <v>-0.63987957390396211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-3.6125345570464252E-40</v>
      </c>
      <c r="AR98">
        <f t="shared" si="76"/>
        <v>-3.6125345570464252E-40</v>
      </c>
      <c r="AS98">
        <f t="shared" si="77"/>
        <v>-3.2277259764193313E-5</v>
      </c>
      <c r="AT98">
        <f t="shared" si="78"/>
        <v>-2.2594081834935319E-6</v>
      </c>
      <c r="AU98">
        <f t="shared" si="79"/>
        <v>-3.4536667947686842E-5</v>
      </c>
      <c r="AW98">
        <v>95</v>
      </c>
    </row>
    <row r="100" spans="5:50" x14ac:dyDescent="0.3">
      <c r="AN100" s="6">
        <f t="shared" ref="AN100:AU100" si="93">SUM(AN3:AN98)</f>
        <v>17818.691657490363</v>
      </c>
      <c r="AO100" s="6">
        <f t="shared" si="93"/>
        <v>-1781.8691657490363</v>
      </c>
      <c r="AP100" s="6">
        <f t="shared" si="93"/>
        <v>-897.33337498992489</v>
      </c>
      <c r="AQ100" s="6">
        <f t="shared" si="93"/>
        <v>-9892.6867723507858</v>
      </c>
      <c r="AR100" s="6">
        <f t="shared" si="93"/>
        <v>5246.8023444006158</v>
      </c>
      <c r="AS100" s="6">
        <f t="shared" si="93"/>
        <v>-2424.0612218105548</v>
      </c>
      <c r="AT100" s="6">
        <f t="shared" si="93"/>
        <v>878.06406781177577</v>
      </c>
      <c r="AU100" s="6">
        <f t="shared" si="93"/>
        <v>3700.8051904018466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'S.35.04.C'!C3*(1+C12)</f>
        <v>37809.946021130207</v>
      </c>
      <c r="K3">
        <v>1</v>
      </c>
      <c r="L3" s="2">
        <v>0</v>
      </c>
      <c r="O3">
        <f>$C$3</f>
        <v>37809.946021130207</v>
      </c>
      <c r="P3">
        <f>O3*C5</f>
        <v>3780.9946021130208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37809.946021130207</v>
      </c>
      <c r="AF3">
        <f t="shared" ref="AF3:AF34" si="4">-$Z3*P3</f>
        <v>-3780.9946021130208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33628.951419017183</v>
      </c>
      <c r="AJ3">
        <f t="shared" ref="AJ3:AJ34" si="8">AB3-AC3</f>
        <v>0</v>
      </c>
      <c r="AL3">
        <f t="shared" ref="AL3:AL34" si="9">SUM(AI3:AK3)</f>
        <v>33628.951419017183</v>
      </c>
      <c r="AN3">
        <f t="shared" ref="AN3:AN34" si="10">AE3*$K3</f>
        <v>37809.946021130207</v>
      </c>
      <c r="AO3">
        <f t="shared" ref="AO3:AO34" si="11">AF3*$K3</f>
        <v>-3780.9946021130208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33628.951419017183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33628.951419017183</v>
      </c>
      <c r="AW3">
        <v>0</v>
      </c>
      <c r="AX3">
        <f>IF(Z3&gt;0, (R3*SUMPRODUCT(K3:$K$98, X3:$X$98)-K3*$AZ$3)/Z3, 0)</f>
        <v>0</v>
      </c>
      <c r="AZ3">
        <f>C6*SUMPRODUCT(X4:X89, K4:K89)/1</f>
        <v>21691.576296076597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1471.9108306806868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1455.0091759379684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-1455.0091759379684</v>
      </c>
      <c r="AK4">
        <f>G4*SUM(AB4, AE4:AF4)</f>
        <v>0</v>
      </c>
      <c r="AL4">
        <f t="shared" si="9"/>
        <v>-1825.7086759379683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-345.83403302546878</v>
      </c>
      <c r="AR4">
        <f t="shared" si="14"/>
        <v>-345.83403302546878</v>
      </c>
      <c r="AS4">
        <f t="shared" si="15"/>
        <v>-1357.4113032353468</v>
      </c>
      <c r="AT4">
        <f t="shared" si="16"/>
        <v>0</v>
      </c>
      <c r="AU4">
        <f t="shared" si="17"/>
        <v>-1703.2453362608157</v>
      </c>
      <c r="AW4">
        <v>1</v>
      </c>
      <c r="AX4">
        <f>IF(Z4&gt;0, (R4*SUMPRODUCT(K4:$K$98, X4:$X$98)-K4*$AZ$3)/Z4, 0)</f>
        <v>1471.9108306806868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250000</v>
      </c>
      <c r="S5">
        <f t="shared" si="1"/>
        <v>2862.6242363746956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1455.0091759379684</v>
      </c>
      <c r="AC5">
        <f t="shared" si="2"/>
        <v>2797.1014563246099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-380.27268243738001</v>
      </c>
      <c r="AI5">
        <f t="shared" si="7"/>
        <v>-429.12822939989252</v>
      </c>
      <c r="AJ5">
        <f t="shared" si="8"/>
        <v>-1342.0922803866415</v>
      </c>
      <c r="AK5">
        <f>G5*SUM(AB5, AE5:AF5)</f>
        <v>59.655376213456705</v>
      </c>
      <c r="AL5">
        <f t="shared" si="9"/>
        <v>-1711.5651335730772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-325.17421965397375</v>
      </c>
      <c r="AR5">
        <f t="shared" si="14"/>
        <v>-366.95098956938602</v>
      </c>
      <c r="AS5">
        <f t="shared" si="15"/>
        <v>-1147.6338694147801</v>
      </c>
      <c r="AT5">
        <f t="shared" si="16"/>
        <v>51.011790497387011</v>
      </c>
      <c r="AU5">
        <f t="shared" si="17"/>
        <v>-1463.573068486779</v>
      </c>
      <c r="AW5">
        <v>2</v>
      </c>
      <c r="AX5">
        <f>IF(Z5&gt;0, (R5*SUMPRODUCT(K5:$K$98, X5:$X$98)-K5*$AZ$3)/Z5, 0)</f>
        <v>2862.6242363746956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250000</v>
      </c>
      <c r="S6">
        <f t="shared" si="1"/>
        <v>4439.4711285589183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2797.1014563246099</v>
      </c>
      <c r="AC6">
        <f t="shared" si="2"/>
        <v>4287.4685334950191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-394.68173463627073</v>
      </c>
      <c r="AI6">
        <f t="shared" si="7"/>
        <v>-442.96978978223086</v>
      </c>
      <c r="AJ6">
        <f t="shared" si="8"/>
        <v>-1490.3670771704092</v>
      </c>
      <c r="AK6">
        <f>G6*SUM(AB6, AE6:AF6)</f>
        <v>163.6304351949897</v>
      </c>
      <c r="AL6">
        <f t="shared" si="9"/>
        <v>-1769.7064317576503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-304.46144854876366</v>
      </c>
      <c r="AR6">
        <f t="shared" si="14"/>
        <v>-341.71133859216911</v>
      </c>
      <c r="AS6">
        <f t="shared" si="15"/>
        <v>-1149.6841109276656</v>
      </c>
      <c r="AT6">
        <f t="shared" si="16"/>
        <v>126.22615883667207</v>
      </c>
      <c r="AU6">
        <f t="shared" si="17"/>
        <v>-1365.1692906831627</v>
      </c>
      <c r="AW6">
        <v>3</v>
      </c>
      <c r="AX6">
        <f>IF(Z6&gt;0, (R6*SUMPRODUCT(K6:$K$98, X6:$X$98)-K6*$AZ$3)/Z6, 0)</f>
        <v>4439.4711285589183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250000</v>
      </c>
      <c r="S7">
        <f t="shared" si="1"/>
        <v>5753.7850930517516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4287.4685334950191</v>
      </c>
      <c r="AC7">
        <f t="shared" si="2"/>
        <v>5491.7416508923034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-411.57116602280485</v>
      </c>
      <c r="AI7">
        <f t="shared" si="7"/>
        <v>-459.29402638410085</v>
      </c>
      <c r="AJ7">
        <f t="shared" si="8"/>
        <v>-1204.2731173972843</v>
      </c>
      <c r="AK7">
        <f>G7*SUM(AB7, AE7:AF7)</f>
        <v>210.51470499460544</v>
      </c>
      <c r="AL7">
        <f t="shared" si="9"/>
        <v>-1453.0524387867797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-288.8637296992589</v>
      </c>
      <c r="AR7">
        <f t="shared" si="14"/>
        <v>-322.35830991753647</v>
      </c>
      <c r="AS7">
        <f t="shared" si="15"/>
        <v>-845.2264225153657</v>
      </c>
      <c r="AT7">
        <f t="shared" si="16"/>
        <v>147.75102791800407</v>
      </c>
      <c r="AU7">
        <f t="shared" si="17"/>
        <v>-1019.8337045148982</v>
      </c>
      <c r="AW7">
        <v>4</v>
      </c>
      <c r="AX7">
        <f>IF(Z7&gt;0, (R7*SUMPRODUCT(K7:$K$98, X7:$X$98)-K7*$AZ$3)/Z7, 0)</f>
        <v>5753.7850930517516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250000</v>
      </c>
      <c r="S8">
        <f t="shared" si="1"/>
        <v>6590.477112246941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5491.7416508923034</v>
      </c>
      <c r="AC8">
        <f t="shared" si="2"/>
        <v>6216.1302506097072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-428.45321556639544</v>
      </c>
      <c r="AI8">
        <f t="shared" si="7"/>
        <v>-475.61315668096518</v>
      </c>
      <c r="AJ8">
        <f t="shared" si="8"/>
        <v>-724.38859971740385</v>
      </c>
      <c r="AK8">
        <f t="shared" ref="AK8:AK39" si="30">G8*SUM(AB8:AB8, AE8:AF8)</f>
        <v>116.97409716400605</v>
      </c>
      <c r="AL8">
        <f t="shared" si="9"/>
        <v>-1083.027659234363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-280.69868290654733</v>
      </c>
      <c r="AR8">
        <f t="shared" si="14"/>
        <v>-311.59524961642808</v>
      </c>
      <c r="AS8">
        <f t="shared" si="15"/>
        <v>-474.57906363100568</v>
      </c>
      <c r="AT8">
        <f t="shared" si="16"/>
        <v>76.634913253511996</v>
      </c>
      <c r="AU8">
        <f t="shared" si="17"/>
        <v>-709.53939999392185</v>
      </c>
      <c r="AW8">
        <v>5</v>
      </c>
      <c r="AX8">
        <f>IF(Z8&gt;0, (R8*SUMPRODUCT(K8:$K$98, X8:$X$98)-K8*$AZ$3)/Z8, 0)</f>
        <v>6590.477112246941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250000</v>
      </c>
      <c r="S9">
        <f t="shared" si="1"/>
        <v>7175.85885806637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6216.1302506097072</v>
      </c>
      <c r="AC9">
        <f t="shared" si="2"/>
        <v>6687.7766715508315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-446.02103808368264</v>
      </c>
      <c r="AI9">
        <f t="shared" si="7"/>
        <v>-492.62017557948997</v>
      </c>
      <c r="AJ9">
        <f t="shared" si="8"/>
        <v>-471.64642094112423</v>
      </c>
      <c r="AK9">
        <f t="shared" si="30"/>
        <v>36.675168478597271</v>
      </c>
      <c r="AL9">
        <f t="shared" si="9"/>
        <v>-927.59142804201701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-276.73846171942034</v>
      </c>
      <c r="AR9">
        <f t="shared" si="14"/>
        <v>-305.65138852540201</v>
      </c>
      <c r="AS9">
        <f t="shared" si="15"/>
        <v>-292.63800104027428</v>
      </c>
      <c r="AT9">
        <f t="shared" si="16"/>
        <v>22.755495461995096</v>
      </c>
      <c r="AU9">
        <f t="shared" si="17"/>
        <v>-575.53389410368118</v>
      </c>
      <c r="AW9">
        <v>6</v>
      </c>
      <c r="AX9">
        <f>IF(Z9&gt;0, (R9*SUMPRODUCT(K9:$K$98, X9:$X$98)-K9*$AZ$3)/Z9, 0)</f>
        <v>7175.85885806637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250000</v>
      </c>
      <c r="S10">
        <f t="shared" si="1"/>
        <v>7712.6559871934787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6687.7766715508315</v>
      </c>
      <c r="AC10">
        <f t="shared" si="2"/>
        <v>7101.7879701277998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-466.56244738808419</v>
      </c>
      <c r="AI10">
        <f t="shared" si="7"/>
        <v>-512.60228101945586</v>
      </c>
      <c r="AJ10">
        <f t="shared" si="8"/>
        <v>-414.01129857696833</v>
      </c>
      <c r="AK10">
        <f t="shared" si="30"/>
        <v>27.419884353358412</v>
      </c>
      <c r="AL10">
        <f t="shared" si="9"/>
        <v>-899.1936952430658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-274.62631247303284</v>
      </c>
      <c r="AR10">
        <f t="shared" si="14"/>
        <v>-301.72611402765415</v>
      </c>
      <c r="AS10">
        <f t="shared" si="15"/>
        <v>-243.69384395780759</v>
      </c>
      <c r="AT10">
        <f t="shared" si="16"/>
        <v>16.139793870157391</v>
      </c>
      <c r="AU10">
        <f t="shared" si="17"/>
        <v>-529.28016411530439</v>
      </c>
      <c r="AW10">
        <v>7</v>
      </c>
      <c r="AX10">
        <f>IF(Z10&gt;0, (R10*SUMPRODUCT(K10:$K$98, X10:$X$98)-K10*$AZ$3)/Z10, 0)</f>
        <v>7712.6559871934787</v>
      </c>
    </row>
    <row r="11" spans="1:52" x14ac:dyDescent="0.3">
      <c r="A11" t="s">
        <v>33</v>
      </c>
      <c r="C11" s="25">
        <f>AU91</f>
        <v>7852.8349428501224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250000</v>
      </c>
      <c r="S11">
        <f t="shared" si="1"/>
        <v>8204.1946460363415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7101.7879701277998</v>
      </c>
      <c r="AC11">
        <f t="shared" si="2"/>
        <v>7462.8934422620559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-486.26765843284755</v>
      </c>
      <c r="AI11">
        <f t="shared" si="7"/>
        <v>-531.74984019621888</v>
      </c>
      <c r="AJ11">
        <f t="shared" si="8"/>
        <v>-361.10547213425616</v>
      </c>
      <c r="AK11">
        <f t="shared" si="30"/>
        <v>17.044291128306718</v>
      </c>
      <c r="AL11">
        <f t="shared" si="9"/>
        <v>-875.81102120216838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-271.97370110389477</v>
      </c>
      <c r="AR11">
        <f t="shared" si="14"/>
        <v>-297.41227817959481</v>
      </c>
      <c r="AS11">
        <f t="shared" si="15"/>
        <v>-201.96940932024935</v>
      </c>
      <c r="AT11">
        <f t="shared" si="16"/>
        <v>9.5330192342989672</v>
      </c>
      <c r="AU11">
        <f t="shared" si="17"/>
        <v>-489.8486682655452</v>
      </c>
      <c r="AW11">
        <v>8</v>
      </c>
      <c r="AX11">
        <f>IF(Z11&gt;0, (R11*SUMPRODUCT(K11:$K$98, X11:$X$98)-K11*$AZ$3)/Z11, 0)</f>
        <v>8204.1946460363415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250000</v>
      </c>
      <c r="S12">
        <f t="shared" si="1"/>
        <v>8674.2410679544882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7462.8934422620559</v>
      </c>
      <c r="AC12">
        <f t="shared" si="2"/>
        <v>7793.9023088771783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-509.01247273931739</v>
      </c>
      <c r="AI12">
        <f t="shared" si="7"/>
        <v>-553.93803019050711</v>
      </c>
      <c r="AJ12">
        <f t="shared" si="8"/>
        <v>-331.00886661512232</v>
      </c>
      <c r="AK12">
        <f t="shared" si="30"/>
        <v>17.164654917202729</v>
      </c>
      <c r="AL12">
        <f t="shared" si="9"/>
        <v>-867.78224188842671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-270.54554042134811</v>
      </c>
      <c r="AR12">
        <f t="shared" si="14"/>
        <v>-294.42395179691204</v>
      </c>
      <c r="AS12">
        <f t="shared" si="15"/>
        <v>-175.93473146287582</v>
      </c>
      <c r="AT12">
        <f t="shared" si="16"/>
        <v>9.1231965608410963</v>
      </c>
      <c r="AU12">
        <f t="shared" si="17"/>
        <v>-461.23548669894677</v>
      </c>
      <c r="AW12">
        <v>9</v>
      </c>
      <c r="AX12">
        <f>IF(Z12&gt;0, (R12*SUMPRODUCT(K12:$K$98, X12:$X$98)-K12*$AZ$3)/Z12, 0)</f>
        <v>8674.2410679544882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250000</v>
      </c>
      <c r="S13">
        <f t="shared" si="1"/>
        <v>9120.2524792445147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7793.9023088771783</v>
      </c>
      <c r="AC13">
        <f t="shared" si="2"/>
        <v>8093.2462900333867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-533.3119663864353</v>
      </c>
      <c r="AI13">
        <f t="shared" si="7"/>
        <v>-577.68160586983583</v>
      </c>
      <c r="AJ13">
        <f t="shared" si="8"/>
        <v>-299.34398115620843</v>
      </c>
      <c r="AK13">
        <f t="shared" si="30"/>
        <v>15.587804617754356</v>
      </c>
      <c r="AL13">
        <f t="shared" si="9"/>
        <v>-861.43778240828988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-269.44960039495277</v>
      </c>
      <c r="AR13">
        <f t="shared" si="14"/>
        <v>-291.86683905073716</v>
      </c>
      <c r="AS13">
        <f t="shared" si="15"/>
        <v>-151.24002682649379</v>
      </c>
      <c r="AT13">
        <f t="shared" si="16"/>
        <v>7.8755550034763671</v>
      </c>
      <c r="AU13">
        <f t="shared" si="17"/>
        <v>-435.23131087375458</v>
      </c>
      <c r="AW13">
        <v>10</v>
      </c>
      <c r="AX13">
        <f>IF(Z13&gt;0, (R13*SUMPRODUCT(K13:$K$98, X13:$X$98)-K13*$AZ$3)/Z13, 0)</f>
        <v>9120.2524792445147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250000</v>
      </c>
      <c r="S14">
        <f t="shared" si="1"/>
        <v>9544.3563116089736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8093.2462900333867</v>
      </c>
      <c r="AC14">
        <f t="shared" si="2"/>
        <v>8363.5358404297094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-559.52444794641008</v>
      </c>
      <c r="AI14">
        <f t="shared" si="7"/>
        <v>-603.33848614538738</v>
      </c>
      <c r="AJ14">
        <f t="shared" si="8"/>
        <v>-270.28955039632274</v>
      </c>
      <c r="AK14">
        <f t="shared" si="30"/>
        <v>14.567843322060096</v>
      </c>
      <c r="AL14">
        <f t="shared" si="9"/>
        <v>-859.06019321965005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-268.77082002256697</v>
      </c>
      <c r="AR14">
        <f t="shared" si="14"/>
        <v>-289.81714787912398</v>
      </c>
      <c r="AS14">
        <f t="shared" si="15"/>
        <v>-129.83515621199174</v>
      </c>
      <c r="AT14">
        <f t="shared" si="16"/>
        <v>6.9977481949195841</v>
      </c>
      <c r="AU14">
        <f t="shared" si="17"/>
        <v>-412.65455589619614</v>
      </c>
      <c r="AW14">
        <v>11</v>
      </c>
      <c r="AX14">
        <f>IF(Z14&gt;0, (R14*SUMPRODUCT(K14:$K$98, X14:$X$98)-K14*$AZ$3)/Z14, 0)</f>
        <v>9544.3563116089736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250000</v>
      </c>
      <c r="S15">
        <f t="shared" si="1"/>
        <v>9974.379836192722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8363.5358404297094</v>
      </c>
      <c r="AC15">
        <f t="shared" si="2"/>
        <v>8629.5381943568482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-586.88904167530075</v>
      </c>
      <c r="AI15">
        <f t="shared" si="7"/>
        <v>-630.1475616839532</v>
      </c>
      <c r="AJ15">
        <f t="shared" si="8"/>
        <v>-266.00235392713876</v>
      </c>
      <c r="AK15">
        <f t="shared" si="30"/>
        <v>34.290496945761809</v>
      </c>
      <c r="AL15">
        <f t="shared" si="9"/>
        <v>-861.85941866533017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-267.44669541654565</v>
      </c>
      <c r="AR15">
        <f t="shared" si="14"/>
        <v>-287.15970316311973</v>
      </c>
      <c r="AS15">
        <f t="shared" si="15"/>
        <v>-121.21788869623335</v>
      </c>
      <c r="AT15">
        <f t="shared" si="16"/>
        <v>15.626258868552844</v>
      </c>
      <c r="AU15">
        <f t="shared" si="17"/>
        <v>-392.75133299080022</v>
      </c>
      <c r="AW15">
        <v>12</v>
      </c>
      <c r="AX15">
        <f>IF(Z15&gt;0, (R15*SUMPRODUCT(K15:$K$98, X15:$X$98)-K15*$AZ$3)/Z15, 0)</f>
        <v>9974.379836192722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250000</v>
      </c>
      <c r="S16">
        <f t="shared" si="1"/>
        <v>10428.866803435476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8629.5381943568482</v>
      </c>
      <c r="AC16">
        <f t="shared" si="2"/>
        <v>8896.0314086980907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-874.68727457495243</v>
      </c>
      <c r="AI16">
        <f t="shared" si="7"/>
        <v>-917.33827192860338</v>
      </c>
      <c r="AJ16">
        <f t="shared" si="8"/>
        <v>-266.49321434124249</v>
      </c>
      <c r="AK16">
        <f t="shared" si="30"/>
        <v>61.269721179933626</v>
      </c>
      <c r="AL16">
        <f t="shared" si="9"/>
        <v>-1122.5617650899121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-377.06651843319179</v>
      </c>
      <c r="AR16">
        <f t="shared" si="14"/>
        <v>-395.45281894003239</v>
      </c>
      <c r="AS16">
        <f t="shared" si="15"/>
        <v>-114.88182283954329</v>
      </c>
      <c r="AT16">
        <f t="shared" si="16"/>
        <v>26.41259467495577</v>
      </c>
      <c r="AU16">
        <f t="shared" si="17"/>
        <v>-483.92204710461982</v>
      </c>
      <c r="AW16">
        <v>13</v>
      </c>
      <c r="AX16">
        <f>IF(Z16&gt;0, (R16*SUMPRODUCT(K16:$K$98, X16:$X$98)-K16*$AZ$3)/Z16, 0)</f>
        <v>10428.866803435476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250000</v>
      </c>
      <c r="S17">
        <f t="shared" si="1"/>
        <v>10813.031125079546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8896.0314086980907</v>
      </c>
      <c r="AC17">
        <f t="shared" si="2"/>
        <v>9079.7764645825682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-1195.7207108096038</v>
      </c>
      <c r="AI17">
        <f t="shared" si="7"/>
        <v>-1237.7060540475563</v>
      </c>
      <c r="AJ17">
        <f t="shared" si="8"/>
        <v>-183.74505588447755</v>
      </c>
      <c r="AK17">
        <f t="shared" si="30"/>
        <v>122.76523344003365</v>
      </c>
      <c r="AL17">
        <f t="shared" si="9"/>
        <v>-1298.6858764920003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-484.54590591208398</v>
      </c>
      <c r="AR17">
        <f t="shared" si="14"/>
        <v>-501.55976708413732</v>
      </c>
      <c r="AS17">
        <f t="shared" si="15"/>
        <v>-74.459624020502147</v>
      </c>
      <c r="AT17">
        <f t="shared" si="16"/>
        <v>49.748566462006792</v>
      </c>
      <c r="AU17">
        <f t="shared" si="17"/>
        <v>-526.27082464263265</v>
      </c>
      <c r="AW17">
        <v>14</v>
      </c>
      <c r="AX17">
        <f>IF(Z17&gt;0, (R17*SUMPRODUCT(K17:$K$98, X17:$X$98)-K17*$AZ$3)/Z17, 0)</f>
        <v>10813.031125079546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250000</v>
      </c>
      <c r="S18">
        <f t="shared" si="1"/>
        <v>11127.47598249574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9079.7764645825682</v>
      </c>
      <c r="AC18">
        <f t="shared" si="2"/>
        <v>9182.5530155998786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-1523.8580328214859</v>
      </c>
      <c r="AI18">
        <f t="shared" si="7"/>
        <v>-1565.1187510204945</v>
      </c>
      <c r="AJ18">
        <f t="shared" si="8"/>
        <v>-102.77655101731034</v>
      </c>
      <c r="AK18">
        <f t="shared" si="30"/>
        <v>196.12317163498349</v>
      </c>
      <c r="AL18">
        <f t="shared" si="9"/>
        <v>-1471.7721304028214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-576.25801720760944</v>
      </c>
      <c r="AR18">
        <f t="shared" si="14"/>
        <v>-591.86105840029779</v>
      </c>
      <c r="AS18">
        <f t="shared" si="15"/>
        <v>-38.865701547678256</v>
      </c>
      <c r="AT18">
        <f t="shared" si="16"/>
        <v>74.165406212799638</v>
      </c>
      <c r="AU18">
        <f t="shared" si="17"/>
        <v>-556.56135373517645</v>
      </c>
      <c r="AW18">
        <v>15</v>
      </c>
      <c r="AX18">
        <f>IF(Z18&gt;0, (R18*SUMPRODUCT(K18:$K$98, X18:$X$98)-K18*$AZ$3)/Z18, 0)</f>
        <v>11127.47598249574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250000</v>
      </c>
      <c r="S19">
        <f t="shared" si="1"/>
        <v>11315.211385943086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9182.5530155998786</v>
      </c>
      <c r="AC19">
        <f t="shared" si="2"/>
        <v>9159.3719696287808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-1871.9987846890238</v>
      </c>
      <c r="AI19">
        <f t="shared" si="7"/>
        <v>-1912.4724959491045</v>
      </c>
      <c r="AJ19">
        <f t="shared" si="8"/>
        <v>23.181045971097774</v>
      </c>
      <c r="AK19">
        <f t="shared" si="30"/>
        <v>204.77093224787728</v>
      </c>
      <c r="AL19">
        <f t="shared" si="9"/>
        <v>-1684.5205177301295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-660.17903470322676</v>
      </c>
      <c r="AR19">
        <f t="shared" si="14"/>
        <v>-674.45249249020708</v>
      </c>
      <c r="AS19">
        <f t="shared" si="15"/>
        <v>8.17502696998422</v>
      </c>
      <c r="AT19">
        <f t="shared" si="16"/>
        <v>72.214510763766583</v>
      </c>
      <c r="AU19">
        <f t="shared" si="17"/>
        <v>-594.06295475645629</v>
      </c>
      <c r="AW19">
        <v>16</v>
      </c>
      <c r="AX19">
        <f>IF(Z19&gt;0, (R19*SUMPRODUCT(K19:$K$98, X19:$X$98)-K19*$AZ$3)/Z19, 0)</f>
        <v>11315.211385943086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250000</v>
      </c>
      <c r="S20">
        <f t="shared" si="1"/>
        <v>11222.270263796241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9159.3719696287808</v>
      </c>
      <c r="AC20">
        <f t="shared" si="2"/>
        <v>8893.1808508179492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-2230.3038589867515</v>
      </c>
      <c r="AI20">
        <f t="shared" si="7"/>
        <v>-2269.9267723624343</v>
      </c>
      <c r="AJ20">
        <f t="shared" si="8"/>
        <v>266.19111881083154</v>
      </c>
      <c r="AK20">
        <f t="shared" si="30"/>
        <v>39.385299469403755</v>
      </c>
      <c r="AL20">
        <f t="shared" si="9"/>
        <v>-1964.3503540821991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-746.02949004225627</v>
      </c>
      <c r="AR20">
        <f t="shared" si="14"/>
        <v>-759.28322752764029</v>
      </c>
      <c r="AS20">
        <f t="shared" si="15"/>
        <v>89.040075781621084</v>
      </c>
      <c r="AT20">
        <f t="shared" si="16"/>
        <v>13.174256395570076</v>
      </c>
      <c r="AU20">
        <f t="shared" si="17"/>
        <v>-657.06889535044911</v>
      </c>
      <c r="AW20">
        <v>17</v>
      </c>
      <c r="AX20">
        <f>IF(Z20&gt;0, (R20*SUMPRODUCT(K20:$K$98, X20:$X$98)-K20*$AZ$3)/Z20, 0)</f>
        <v>11222.270263796241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250000</v>
      </c>
      <c r="S21">
        <f t="shared" si="1"/>
        <v>10985.686911889958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8893.1808508179492</v>
      </c>
      <c r="AC21">
        <f t="shared" si="2"/>
        <v>8503.1777553540778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-2627.5935005083934</v>
      </c>
      <c r="AI21">
        <f t="shared" si="7"/>
        <v>-2666.2946660502175</v>
      </c>
      <c r="AJ21">
        <f t="shared" si="8"/>
        <v>390.00309546387143</v>
      </c>
      <c r="AK21">
        <f t="shared" si="30"/>
        <v>14.22908936130872</v>
      </c>
      <c r="AL21">
        <f t="shared" si="9"/>
        <v>-2262.0624812250376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-835.79459998405412</v>
      </c>
      <c r="AR21">
        <f t="shared" si="14"/>
        <v>-848.10480898962794</v>
      </c>
      <c r="AS21">
        <f t="shared" si="15"/>
        <v>124.05361830233682</v>
      </c>
      <c r="AT21">
        <f t="shared" si="16"/>
        <v>4.5260410518489147</v>
      </c>
      <c r="AU21">
        <f t="shared" si="17"/>
        <v>-719.52514963544218</v>
      </c>
      <c r="AW21">
        <v>18</v>
      </c>
      <c r="AX21">
        <f>IF(Z21&gt;0, (R21*SUMPRODUCT(K21:$K$98, X21:$X$98)-K21*$AZ$3)/Z21, 0)</f>
        <v>10985.686911889958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250000</v>
      </c>
      <c r="S22">
        <f t="shared" si="1"/>
        <v>10774.983001635097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8503.1777553540778</v>
      </c>
      <c r="AC22">
        <f t="shared" si="2"/>
        <v>8124.7886449701446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-3060.2946652197425</v>
      </c>
      <c r="AI22">
        <f t="shared" si="7"/>
        <v>-3097.9967601731046</v>
      </c>
      <c r="AJ22">
        <f t="shared" si="8"/>
        <v>378.38911038393326</v>
      </c>
      <c r="AK22">
        <f t="shared" si="30"/>
        <v>178.56673286243566</v>
      </c>
      <c r="AL22">
        <f t="shared" si="9"/>
        <v>-2541.0409169267355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-908.89801784850272</v>
      </c>
      <c r="AR22">
        <f t="shared" si="14"/>
        <v>-920.09542304000126</v>
      </c>
      <c r="AS22">
        <f t="shared" si="15"/>
        <v>112.38039144139752</v>
      </c>
      <c r="AT22">
        <f t="shared" si="16"/>
        <v>53.033765472612451</v>
      </c>
      <c r="AU22">
        <f t="shared" si="17"/>
        <v>-754.68126612599121</v>
      </c>
      <c r="AW22">
        <v>19</v>
      </c>
      <c r="AX22">
        <f>IF(Z22&gt;0, (R22*SUMPRODUCT(K22:$K$98, X22:$X$98)-K22*$AZ$3)/Z22, 0)</f>
        <v>10774.983001635097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250000</v>
      </c>
      <c r="S23">
        <f t="shared" si="1"/>
        <v>10794.159376512405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8124.7886449701446</v>
      </c>
      <c r="AC23">
        <f t="shared" si="2"/>
        <v>7906.1403599185951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-3513.8352496533325</v>
      </c>
      <c r="AI23">
        <f t="shared" si="7"/>
        <v>-3550.4575566072303</v>
      </c>
      <c r="AJ23">
        <f t="shared" si="8"/>
        <v>218.64828505154946</v>
      </c>
      <c r="AK23">
        <f t="shared" si="30"/>
        <v>568.73520514791016</v>
      </c>
      <c r="AL23">
        <f t="shared" si="9"/>
        <v>-2763.0740664077707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-931.78407486398214</v>
      </c>
      <c r="AR23">
        <f t="shared" si="14"/>
        <v>-941.49542442363759</v>
      </c>
      <c r="AS23">
        <f t="shared" si="15"/>
        <v>57.980233998578662</v>
      </c>
      <c r="AT23">
        <f t="shared" si="16"/>
        <v>150.81481325102115</v>
      </c>
      <c r="AU23">
        <f t="shared" si="17"/>
        <v>-732.70037717403773</v>
      </c>
      <c r="AW23">
        <v>20</v>
      </c>
      <c r="AX23">
        <f>IF(Z23&gt;0, (R23*SUMPRODUCT(K23:$K$98, X23:$X$98)-K23*$AZ$3)/Z23, 0)</f>
        <v>10794.159376512405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250000</v>
      </c>
      <c r="S24">
        <f t="shared" si="1"/>
        <v>10704.336800988216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7906.1403599185951</v>
      </c>
      <c r="AC24">
        <f t="shared" si="2"/>
        <v>7590.6506893376145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-4000.6208116437788</v>
      </c>
      <c r="AI24">
        <f t="shared" si="7"/>
        <v>-4036.0767713658088</v>
      </c>
      <c r="AJ24">
        <f t="shared" si="8"/>
        <v>315.4896705809806</v>
      </c>
      <c r="AK24">
        <f t="shared" si="30"/>
        <v>553.42982519430166</v>
      </c>
      <c r="AL24">
        <f t="shared" si="9"/>
        <v>-3167.1572755905263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-947.20341597924028</v>
      </c>
      <c r="AR24">
        <f t="shared" si="14"/>
        <v>-955.59811463895403</v>
      </c>
      <c r="AS24">
        <f t="shared" si="15"/>
        <v>74.696630285659424</v>
      </c>
      <c r="AT24">
        <f t="shared" si="16"/>
        <v>131.03231863492911</v>
      </c>
      <c r="AU24">
        <f t="shared" si="17"/>
        <v>-749.86916571836548</v>
      </c>
      <c r="AW24">
        <v>21</v>
      </c>
      <c r="AX24">
        <f>IF(Z24&gt;0, (R24*SUMPRODUCT(K24:$K$98, X24:$X$98)-K24*$AZ$3)/Z24, 0)</f>
        <v>10704.336800988216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250000</v>
      </c>
      <c r="S25">
        <f t="shared" si="1"/>
        <v>10517.784222984612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7590.6506893376145</v>
      </c>
      <c r="AC25">
        <f t="shared" si="2"/>
        <v>7193.7101343253371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-4517.7983877810511</v>
      </c>
      <c r="AI25">
        <f t="shared" si="7"/>
        <v>-4551.996228228305</v>
      </c>
      <c r="AJ25">
        <f t="shared" si="8"/>
        <v>396.9405550122774</v>
      </c>
      <c r="AK25">
        <f t="shared" si="30"/>
        <v>531.34554825363307</v>
      </c>
      <c r="AL25">
        <f t="shared" si="9"/>
        <v>-3623.7101249623947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-955.0468778756516</v>
      </c>
      <c r="AR25">
        <f t="shared" si="14"/>
        <v>-962.27618249393072</v>
      </c>
      <c r="AS25">
        <f t="shared" si="15"/>
        <v>83.911853789672975</v>
      </c>
      <c r="AT25">
        <f t="shared" si="16"/>
        <v>112.32460224547586</v>
      </c>
      <c r="AU25">
        <f t="shared" si="17"/>
        <v>-766.03972645878196</v>
      </c>
      <c r="AW25">
        <v>22</v>
      </c>
      <c r="AX25">
        <f>IF(Z25&gt;0, (R25*SUMPRODUCT(K25:$K$98, X25:$X$98)-K25*$AZ$3)/Z25, 0)</f>
        <v>10517.784222984612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250000</v>
      </c>
      <c r="S26">
        <f t="shared" si="1"/>
        <v>10242.01291062475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7193.7101343253371</v>
      </c>
      <c r="AC26">
        <f t="shared" si="2"/>
        <v>6729.9693823130447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-5005.708895466717</v>
      </c>
      <c r="AI26">
        <f t="shared" si="7"/>
        <v>-5038.5636157304043</v>
      </c>
      <c r="AJ26">
        <f t="shared" si="8"/>
        <v>463.74075201229243</v>
      </c>
      <c r="AK26">
        <f t="shared" si="30"/>
        <v>503.55970940277365</v>
      </c>
      <c r="AL26">
        <f t="shared" si="9"/>
        <v>-4071.2631543153384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-944.81202098267033</v>
      </c>
      <c r="AR26">
        <f t="shared" si="14"/>
        <v>-951.01324748213119</v>
      </c>
      <c r="AS26">
        <f t="shared" si="15"/>
        <v>87.529627924938652</v>
      </c>
      <c r="AT26">
        <f t="shared" si="16"/>
        <v>95.045332571606025</v>
      </c>
      <c r="AU26">
        <f t="shared" si="17"/>
        <v>-768.4382869855865</v>
      </c>
      <c r="AW26">
        <v>23</v>
      </c>
      <c r="AX26">
        <f>IF(Z26&gt;0, (R26*SUMPRODUCT(K26:$K$98, X26:$X$98)-K26*$AZ$3)/Z26, 0)</f>
        <v>10242.01291062475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250000</v>
      </c>
      <c r="S27">
        <f t="shared" si="1"/>
        <v>9900.743298869229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6729.9693823130447</v>
      </c>
      <c r="AC27">
        <f t="shared" si="2"/>
        <v>6223.8235451369464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-5475.4034055448446</v>
      </c>
      <c r="AI27">
        <f t="shared" si="7"/>
        <v>-5506.8344979247868</v>
      </c>
      <c r="AJ27">
        <f t="shared" si="8"/>
        <v>506.14583717609821</v>
      </c>
      <c r="AK27">
        <f t="shared" si="30"/>
        <v>471.09785676191319</v>
      </c>
      <c r="AL27">
        <f t="shared" si="9"/>
        <v>-4529.5908039867754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-922.73696631039388</v>
      </c>
      <c r="AR27">
        <f t="shared" si="14"/>
        <v>-928.03386019790526</v>
      </c>
      <c r="AS27">
        <f t="shared" si="15"/>
        <v>85.297728717768038</v>
      </c>
      <c r="AT27">
        <f t="shared" si="16"/>
        <v>79.391302336482426</v>
      </c>
      <c r="AU27">
        <f t="shared" si="17"/>
        <v>-763.34482914365481</v>
      </c>
      <c r="AW27">
        <v>24</v>
      </c>
      <c r="AX27">
        <f>IF(Z27&gt;0, (R27*SUMPRODUCT(K27:$K$98, X27:$X$98)-K27*$AZ$3)/Z27, 0)</f>
        <v>9900.743298869229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250000</v>
      </c>
      <c r="S28">
        <f t="shared" si="1"/>
        <v>9510.5390889394403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6223.8235451369464</v>
      </c>
      <c r="AC28">
        <f t="shared" si="2"/>
        <v>5692.7528143681329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-5940.6336152708782</v>
      </c>
      <c r="AI28">
        <f t="shared" si="7"/>
        <v>-5970.5622700039667</v>
      </c>
      <c r="AJ28">
        <f t="shared" si="8"/>
        <v>531.07073076881352</v>
      </c>
      <c r="AK28">
        <f t="shared" si="30"/>
        <v>435.66764815958629</v>
      </c>
      <c r="AL28">
        <f t="shared" si="9"/>
        <v>-5003.8238910755672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-893.87449036524663</v>
      </c>
      <c r="AR28">
        <f t="shared" si="14"/>
        <v>-898.37779131417017</v>
      </c>
      <c r="AS28">
        <f t="shared" si="15"/>
        <v>79.909082020071125</v>
      </c>
      <c r="AT28">
        <f t="shared" si="16"/>
        <v>65.553983326998804</v>
      </c>
      <c r="AU28">
        <f t="shared" si="17"/>
        <v>-752.91472596710037</v>
      </c>
      <c r="AW28">
        <v>25</v>
      </c>
      <c r="AX28">
        <f>IF(Z28&gt;0, (R28*SUMPRODUCT(K28:$K$98, X28:$X$98)-K28*$AZ$3)/Z28, 0)</f>
        <v>9510.5390889394403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250000</v>
      </c>
      <c r="S29">
        <f t="shared" si="1"/>
        <v>9084.231636809358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5692.7528143681329</v>
      </c>
      <c r="AC29">
        <f t="shared" si="2"/>
        <v>5148.5803200221553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-6456.807972116424</v>
      </c>
      <c r="AI29">
        <f t="shared" si="7"/>
        <v>-6485.1459787077583</v>
      </c>
      <c r="AJ29">
        <f t="shared" si="8"/>
        <v>544.17249434597761</v>
      </c>
      <c r="AK29">
        <f t="shared" si="30"/>
        <v>398.49269700576934</v>
      </c>
      <c r="AL29">
        <f t="shared" si="9"/>
        <v>-5542.4807873560112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-867.44834528640058</v>
      </c>
      <c r="AR29">
        <f t="shared" si="14"/>
        <v>-871.2554519918383</v>
      </c>
      <c r="AS29">
        <f t="shared" si="15"/>
        <v>73.10756829214867</v>
      </c>
      <c r="AT29">
        <f t="shared" si="16"/>
        <v>53.536024629994479</v>
      </c>
      <c r="AU29">
        <f t="shared" si="17"/>
        <v>-744.61185906969513</v>
      </c>
      <c r="AW29">
        <v>26</v>
      </c>
      <c r="AX29">
        <f>IF(Z29&gt;0, (R29*SUMPRODUCT(K29:$K$98, X29:$X$98)-K29*$AZ$3)/Z29, 0)</f>
        <v>9084.231636809358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250000</v>
      </c>
      <c r="S30">
        <f t="shared" si="1"/>
        <v>8611.3737985489406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5148.5803200221553</v>
      </c>
      <c r="AC30">
        <f t="shared" si="2"/>
        <v>4593.3658997529528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-6921.4164199003535</v>
      </c>
      <c r="AI30">
        <f t="shared" si="7"/>
        <v>-6948.0867631417941</v>
      </c>
      <c r="AJ30">
        <f t="shared" si="8"/>
        <v>555.21442026920249</v>
      </c>
      <c r="AK30">
        <f t="shared" si="30"/>
        <v>360.40062240155089</v>
      </c>
      <c r="AL30">
        <f t="shared" si="9"/>
        <v>-6032.4717204710405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-830.23819399073136</v>
      </c>
      <c r="AR30">
        <f t="shared" si="14"/>
        <v>-833.43735674334687</v>
      </c>
      <c r="AS30">
        <f t="shared" si="15"/>
        <v>66.59911636533927</v>
      </c>
      <c r="AT30">
        <f t="shared" si="16"/>
        <v>43.230798972807207</v>
      </c>
      <c r="AU30">
        <f t="shared" si="17"/>
        <v>-723.60744140520035</v>
      </c>
      <c r="AW30">
        <v>27</v>
      </c>
      <c r="AX30">
        <f>IF(Z30&gt;0, (R30*SUMPRODUCT(K30:$K$98, X30:$X$98)-K30*$AZ$3)/Z30, 0)</f>
        <v>8611.3737985489406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250000</v>
      </c>
      <c r="S31">
        <f t="shared" si="1"/>
        <v>8100.2240218838015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4593.3658997529528</v>
      </c>
      <c r="AC31">
        <f t="shared" si="2"/>
        <v>4041.907995956155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-7271.4023813463418</v>
      </c>
      <c r="AI31">
        <f t="shared" si="7"/>
        <v>-7296.3517406790988</v>
      </c>
      <c r="AJ31">
        <f t="shared" si="8"/>
        <v>551.45790379679784</v>
      </c>
      <c r="AK31">
        <f t="shared" si="30"/>
        <v>321.53561298270671</v>
      </c>
      <c r="AL31">
        <f t="shared" si="9"/>
        <v>-6423.3582238995941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-778.76761863668548</v>
      </c>
      <c r="AR31">
        <f t="shared" si="14"/>
        <v>-781.43969647464507</v>
      </c>
      <c r="AS31">
        <f t="shared" si="15"/>
        <v>59.061173621737339</v>
      </c>
      <c r="AT31">
        <f t="shared" si="16"/>
        <v>34.436482881458438</v>
      </c>
      <c r="AU31">
        <f t="shared" si="17"/>
        <v>-687.94203997144928</v>
      </c>
      <c r="AW31">
        <v>28</v>
      </c>
      <c r="AX31">
        <f>IF(Z31&gt;0, (R31*SUMPRODUCT(K31:$K$98, X31:$X$98)-K31*$AZ$3)/Z31, 0)</f>
        <v>8100.2240218838015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250000</v>
      </c>
      <c r="S32">
        <f t="shared" si="1"/>
        <v>7574.4408414087893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4041.907995956155</v>
      </c>
      <c r="AC32">
        <f t="shared" si="2"/>
        <v>3512.0513507069109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-7581.4865672414835</v>
      </c>
      <c r="AI32">
        <f t="shared" si="7"/>
        <v>-7604.6701356674648</v>
      </c>
      <c r="AJ32">
        <f t="shared" si="8"/>
        <v>529.85664524924414</v>
      </c>
      <c r="AK32">
        <f t="shared" si="30"/>
        <v>282.93355971693086</v>
      </c>
      <c r="AL32">
        <f t="shared" si="9"/>
        <v>-6791.8799307012896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-724.98004733032531</v>
      </c>
      <c r="AR32">
        <f t="shared" si="14"/>
        <v>-727.19697726691288</v>
      </c>
      <c r="AS32">
        <f t="shared" si="15"/>
        <v>50.667569261532272</v>
      </c>
      <c r="AT32">
        <f t="shared" si="16"/>
        <v>27.055536364229305</v>
      </c>
      <c r="AU32">
        <f t="shared" si="17"/>
        <v>-649.47387164115128</v>
      </c>
      <c r="AW32">
        <v>29</v>
      </c>
      <c r="AX32">
        <f>IF(Z32&gt;0, (R32*SUMPRODUCT(K32:$K$98, X32:$X$98)-K32*$AZ$3)/Z32, 0)</f>
        <v>7574.4408414087893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250000</v>
      </c>
      <c r="S33">
        <f t="shared" si="1"/>
        <v>7034.821490123466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3512.0513507069109</v>
      </c>
      <c r="AC33">
        <f t="shared" si="2"/>
        <v>3009.3132439010851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-7815.1809163981843</v>
      </c>
      <c r="AI33">
        <f t="shared" si="7"/>
        <v>-7836.5696129566259</v>
      </c>
      <c r="AJ33">
        <f t="shared" si="8"/>
        <v>502.73810680582574</v>
      </c>
      <c r="AK33">
        <f t="shared" si="30"/>
        <v>245.84359454948378</v>
      </c>
      <c r="AL33">
        <f t="shared" si="9"/>
        <v>-7087.9879116013162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-667.25632287825044</v>
      </c>
      <c r="AR33">
        <f t="shared" si="14"/>
        <v>-669.08247932547988</v>
      </c>
      <c r="AS33">
        <f t="shared" si="15"/>
        <v>42.923533582461339</v>
      </c>
      <c r="AT33">
        <f t="shared" si="16"/>
        <v>20.990005817787541</v>
      </c>
      <c r="AU33">
        <f t="shared" si="17"/>
        <v>-605.16893992523092</v>
      </c>
      <c r="AW33">
        <v>30</v>
      </c>
      <c r="AX33">
        <f>IF(Z33&gt;0, (R33*SUMPRODUCT(K33:$K$98, X33:$X$98)-K33*$AZ$3)/Z33, 0)</f>
        <v>7034.821490123466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250000</v>
      </c>
      <c r="S34">
        <f t="shared" si="1"/>
        <v>6489.2608333154731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3009.3132439010851</v>
      </c>
      <c r="AC34">
        <f t="shared" si="2"/>
        <v>2540.4872250625649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-8001.2974955473892</v>
      </c>
      <c r="AI34">
        <f t="shared" si="7"/>
        <v>-8020.8720456411365</v>
      </c>
      <c r="AJ34">
        <f t="shared" si="8"/>
        <v>468.82601883852021</v>
      </c>
      <c r="AK34">
        <f t="shared" si="30"/>
        <v>210.65192707307597</v>
      </c>
      <c r="AL34">
        <f t="shared" si="9"/>
        <v>-7341.3940997295404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-609.95255834288412</v>
      </c>
      <c r="AR34">
        <f t="shared" si="14"/>
        <v>-611.44475969082009</v>
      </c>
      <c r="AS34">
        <f t="shared" si="15"/>
        <v>35.739407235813729</v>
      </c>
      <c r="AT34">
        <f t="shared" si="16"/>
        <v>16.058355774120756</v>
      </c>
      <c r="AU34">
        <f t="shared" si="17"/>
        <v>-559.64699668088565</v>
      </c>
      <c r="AW34">
        <v>31</v>
      </c>
      <c r="AX34">
        <f>IF(Z34&gt;0, (R34*SUMPRODUCT(K34:$K$98, X34:$X$98)-K34*$AZ$3)/Z34, 0)</f>
        <v>6489.2608333154731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5938.1172414552429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2540.4872250625649</v>
      </c>
      <c r="AC35">
        <f t="shared" ref="AC35:AC66" si="33">S35*Z35</f>
        <v>2107.7045810408708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-8157.7916243197951</v>
      </c>
      <c r="AI35">
        <f t="shared" ref="AI35:AI66" si="38">SUM(AE35:AH35)</f>
        <v>-8175.5388705877413</v>
      </c>
      <c r="AJ35">
        <f t="shared" ref="AJ35:AJ66" si="39">AB35-AC35</f>
        <v>432.78264402169407</v>
      </c>
      <c r="AK35">
        <f t="shared" si="30"/>
        <v>177.83410575437955</v>
      </c>
      <c r="AL35">
        <f t="shared" ref="AL35:AL66" si="40">SUM(AI35:AK35)</f>
        <v>-7564.9221208116678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-555.25211853486121</v>
      </c>
      <c r="AR35">
        <f t="shared" ref="AR35:AR66" si="45">AI35*$K35</f>
        <v>-556.46006751691914</v>
      </c>
      <c r="AS35">
        <f t="shared" ref="AS35:AS66" si="46">AJ35*$K35</f>
        <v>29.456927931546804</v>
      </c>
      <c r="AT35">
        <f t="shared" ref="AT35:AT66" si="47">AK35*$K35</f>
        <v>12.104104703226602</v>
      </c>
      <c r="AU35">
        <f t="shared" ref="AU35:AU66" si="48">AL35*$K35</f>
        <v>-514.89903488214566</v>
      </c>
      <c r="AW35">
        <v>32</v>
      </c>
      <c r="AX35">
        <f>IF(Z35&gt;0, (R35*SUMPRODUCT(K35:$K$98, X35:$X$98)-K35*$AZ$3)/Z35, 0)</f>
        <v>5938.1172414552429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250000</v>
      </c>
      <c r="S36">
        <f t="shared" si="32"/>
        <v>5369.7069423788143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2107.7045810408708</v>
      </c>
      <c r="AC36">
        <f t="shared" si="33"/>
        <v>1710.6398860070713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-8205.7942569102834</v>
      </c>
      <c r="AI36">
        <f t="shared" si="38"/>
        <v>-8221.7228718641672</v>
      </c>
      <c r="AJ36">
        <f t="shared" si="39"/>
        <v>397.06469503379958</v>
      </c>
      <c r="AK36">
        <f t="shared" si="30"/>
        <v>147.53932067286098</v>
      </c>
      <c r="AL36">
        <f t="shared" si="40"/>
        <v>-7677.1188561575063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-498.67800967328708</v>
      </c>
      <c r="AR36">
        <f t="shared" si="45"/>
        <v>-499.64601468942135</v>
      </c>
      <c r="AS36">
        <f t="shared" si="46"/>
        <v>24.1301969841907</v>
      </c>
      <c r="AT36">
        <f t="shared" si="47"/>
        <v>8.9661783464449325</v>
      </c>
      <c r="AU36">
        <f t="shared" si="48"/>
        <v>-466.54963935878567</v>
      </c>
      <c r="AW36">
        <v>33</v>
      </c>
      <c r="AX36">
        <f>IF(Z36&gt;0, (R36*SUMPRODUCT(K36:$K$98, X36:$X$98)-K36*$AZ$3)/Z36, 0)</f>
        <v>5369.7069423788143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250000</v>
      </c>
      <c r="S37">
        <f t="shared" si="32"/>
        <v>4784.3387897975526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1710.6398860070713</v>
      </c>
      <c r="AC37">
        <f t="shared" si="33"/>
        <v>1353.2006473168756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-8136.7347338181416</v>
      </c>
      <c r="AI37">
        <f t="shared" si="38"/>
        <v>-8150.876715675724</v>
      </c>
      <c r="AJ37">
        <f t="shared" si="39"/>
        <v>357.43923869019568</v>
      </c>
      <c r="AK37">
        <f t="shared" si="30"/>
        <v>119.744792020495</v>
      </c>
      <c r="AL37">
        <f t="shared" si="40"/>
        <v>-7673.6926849650335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-441.50103782751364</v>
      </c>
      <c r="AR37">
        <f t="shared" si="45"/>
        <v>-442.26838491099545</v>
      </c>
      <c r="AS37">
        <f t="shared" si="46"/>
        <v>19.394732654378412</v>
      </c>
      <c r="AT37">
        <f t="shared" si="47"/>
        <v>6.4973790692424842</v>
      </c>
      <c r="AU37">
        <f t="shared" si="48"/>
        <v>-416.37627318737452</v>
      </c>
      <c r="AW37">
        <v>34</v>
      </c>
      <c r="AX37">
        <f>IF(Z37&gt;0, (R37*SUMPRODUCT(K37:$K$98, X37:$X$98)-K37*$AZ$3)/Z37, 0)</f>
        <v>4784.3387897975526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250000</v>
      </c>
      <c r="S38">
        <f t="shared" si="32"/>
        <v>4184.2370576244439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1353.2006473168756</v>
      </c>
      <c r="AC38">
        <f t="shared" si="33"/>
        <v>1037.8056550099784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-7995.9472521862663</v>
      </c>
      <c r="AI38">
        <f t="shared" si="38"/>
        <v>-8008.3486247748351</v>
      </c>
      <c r="AJ38">
        <f t="shared" si="39"/>
        <v>315.39499230689717</v>
      </c>
      <c r="AK38">
        <f t="shared" si="30"/>
        <v>94.724045312181303</v>
      </c>
      <c r="AL38">
        <f t="shared" si="40"/>
        <v>-7598.2295871557562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-387.37667655002429</v>
      </c>
      <c r="AR38">
        <f t="shared" si="45"/>
        <v>-387.9774812260062</v>
      </c>
      <c r="AS38">
        <f t="shared" si="46"/>
        <v>15.279823649031767</v>
      </c>
      <c r="AT38">
        <f t="shared" si="47"/>
        <v>4.5890605209249964</v>
      </c>
      <c r="AU38">
        <f t="shared" si="48"/>
        <v>-368.1085970560494</v>
      </c>
      <c r="AW38">
        <v>35</v>
      </c>
      <c r="AX38">
        <f>IF(Z38&gt;0, (R38*SUMPRODUCT(K38:$K$98, X38:$X$98)-K38*$AZ$3)/Z38, 0)</f>
        <v>4184.2370576244439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250000</v>
      </c>
      <c r="S39">
        <f t="shared" si="32"/>
        <v>3558.0987764735032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1037.8056550099784</v>
      </c>
      <c r="AC39">
        <f t="shared" si="33"/>
        <v>763.0236619605065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-7775.040544403415</v>
      </c>
      <c r="AI39">
        <f t="shared" si="38"/>
        <v>-7785.7628951572178</v>
      </c>
      <c r="AJ39">
        <f t="shared" si="39"/>
        <v>274.78199304947191</v>
      </c>
      <c r="AK39">
        <f t="shared" si="30"/>
        <v>72.646395850698497</v>
      </c>
      <c r="AL39">
        <f t="shared" si="40"/>
        <v>-7438.3345062570479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-336.31651036328515</v>
      </c>
      <c r="AR39">
        <f t="shared" si="45"/>
        <v>-336.78031548016082</v>
      </c>
      <c r="AS39">
        <f t="shared" si="46"/>
        <v>11.885947151695252</v>
      </c>
      <c r="AT39">
        <f t="shared" si="47"/>
        <v>3.1423864870471179</v>
      </c>
      <c r="AU39">
        <f t="shared" si="48"/>
        <v>-321.75198184141851</v>
      </c>
      <c r="AW39">
        <v>36</v>
      </c>
      <c r="AX39">
        <f>IF(Z39&gt;0, (R39*SUMPRODUCT(K39:$K$98, X39:$X$98)-K39*$AZ$3)/Z39, 0)</f>
        <v>3558.0987764735032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250000</v>
      </c>
      <c r="S40">
        <f t="shared" si="32"/>
        <v>2890.6847677694491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763.0236619605065</v>
      </c>
      <c r="AC40">
        <f t="shared" si="33"/>
        <v>527.23811900842759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-7477.6065804407344</v>
      </c>
      <c r="AI40">
        <f t="shared" si="38"/>
        <v>-7486.7261863709109</v>
      </c>
      <c r="AJ40">
        <f t="shared" si="39"/>
        <v>235.78554295207891</v>
      </c>
      <c r="AK40">
        <f t="shared" ref="AK40:AK71" si="61">G40*SUM(AB40:AB40, AE40:AF40)</f>
        <v>53.411656337235463</v>
      </c>
      <c r="AL40">
        <f t="shared" si="40"/>
        <v>-7197.5289870815968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-288.79529592173003</v>
      </c>
      <c r="AR40">
        <f t="shared" si="45"/>
        <v>-289.14750745692686</v>
      </c>
      <c r="AS40">
        <f t="shared" si="46"/>
        <v>9.1063570834316252</v>
      </c>
      <c r="AT40">
        <f t="shared" si="47"/>
        <v>2.0628305235968303</v>
      </c>
      <c r="AU40">
        <f t="shared" si="48"/>
        <v>-277.97831984989841</v>
      </c>
      <c r="AW40">
        <v>37</v>
      </c>
      <c r="AX40">
        <f>IF(Z40&gt;0, (R40*SUMPRODUCT(K40:$K$98, X40:$X$98)-K40*$AZ$3)/Z40, 0)</f>
        <v>2890.6847677694491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250000</v>
      </c>
      <c r="S41">
        <f t="shared" si="32"/>
        <v>2156.9044402681125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527.23811900842759</v>
      </c>
      <c r="AC41">
        <f t="shared" si="33"/>
        <v>328.20261541813159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-7101.1179516209477</v>
      </c>
      <c r="AI41">
        <f t="shared" si="38"/>
        <v>-7108.7261379014981</v>
      </c>
      <c r="AJ41">
        <f t="shared" si="39"/>
        <v>199.035503590296</v>
      </c>
      <c r="AK41">
        <f t="shared" si="61"/>
        <v>36.906668330589937</v>
      </c>
      <c r="AL41">
        <f t="shared" si="40"/>
        <v>-6872.7839659806123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-244.8703527268174</v>
      </c>
      <c r="AR41">
        <f t="shared" si="45"/>
        <v>-245.13270849541922</v>
      </c>
      <c r="AS41">
        <f t="shared" si="46"/>
        <v>6.8634114094936676</v>
      </c>
      <c r="AT41">
        <f t="shared" si="47"/>
        <v>1.2726656497826931</v>
      </c>
      <c r="AU41">
        <f t="shared" si="48"/>
        <v>-236.99663143614288</v>
      </c>
      <c r="AW41">
        <v>38</v>
      </c>
      <c r="AX41">
        <f>IF(Z41&gt;0, (R41*SUMPRODUCT(K41:$K$98, X41:$X$98)-K41*$AZ$3)/Z41, 0)</f>
        <v>2156.9044402681125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250000</v>
      </c>
      <c r="S42">
        <f t="shared" si="32"/>
        <v>1317.3515741343153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328.20261541813159</v>
      </c>
      <c r="AC42">
        <f t="shared" si="33"/>
        <v>163.47493441580798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-6637.1154246325459</v>
      </c>
      <c r="AI42">
        <f t="shared" si="38"/>
        <v>-6643.3201059653647</v>
      </c>
      <c r="AJ42">
        <f t="shared" si="39"/>
        <v>164.72768100232361</v>
      </c>
      <c r="AK42">
        <f t="shared" si="61"/>
        <v>22.974183079269213</v>
      </c>
      <c r="AL42">
        <f t="shared" si="40"/>
        <v>-6455.6182418837716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-204.34820542529928</v>
      </c>
      <c r="AR42">
        <f t="shared" si="45"/>
        <v>-204.53923954396049</v>
      </c>
      <c r="AS42">
        <f t="shared" si="46"/>
        <v>5.07175238685255</v>
      </c>
      <c r="AT42">
        <f t="shared" si="47"/>
        <v>0.70734540278405011</v>
      </c>
      <c r="AU42">
        <f t="shared" si="48"/>
        <v>-198.76014175432385</v>
      </c>
      <c r="AW42">
        <v>39</v>
      </c>
      <c r="AX42">
        <f>IF(Z42&gt;0, (R42*SUMPRODUCT(K42:$K$98, X42:$X$98)-K42*$AZ$3)/Z42, 0)</f>
        <v>1317.3515741343153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250000</v>
      </c>
      <c r="S43">
        <f t="shared" si="32"/>
        <v>311.7167189855254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163.47493441580798</v>
      </c>
      <c r="AC43">
        <f t="shared" si="33"/>
        <v>30.682685887378856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-6105.3443846801847</v>
      </c>
      <c r="AI43">
        <f t="shared" si="38"/>
        <v>-6110.2659503227387</v>
      </c>
      <c r="AJ43">
        <f t="shared" si="39"/>
        <v>132.79224852842913</v>
      </c>
      <c r="AK43">
        <f t="shared" si="61"/>
        <v>11.443245409106559</v>
      </c>
      <c r="AL43">
        <f t="shared" si="40"/>
        <v>-5966.0304563852033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-167.83541287628086</v>
      </c>
      <c r="AR43">
        <f t="shared" si="45"/>
        <v>-167.9707063093079</v>
      </c>
      <c r="AS43">
        <f t="shared" si="46"/>
        <v>3.6504479443391906</v>
      </c>
      <c r="AT43">
        <f t="shared" si="47"/>
        <v>0.31457387116461744</v>
      </c>
      <c r="AU43">
        <f t="shared" si="48"/>
        <v>-164.0056844938041</v>
      </c>
      <c r="AW43">
        <v>40</v>
      </c>
      <c r="AX43">
        <f>IF(Z43&gt;0, (R43*SUMPRODUCT(K43:$K$98, X43:$X$98)-K43*$AZ$3)/Z43, 0)</f>
        <v>311.7167189855254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250000</v>
      </c>
      <c r="S44">
        <f t="shared" si="32"/>
        <v>-969.84406095541772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30.682685887378856</v>
      </c>
      <c r="AC44">
        <f t="shared" si="33"/>
        <v>-73.263479759553547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-5476.3737374395432</v>
      </c>
      <c r="AI44">
        <f t="shared" si="38"/>
        <v>-5480.1508126781846</v>
      </c>
      <c r="AJ44">
        <f t="shared" si="39"/>
        <v>103.9461656469324</v>
      </c>
      <c r="AK44">
        <f t="shared" si="61"/>
        <v>2.14778801211652</v>
      </c>
      <c r="AL44">
        <f t="shared" si="40"/>
        <v>-5374.056859019136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-134.4152336894596</v>
      </c>
      <c r="AR44">
        <f t="shared" si="45"/>
        <v>-134.50794037370099</v>
      </c>
      <c r="AS44">
        <f t="shared" si="46"/>
        <v>2.5513138467953111</v>
      </c>
      <c r="AT44">
        <f t="shared" si="47"/>
        <v>5.2716531304351832E-2</v>
      </c>
      <c r="AU44">
        <f t="shared" si="48"/>
        <v>-131.90390999560134</v>
      </c>
      <c r="AW44">
        <v>41</v>
      </c>
      <c r="AX44">
        <f>IF(Z44&gt;0, (R44*SUMPRODUCT(K44:$K$98, X44:$X$98)-K44*$AZ$3)/Z44, 0)</f>
        <v>-969.84406095541772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250000</v>
      </c>
      <c r="S45">
        <f t="shared" si="32"/>
        <v>-2702.4038307207279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-73.263479759553547</v>
      </c>
      <c r="AC45">
        <f t="shared" si="33"/>
        <v>-150.63474270852345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-4761.2677335736034</v>
      </c>
      <c r="AI45">
        <f t="shared" si="38"/>
        <v>-4764.0547845131432</v>
      </c>
      <c r="AJ45">
        <f t="shared" si="39"/>
        <v>77.3712629489699</v>
      </c>
      <c r="AK45">
        <f t="shared" si="61"/>
        <v>-5.1284435831687487</v>
      </c>
      <c r="AL45">
        <f t="shared" si="40"/>
        <v>-4691.8119651473417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-104.3422008519251</v>
      </c>
      <c r="AR45">
        <f t="shared" si="45"/>
        <v>-104.40327849871808</v>
      </c>
      <c r="AS45">
        <f t="shared" si="46"/>
        <v>1.6955752775383657</v>
      </c>
      <c r="AT45">
        <f t="shared" si="47"/>
        <v>-0.11238878390296424</v>
      </c>
      <c r="AU45">
        <f t="shared" si="48"/>
        <v>-102.82009200508267</v>
      </c>
      <c r="AW45">
        <v>42</v>
      </c>
      <c r="AX45">
        <f>IF(Z45&gt;0, (R45*SUMPRODUCT(K45:$K$98, X45:$X$98)-K45*$AZ$3)/Z45, 0)</f>
        <v>-2702.4038307207279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250000</v>
      </c>
      <c r="S46">
        <f t="shared" si="32"/>
        <v>-5201.6844599321366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-150.63474270852345</v>
      </c>
      <c r="AC46">
        <f t="shared" si="33"/>
        <v>-204.04482682786849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-3989.2314270556012</v>
      </c>
      <c r="AI46">
        <f t="shared" si="38"/>
        <v>-3991.1927612003346</v>
      </c>
      <c r="AJ46">
        <f t="shared" si="39"/>
        <v>53.410084119345044</v>
      </c>
      <c r="AK46">
        <f t="shared" si="61"/>
        <v>-10.544431989596642</v>
      </c>
      <c r="AL46">
        <f t="shared" si="40"/>
        <v>-3948.3271090705862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-78.056414597227047</v>
      </c>
      <c r="AR46">
        <f t="shared" si="45"/>
        <v>-78.09479159138354</v>
      </c>
      <c r="AS46">
        <f t="shared" si="46"/>
        <v>1.0450633777267349</v>
      </c>
      <c r="AT46">
        <f t="shared" si="47"/>
        <v>-0.20632058333093733</v>
      </c>
      <c r="AU46">
        <f t="shared" si="48"/>
        <v>-77.256048796987741</v>
      </c>
      <c r="AW46">
        <v>43</v>
      </c>
      <c r="AX46">
        <f>IF(Z46&gt;0, (R46*SUMPRODUCT(K46:$K$98, X46:$X$98)-K46*$AZ$3)/Z46, 0)</f>
        <v>-5201.6844599321366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250000</v>
      </c>
      <c r="S47">
        <f t="shared" si="32"/>
        <v>-9063.7029148562251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-204.04482682786849</v>
      </c>
      <c r="AC47">
        <f t="shared" si="33"/>
        <v>-236.6261371995777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-3181.8527696593633</v>
      </c>
      <c r="AI47">
        <f t="shared" si="38"/>
        <v>-3183.1581199087173</v>
      </c>
      <c r="AJ47">
        <f t="shared" si="39"/>
        <v>32.581310371709208</v>
      </c>
      <c r="AK47">
        <f t="shared" si="61"/>
        <v>-14.283137877950796</v>
      </c>
      <c r="AL47">
        <f t="shared" si="40"/>
        <v>-3164.8599474149587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-55.588048080475161</v>
      </c>
      <c r="AR47">
        <f t="shared" si="45"/>
        <v>-55.610852992479536</v>
      </c>
      <c r="AS47">
        <f t="shared" si="46"/>
        <v>0.56920655309307355</v>
      </c>
      <c r="AT47">
        <f t="shared" si="47"/>
        <v>-0.2495312676534007</v>
      </c>
      <c r="AU47">
        <f t="shared" si="48"/>
        <v>-55.291177707039857</v>
      </c>
      <c r="AW47">
        <v>44</v>
      </c>
      <c r="AX47">
        <f>IF(Z47&gt;0, (R47*SUMPRODUCT(K47:$K$98, X47:$X$98)-K47*$AZ$3)/Z47, 0)</f>
        <v>-9063.7029148562251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250000</v>
      </c>
      <c r="S48">
        <f t="shared" si="32"/>
        <v>-15468.875707922509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-236.6261371995777</v>
      </c>
      <c r="AC48">
        <f t="shared" si="33"/>
        <v>-251.61141365012617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-2395.0696910173615</v>
      </c>
      <c r="AI48">
        <f t="shared" si="38"/>
        <v>-2395.8829738260188</v>
      </c>
      <c r="AJ48">
        <f t="shared" si="39"/>
        <v>14.985276450548469</v>
      </c>
      <c r="AK48">
        <f t="shared" si="61"/>
        <v>-16.56382960397044</v>
      </c>
      <c r="AL48">
        <f t="shared" si="40"/>
        <v>-2397.4615269794408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-37.359536245308149</v>
      </c>
      <c r="AR48">
        <f t="shared" si="45"/>
        <v>-37.372222251348674</v>
      </c>
      <c r="AS48">
        <f t="shared" si="46"/>
        <v>0.23374809543116964</v>
      </c>
      <c r="AT48">
        <f t="shared" si="47"/>
        <v>-0.25837118425885341</v>
      </c>
      <c r="AU48">
        <f t="shared" si="48"/>
        <v>-37.396845340176355</v>
      </c>
      <c r="AW48">
        <v>45</v>
      </c>
      <c r="AX48">
        <f>IF(Z48&gt;0, (R48*SUMPRODUCT(K48:$K$98, X48:$X$98)-K48*$AZ$3)/Z48, 0)</f>
        <v>-15468.875707922509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250000</v>
      </c>
      <c r="S49">
        <f t="shared" si="32"/>
        <v>-26943.584203171191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-251.61141365012617</v>
      </c>
      <c r="AC49">
        <f t="shared" si="33"/>
        <v>-252.71847522585688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-1680.864444034125</v>
      </c>
      <c r="AI49">
        <f t="shared" si="38"/>
        <v>-1681.3334211258887</v>
      </c>
      <c r="AJ49">
        <f t="shared" si="39"/>
        <v>1.107061575730711</v>
      </c>
      <c r="AK49">
        <f t="shared" si="61"/>
        <v>-17.612798955508833</v>
      </c>
      <c r="AL49">
        <f t="shared" si="40"/>
        <v>-1697.8391585056668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-23.409815423511457</v>
      </c>
      <c r="AR49">
        <f t="shared" si="45"/>
        <v>-23.416346983623285</v>
      </c>
      <c r="AS49">
        <f t="shared" si="46"/>
        <v>1.5418320758881818E-2</v>
      </c>
      <c r="AT49">
        <f t="shared" si="47"/>
        <v>-0.24529781333842432</v>
      </c>
      <c r="AU49">
        <f t="shared" si="48"/>
        <v>-23.64622647620283</v>
      </c>
      <c r="AW49">
        <v>46</v>
      </c>
      <c r="AX49">
        <f>IF(Z49&gt;0, (R49*SUMPRODUCT(K49:$K$98, X49:$X$98)-K49*$AZ$3)/Z49, 0)</f>
        <v>-26943.584203171191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250000</v>
      </c>
      <c r="S50">
        <f t="shared" si="32"/>
        <v>-49440.367048054672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-252.71847522585688</v>
      </c>
      <c r="AC50">
        <f t="shared" si="33"/>
        <v>-243.76000969438857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-1088.8405281459295</v>
      </c>
      <c r="AI50">
        <f t="shared" si="38"/>
        <v>-1089.0870473611465</v>
      </c>
      <c r="AJ50">
        <f t="shared" si="39"/>
        <v>-8.9584655314683062</v>
      </c>
      <c r="AK50">
        <f t="shared" si="61"/>
        <v>-17.690293265809984</v>
      </c>
      <c r="AL50">
        <f t="shared" si="40"/>
        <v>-1115.7358061584248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-13.539778318066359</v>
      </c>
      <c r="AR50">
        <f t="shared" si="45"/>
        <v>-13.542843795001595</v>
      </c>
      <c r="AS50">
        <f t="shared" si="46"/>
        <v>-0.11139890023441799</v>
      </c>
      <c r="AT50">
        <f t="shared" si="47"/>
        <v>-0.2199795498138804</v>
      </c>
      <c r="AU50">
        <f t="shared" si="48"/>
        <v>-13.874222245049895</v>
      </c>
      <c r="AW50">
        <v>47</v>
      </c>
      <c r="AX50">
        <f>IF(Z50&gt;0, (R50*SUMPRODUCT(K50:$K$98, X50:$X$98)-K50*$AZ$3)/Z50, 0)</f>
        <v>-49440.367048054672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250000</v>
      </c>
      <c r="S51">
        <f t="shared" si="32"/>
        <v>-98923.942949335949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-243.76000969438857</v>
      </c>
      <c r="AC51">
        <f t="shared" si="33"/>
        <v>-228.39953715979436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-643.0601640460651</v>
      </c>
      <c r="AI51">
        <f t="shared" si="38"/>
        <v>-643.17560603632057</v>
      </c>
      <c r="AJ51">
        <f t="shared" si="39"/>
        <v>-15.360472534594209</v>
      </c>
      <c r="AK51">
        <f t="shared" si="61"/>
        <v>-17.063200678607203</v>
      </c>
      <c r="AL51">
        <f t="shared" si="40"/>
        <v>-675.59927924952206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-7.1397147447992442</v>
      </c>
      <c r="AR51">
        <f t="shared" si="45"/>
        <v>-7.140996464498393</v>
      </c>
      <c r="AS51">
        <f t="shared" si="46"/>
        <v>-0.17054297307470909</v>
      </c>
      <c r="AT51">
        <f t="shared" si="47"/>
        <v>-0.18944788106917065</v>
      </c>
      <c r="AU51">
        <f t="shared" si="48"/>
        <v>-7.5009873186422737</v>
      </c>
      <c r="AW51">
        <v>48</v>
      </c>
      <c r="AX51">
        <f>IF(Z51&gt;0, (R51*SUMPRODUCT(K51:$K$98, X51:$X$98)-K51*$AZ$3)/Z51, 0)</f>
        <v>-98923.942949335949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250000</v>
      </c>
      <c r="S52">
        <f t="shared" si="32"/>
        <v>-224952.19230989329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-228.39953715979436</v>
      </c>
      <c r="AC52">
        <f t="shared" si="33"/>
        <v>-209.73545650043246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-338.34892923975139</v>
      </c>
      <c r="AI52">
        <f t="shared" si="38"/>
        <v>-338.39554702425636</v>
      </c>
      <c r="AJ52">
        <f t="shared" si="39"/>
        <v>-18.6640806593619</v>
      </c>
      <c r="AK52">
        <f t="shared" si="61"/>
        <v>-15.987967601185607</v>
      </c>
      <c r="AL52">
        <f t="shared" si="40"/>
        <v>-373.04759528480389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-3.3541002377109743</v>
      </c>
      <c r="AR52">
        <f t="shared" si="45"/>
        <v>-3.3545623663260731</v>
      </c>
      <c r="AS52">
        <f t="shared" si="46"/>
        <v>-0.1850196408686248</v>
      </c>
      <c r="AT52">
        <f t="shared" si="47"/>
        <v>-0.15849095799459018</v>
      </c>
      <c r="AU52">
        <f t="shared" si="48"/>
        <v>-3.6980729651892883</v>
      </c>
      <c r="AW52">
        <v>49</v>
      </c>
      <c r="AX52">
        <f>IF(Z52&gt;0, (R52*SUMPRODUCT(K52:$K$98, X52:$X$98)-K52*$AZ$3)/Z52, 0)</f>
        <v>-224952.19230989329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250000</v>
      </c>
      <c r="S53">
        <f t="shared" si="32"/>
        <v>-615615.77687160706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-209.73545650043246</v>
      </c>
      <c r="AC53">
        <f t="shared" si="33"/>
        <v>-190.05045369871377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-153.57902780668559</v>
      </c>
      <c r="AI53">
        <f t="shared" si="38"/>
        <v>-153.59446360778418</v>
      </c>
      <c r="AJ53">
        <f t="shared" si="39"/>
        <v>-19.685002801718696</v>
      </c>
      <c r="AK53">
        <f t="shared" si="61"/>
        <v>-14.681481955030273</v>
      </c>
      <c r="AL53">
        <f t="shared" si="40"/>
        <v>-187.96094836453315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-1.3593306905707443</v>
      </c>
      <c r="AR53">
        <f t="shared" si="45"/>
        <v>-1.3594673131191908</v>
      </c>
      <c r="AS53">
        <f t="shared" si="46"/>
        <v>-0.17423230785149213</v>
      </c>
      <c r="AT53">
        <f t="shared" si="47"/>
        <v>-0.12994605636945214</v>
      </c>
      <c r="AU53">
        <f t="shared" si="48"/>
        <v>-1.6636456773401351</v>
      </c>
      <c r="AW53">
        <v>50</v>
      </c>
      <c r="AX53">
        <f>IF(Z53&gt;0, (R53*SUMPRODUCT(K53:$K$98, X53:$X$98)-K53*$AZ$3)/Z53, 0)</f>
        <v>-615615.77687160706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250000</v>
      </c>
      <c r="S54">
        <f t="shared" si="32"/>
        <v>-2190986.0243379204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-190.05045369871377</v>
      </c>
      <c r="AC54">
        <f t="shared" si="33"/>
        <v>-170.83915667550809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-56.913805304593836</v>
      </c>
      <c r="AI54">
        <f t="shared" si="38"/>
        <v>-56.917703986620509</v>
      </c>
      <c r="AJ54">
        <f t="shared" si="39"/>
        <v>-19.211297023205674</v>
      </c>
      <c r="AK54">
        <f t="shared" si="61"/>
        <v>-13.303531758909966</v>
      </c>
      <c r="AL54">
        <f t="shared" si="40"/>
        <v>-89.432532768736152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-0.44977240808256025</v>
      </c>
      <c r="AR54">
        <f t="shared" si="45"/>
        <v>-0.44980321817501673</v>
      </c>
      <c r="AS54">
        <f t="shared" si="46"/>
        <v>-0.15182100859840233</v>
      </c>
      <c r="AT54">
        <f t="shared" si="47"/>
        <v>-0.10513374537486403</v>
      </c>
      <c r="AU54">
        <f t="shared" si="48"/>
        <v>-0.70675797214828318</v>
      </c>
      <c r="AW54">
        <v>51</v>
      </c>
      <c r="AX54">
        <f>IF(Z54&gt;0, (R54*SUMPRODUCT(K54:$K$98, X54:$X$98)-K54*$AZ$3)/Z54, 0)</f>
        <v>-2190986.0243379204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250000</v>
      </c>
      <c r="S55">
        <f t="shared" si="32"/>
        <v>-11502129.196667504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-170.83915667550809</v>
      </c>
      <c r="AC55">
        <f t="shared" si="33"/>
        <v>-152.92229719629023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-15.974693657006728</v>
      </c>
      <c r="AI55">
        <f t="shared" si="38"/>
        <v>-15.975358413481732</v>
      </c>
      <c r="AJ55">
        <f t="shared" si="39"/>
        <v>-17.916859479217862</v>
      </c>
      <c r="AK55">
        <f t="shared" si="61"/>
        <v>-11.958740967285568</v>
      </c>
      <c r="AL55">
        <f t="shared" si="40"/>
        <v>-45.850958859985155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-0.11271707271134833</v>
      </c>
      <c r="AR55">
        <f t="shared" si="45"/>
        <v>-0.1127217632178167</v>
      </c>
      <c r="AS55">
        <f t="shared" si="46"/>
        <v>-0.12642095028797082</v>
      </c>
      <c r="AT55">
        <f t="shared" si="47"/>
        <v>-8.4380602475871286E-2</v>
      </c>
      <c r="AU55">
        <f t="shared" si="48"/>
        <v>-0.32352331598165873</v>
      </c>
      <c r="AW55">
        <v>52</v>
      </c>
      <c r="AX55">
        <f>IF(Z55&gt;0, (R55*SUMPRODUCT(K55:$K$98, X55:$X$98)-K55*$AZ$3)/Z55, 0)</f>
        <v>-11502129.196667504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250000</v>
      </c>
      <c r="S56">
        <f t="shared" si="32"/>
        <v>-61160239.630537257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-152.92229719629023</v>
      </c>
      <c r="AC56">
        <f t="shared" si="33"/>
        <v>-136.63623579819762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-2.7320271360998523</v>
      </c>
      <c r="AI56">
        <f t="shared" si="38"/>
        <v>-2.7321388395828858</v>
      </c>
      <c r="AJ56">
        <f t="shared" si="39"/>
        <v>-16.286061398092613</v>
      </c>
      <c r="AK56">
        <f t="shared" si="61"/>
        <v>-10.704560803740318</v>
      </c>
      <c r="AL56">
        <f t="shared" si="40"/>
        <v>-29.722761041415819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-1.7211715110667852E-2</v>
      </c>
      <c r="AR56">
        <f t="shared" si="45"/>
        <v>-1.7212418840327579E-2</v>
      </c>
      <c r="AS56">
        <f t="shared" si="46"/>
        <v>-0.10260185389628942</v>
      </c>
      <c r="AT56">
        <f t="shared" si="47"/>
        <v>-6.7438514246172615E-2</v>
      </c>
      <c r="AU56">
        <f t="shared" si="48"/>
        <v>-0.18725278698278963</v>
      </c>
      <c r="AW56">
        <v>53</v>
      </c>
      <c r="AX56">
        <f>IF(Z56&gt;0, (R56*SUMPRODUCT(K56:$K$98, X56:$X$98)-K56*$AZ$3)/Z56, 0)</f>
        <v>-61160239.630537257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250000</v>
      </c>
      <c r="S57">
        <f t="shared" si="32"/>
        <v>-330259434.09606749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-136.63623579819762</v>
      </c>
      <c r="AC57">
        <f t="shared" si="33"/>
        <v>-122.01168102151908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-0.46057175981274712</v>
      </c>
      <c r="AI57">
        <f t="shared" si="38"/>
        <v>-0.46059023190898796</v>
      </c>
      <c r="AJ57">
        <f t="shared" si="39"/>
        <v>-14.624554776678536</v>
      </c>
      <c r="AK57">
        <f t="shared" si="61"/>
        <v>-9.5645365058738339</v>
      </c>
      <c r="AL57">
        <f t="shared" si="40"/>
        <v>-24.649681514461356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-2.5907077428909569E-3</v>
      </c>
      <c r="AR57">
        <f t="shared" si="45"/>
        <v>-2.590811648095171E-3</v>
      </c>
      <c r="AS57">
        <f t="shared" si="46"/>
        <v>-8.2262853700969349E-2</v>
      </c>
      <c r="AT57">
        <f t="shared" si="47"/>
        <v>-5.3800343279850303E-2</v>
      </c>
      <c r="AU57">
        <f t="shared" si="48"/>
        <v>-0.13865400862891483</v>
      </c>
      <c r="AW57">
        <v>54</v>
      </c>
      <c r="AX57">
        <f>IF(Z57&gt;0, (R57*SUMPRODUCT(K57:$K$98, X57:$X$98)-K57*$AZ$3)/Z57, 0)</f>
        <v>-330259434.09606749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250000</v>
      </c>
      <c r="S58">
        <f t="shared" si="32"/>
        <v>-1815479404.3953567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-122.01168102151908</v>
      </c>
      <c r="AC58">
        <f t="shared" si="33"/>
        <v>-108.9412659330216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-7.6435154853979878E-2</v>
      </c>
      <c r="AI58">
        <f t="shared" si="38"/>
        <v>-7.6438155198287533E-2</v>
      </c>
      <c r="AJ58">
        <f t="shared" si="39"/>
        <v>-13.070415088497484</v>
      </c>
      <c r="AK58">
        <f t="shared" si="61"/>
        <v>-8.5408176715063373</v>
      </c>
      <c r="AL58">
        <f t="shared" si="40"/>
        <v>-21.687670915202109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-3.838806705437321E-4</v>
      </c>
      <c r="AR58">
        <f t="shared" si="45"/>
        <v>-3.8389573918834837E-4</v>
      </c>
      <c r="AS58">
        <f t="shared" si="46"/>
        <v>-6.5643612785800137E-2</v>
      </c>
      <c r="AT58">
        <f t="shared" si="47"/>
        <v>-4.2894592429270052E-2</v>
      </c>
      <c r="AU58">
        <f t="shared" si="48"/>
        <v>-0.10892210095425854</v>
      </c>
      <c r="AW58">
        <v>55</v>
      </c>
      <c r="AX58">
        <f>IF(Z58&gt;0, (R58*SUMPRODUCT(K58:$K$98, X58:$X$98)-K58*$AZ$3)/Z58, 0)</f>
        <v>-1815479404.3953567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250000</v>
      </c>
      <c r="S59">
        <f t="shared" si="32"/>
        <v>-10183707821.573727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-108.9412659330216</v>
      </c>
      <c r="AC59">
        <f t="shared" si="33"/>
        <v>-97.269323209906105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-1.246383821083402E-2</v>
      </c>
      <c r="AI59">
        <f t="shared" si="38"/>
        <v>-1.2464315784056436E-2</v>
      </c>
      <c r="AJ59">
        <f t="shared" si="39"/>
        <v>-11.671942723115492</v>
      </c>
      <c r="AK59">
        <f t="shared" si="61"/>
        <v>-7.6258886153115126</v>
      </c>
      <c r="AL59">
        <f t="shared" si="40"/>
        <v>-19.31029565421106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-5.5890355910463348E-5</v>
      </c>
      <c r="AR59">
        <f t="shared" si="45"/>
        <v>-5.5892497444790301E-5</v>
      </c>
      <c r="AS59">
        <f t="shared" si="46"/>
        <v>-5.2339337363543612E-2</v>
      </c>
      <c r="AT59">
        <f t="shared" si="47"/>
        <v>-3.4196017441307174E-2</v>
      </c>
      <c r="AU59">
        <f t="shared" si="48"/>
        <v>-8.6591247302295574E-2</v>
      </c>
      <c r="AW59">
        <v>56</v>
      </c>
      <c r="AX59">
        <f>IF(Z59&gt;0, (R59*SUMPRODUCT(K59:$K$98, X59:$X$98)-K59*$AZ$3)/Z59, 0)</f>
        <v>-10183707821.573727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250000</v>
      </c>
      <c r="S60">
        <f t="shared" si="32"/>
        <v>-58307574710.998344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-97.269323209906105</v>
      </c>
      <c r="AC60">
        <f t="shared" si="33"/>
        <v>-86.847658918310188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-1.9916187692381937E-3</v>
      </c>
      <c r="AI60">
        <f t="shared" si="38"/>
        <v>-1.9916932429745382E-3</v>
      </c>
      <c r="AJ60">
        <f t="shared" si="39"/>
        <v>-10.421664291595917</v>
      </c>
      <c r="AK60">
        <f t="shared" si="61"/>
        <v>-6.8088526246934276</v>
      </c>
      <c r="AL60">
        <f t="shared" si="40"/>
        <v>-17.232508609532317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-7.9739454457711663E-6</v>
      </c>
      <c r="AR60">
        <f t="shared" si="45"/>
        <v>-7.9742436200603063E-6</v>
      </c>
      <c r="AS60">
        <f t="shared" si="46"/>
        <v>-4.1725747818250475E-2</v>
      </c>
      <c r="AT60">
        <f t="shared" si="47"/>
        <v>-2.7260949844517067E-2</v>
      </c>
      <c r="AU60">
        <f t="shared" si="48"/>
        <v>-6.8994671906387597E-2</v>
      </c>
      <c r="AW60">
        <v>57</v>
      </c>
      <c r="AX60">
        <f>IF(Z60&gt;0, (R60*SUMPRODUCT(K60:$K$98, X60:$X$98)-K60*$AZ$3)/Z60, 0)</f>
        <v>-58307574710.998344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250000</v>
      </c>
      <c r="S61">
        <f t="shared" si="32"/>
        <v>-341484816093.91418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-86.847658918310188</v>
      </c>
      <c r="AC61">
        <f t="shared" si="33"/>
        <v>-77.542559586941493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-3.1187632179576874E-4</v>
      </c>
      <c r="AI61">
        <f t="shared" si="38"/>
        <v>-3.1188767553039064E-4</v>
      </c>
      <c r="AJ61">
        <f t="shared" si="39"/>
        <v>-9.3050993313686945</v>
      </c>
      <c r="AK61">
        <f t="shared" si="61"/>
        <v>-6.0793361242817134</v>
      </c>
      <c r="AL61">
        <f t="shared" si="40"/>
        <v>-15.384747343325939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-1.1148884866200364E-6</v>
      </c>
      <c r="AR61">
        <f t="shared" si="45"/>
        <v>-1.1149290736961478E-6</v>
      </c>
      <c r="AS61">
        <f t="shared" si="46"/>
        <v>-3.3263660580787009E-2</v>
      </c>
      <c r="AT61">
        <f t="shared" si="47"/>
        <v>-2.1732274551106726E-2</v>
      </c>
      <c r="AU61">
        <f t="shared" si="48"/>
        <v>-5.4997050060967431E-2</v>
      </c>
      <c r="AW61">
        <v>58</v>
      </c>
      <c r="AX61">
        <f>IF(Z61&gt;0, (R61*SUMPRODUCT(K61:$K$98, X61:$X$98)-K61*$AZ$3)/Z61, 0)</f>
        <v>-341484816093.91418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250000</v>
      </c>
      <c r="S62">
        <f t="shared" si="32"/>
        <v>-2049083069986.1013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-77.542559586941493</v>
      </c>
      <c r="AC62">
        <f t="shared" si="33"/>
        <v>-69.234429179228073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-4.7753985108381562E-5</v>
      </c>
      <c r="AI62">
        <f t="shared" si="38"/>
        <v>-4.775567450863559E-5</v>
      </c>
      <c r="AJ62">
        <f t="shared" si="39"/>
        <v>-8.3081304077134206</v>
      </c>
      <c r="AK62">
        <f t="shared" si="61"/>
        <v>-5.4279791710859051</v>
      </c>
      <c r="AL62">
        <f t="shared" si="40"/>
        <v>-13.736157334473834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-1.5241953204685837E-7</v>
      </c>
      <c r="AR62">
        <f t="shared" si="45"/>
        <v>-1.5242492421665478E-7</v>
      </c>
      <c r="AS62">
        <f t="shared" si="46"/>
        <v>-2.6517605725552219E-2</v>
      </c>
      <c r="AT62">
        <f t="shared" si="47"/>
        <v>-1.7324837777188958E-2</v>
      </c>
      <c r="AU62">
        <f t="shared" si="48"/>
        <v>-4.3842595927665394E-2</v>
      </c>
      <c r="AW62">
        <v>59</v>
      </c>
      <c r="AX62">
        <f>IF(Z62&gt;0, (R62*SUMPRODUCT(K62:$K$98, X62:$X$98)-K62*$AZ$3)/Z62, 0)</f>
        <v>-2049083069986.1013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250000</v>
      </c>
      <c r="S63">
        <f t="shared" si="32"/>
        <v>-12615816183487.801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-69.234429179228073</v>
      </c>
      <c r="AC63">
        <f t="shared" si="33"/>
        <v>-61.816454757895919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-7.1375519564855911E-6</v>
      </c>
      <c r="AI63">
        <f t="shared" si="38"/>
        <v>-7.137796952345783E-6</v>
      </c>
      <c r="AJ63">
        <f t="shared" si="39"/>
        <v>-7.4179744213321541</v>
      </c>
      <c r="AK63">
        <f t="shared" si="61"/>
        <v>-4.8464100425459655</v>
      </c>
      <c r="AL63">
        <f t="shared" si="40"/>
        <v>-12.264391601675072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-2.0340529970927879E-8</v>
      </c>
      <c r="AR63">
        <f t="shared" si="45"/>
        <v>-2.0341228157878722E-8</v>
      </c>
      <c r="AS63">
        <f t="shared" si="46"/>
        <v>-2.1139675334143071E-2</v>
      </c>
      <c r="AT63">
        <f t="shared" si="47"/>
        <v>-1.3811254800357414E-2</v>
      </c>
      <c r="AU63">
        <f t="shared" si="48"/>
        <v>-3.4950950475728645E-2</v>
      </c>
      <c r="AW63">
        <v>60</v>
      </c>
      <c r="AX63">
        <f>IF(Z63&gt;0, (R63*SUMPRODUCT(K63:$K$98, X63:$X$98)-K63*$AZ$3)/Z63, 0)</f>
        <v>-12615816183487.801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250000</v>
      </c>
      <c r="S64">
        <f t="shared" si="32"/>
        <v>-79906482021597.656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-61.816454757895919</v>
      </c>
      <c r="AC64">
        <f t="shared" si="33"/>
        <v>-55.193263194529571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-1.0400487009666129E-6</v>
      </c>
      <c r="AI64">
        <f t="shared" si="38"/>
        <v>-1.0400832371280094E-6</v>
      </c>
      <c r="AJ64">
        <f t="shared" si="39"/>
        <v>-6.6231915633663476</v>
      </c>
      <c r="AK64">
        <f t="shared" si="61"/>
        <v>-4.3271518330527146</v>
      </c>
      <c r="AL64">
        <f t="shared" si="40"/>
        <v>-10.950344436502299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-2.6463582409688919E-9</v>
      </c>
      <c r="AR64">
        <f t="shared" si="45"/>
        <v>-2.6464461167147473E-9</v>
      </c>
      <c r="AS64">
        <f t="shared" si="46"/>
        <v>-1.685242004431178E-2</v>
      </c>
      <c r="AT64">
        <f t="shared" si="47"/>
        <v>-1.1010247791935178E-2</v>
      </c>
      <c r="AU64">
        <f t="shared" si="48"/>
        <v>-2.7862670482693072E-2</v>
      </c>
      <c r="AW64">
        <v>61</v>
      </c>
      <c r="AX64">
        <f>IF(Z64&gt;0, (R64*SUMPRODUCT(K64:$K$98, X64:$X$98)-K64*$AZ$3)/Z64, 0)</f>
        <v>-79906482021597.656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250000</v>
      </c>
      <c r="S65">
        <f t="shared" si="32"/>
        <v>-521535819743860.13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-55.193263194529571</v>
      </c>
      <c r="AC65">
        <f t="shared" si="33"/>
        <v>-49.279699283151935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-1.4733160452608772E-7</v>
      </c>
      <c r="AI65">
        <f t="shared" si="38"/>
        <v>-1.4733632900496506E-7</v>
      </c>
      <c r="AJ65">
        <f t="shared" si="39"/>
        <v>-5.9135639113776364</v>
      </c>
      <c r="AK65">
        <f t="shared" si="61"/>
        <v>-3.8635284236170704</v>
      </c>
      <c r="AL65">
        <f t="shared" si="40"/>
        <v>-9.7770924823310352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-3.347132115667991E-10</v>
      </c>
      <c r="AR65">
        <f t="shared" si="45"/>
        <v>-3.3472394480698268E-10</v>
      </c>
      <c r="AS65">
        <f t="shared" si="46"/>
        <v>-1.3434646116490583E-2</v>
      </c>
      <c r="AT65">
        <f t="shared" si="47"/>
        <v>-8.7773021328869227E-3</v>
      </c>
      <c r="AU65">
        <f t="shared" si="48"/>
        <v>-2.221194858410145E-2</v>
      </c>
      <c r="AW65">
        <v>62</v>
      </c>
      <c r="AX65">
        <f>IF(Z65&gt;0, (R65*SUMPRODUCT(K65:$K$98, X65:$X$98)-K65*$AZ$3)/Z65, 0)</f>
        <v>-521535819743860.13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250000</v>
      </c>
      <c r="S66">
        <f t="shared" si="32"/>
        <v>-3517493683901075.5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-49.279699283151935</v>
      </c>
      <c r="AC66">
        <f t="shared" si="33"/>
        <v>-43.99973150310808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-2.025896287283204E-8</v>
      </c>
      <c r="AI66">
        <f t="shared" si="38"/>
        <v>-2.0259588314346042E-8</v>
      </c>
      <c r="AJ66">
        <f t="shared" si="39"/>
        <v>-5.2799677800438545</v>
      </c>
      <c r="AK66">
        <f t="shared" si="61"/>
        <v>-3.4495789498206357</v>
      </c>
      <c r="AL66">
        <f t="shared" si="40"/>
        <v>-8.7295467501240793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-4.1093782893879251E-11</v>
      </c>
      <c r="AR66">
        <f t="shared" si="45"/>
        <v>-4.1095051554962767E-11</v>
      </c>
      <c r="AS66">
        <f t="shared" si="46"/>
        <v>-1.0710017635244748E-2</v>
      </c>
      <c r="AT66">
        <f t="shared" si="47"/>
        <v>-6.9972115220826607E-3</v>
      </c>
      <c r="AU66">
        <f t="shared" si="48"/>
        <v>-1.770722919842246E-2</v>
      </c>
      <c r="AW66">
        <v>63</v>
      </c>
      <c r="AX66">
        <f>IF(Z66&gt;0, (R66*SUMPRODUCT(K66:$K$98, X66:$X$98)-K66*$AZ$3)/Z66, 0)</f>
        <v>-3517493683901075.5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-2.4591894872974244E+16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-43.99973150310808</v>
      </c>
      <c r="AC67">
        <f t="shared" ref="AC67:AC89" si="64">S67*Z67</f>
        <v>-39.285474556382596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-2.6965612822089837E-9</v>
      </c>
      <c r="AI67">
        <f t="shared" ref="AI67:AI89" si="69">SUM(AE67:AH67)</f>
        <v>-2.6966411570514048E-9</v>
      </c>
      <c r="AJ67">
        <f t="shared" ref="AJ67:AJ89" si="70">AB67-AC67</f>
        <v>-4.7142569467254845</v>
      </c>
      <c r="AK67">
        <f t="shared" si="61"/>
        <v>-3.0799812052175657</v>
      </c>
      <c r="AL67">
        <f t="shared" ref="AL67:AL89" si="71">SUM(AI67:AK67)</f>
        <v>-7.7942381546396913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-4.883724824604985E-12</v>
      </c>
      <c r="AR67">
        <f t="shared" ref="AR67:AR89" si="76">AI67*$K67</f>
        <v>-4.8838694854192473E-12</v>
      </c>
      <c r="AS67">
        <f t="shared" ref="AS67:AS89" si="77">AJ67*$K67</f>
        <v>-8.5379604877473918E-3</v>
      </c>
      <c r="AT67">
        <f t="shared" ref="AT67:AT89" si="78">AK67*$K67</f>
        <v>-5.5781341853710061E-3</v>
      </c>
      <c r="AU67">
        <f t="shared" ref="AU67:AU89" si="79">AL67*$K67</f>
        <v>-1.4116094678002268E-2</v>
      </c>
      <c r="AW67">
        <v>64</v>
      </c>
      <c r="AX67">
        <f>IF(Z67&gt;0, (R67*SUMPRODUCT(K67:$K$98, X67:$X$98)-K67*$AZ$3)/Z67, 0)</f>
        <v>-2.4591894872974244E+16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250000</v>
      </c>
      <c r="S68">
        <f t="shared" si="63"/>
        <v>-1.7858573374038096E+17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-39.285474556382596</v>
      </c>
      <c r="AC68">
        <f t="shared" si="64"/>
        <v>-35.076316568203033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-3.4627756037211811E-10</v>
      </c>
      <c r="AI68">
        <f t="shared" si="69"/>
        <v>-3.4628738095404077E-10</v>
      </c>
      <c r="AJ68">
        <f t="shared" si="70"/>
        <v>-4.2091579881795624</v>
      </c>
      <c r="AK68">
        <f t="shared" si="61"/>
        <v>-2.7499832189467819</v>
      </c>
      <c r="AL68">
        <f t="shared" si="71"/>
        <v>-6.9591412074726318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-5.5994738060020889E-13</v>
      </c>
      <c r="AR68">
        <f t="shared" si="76"/>
        <v>-5.5996326095098196E-13</v>
      </c>
      <c r="AS68">
        <f t="shared" si="77"/>
        <v>-6.8064098276561808E-3</v>
      </c>
      <c r="AT68">
        <f t="shared" si="78"/>
        <v>-4.4468544207399005E-3</v>
      </c>
      <c r="AU68">
        <f t="shared" si="79"/>
        <v>-1.1253264248956044E-2</v>
      </c>
      <c r="AW68">
        <v>65</v>
      </c>
      <c r="AX68">
        <f>IF(Z68&gt;0, (R68*SUMPRODUCT(K68:$K$98, X68:$X$98)-K68*$AZ$3)/Z68, 0)</f>
        <v>-1.7858573374038096E+17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250000</v>
      </c>
      <c r="S69">
        <f t="shared" si="63"/>
        <v>-1.3515674239497526E+18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-35.076316568203033</v>
      </c>
      <c r="AC69">
        <f t="shared" si="64"/>
        <v>-31.31813979303892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-4.2818950908380567E-11</v>
      </c>
      <c r="AI69">
        <f t="shared" si="69"/>
        <v>-4.2820109494302292E-11</v>
      </c>
      <c r="AJ69">
        <f t="shared" si="70"/>
        <v>-3.7581767751641131</v>
      </c>
      <c r="AK69">
        <f t="shared" si="61"/>
        <v>-2.4553421597742124</v>
      </c>
      <c r="AL69">
        <f t="shared" si="71"/>
        <v>-6.2135189349811455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-6.1821689306299405E-14</v>
      </c>
      <c r="AR69">
        <f t="shared" si="76"/>
        <v>-6.1823362064210762E-14</v>
      </c>
      <c r="AS69">
        <f t="shared" si="77"/>
        <v>-5.4260282427160741E-3</v>
      </c>
      <c r="AT69">
        <f t="shared" si="78"/>
        <v>-3.5450051185749714E-3</v>
      </c>
      <c r="AU69">
        <f t="shared" si="79"/>
        <v>-8.9710333613528693E-3</v>
      </c>
      <c r="AW69">
        <v>66</v>
      </c>
      <c r="AX69">
        <f>IF(Z69&gt;0, (R69*SUMPRODUCT(K69:$K$98, X69:$X$98)-K69*$AZ$3)/Z69, 0)</f>
        <v>-1.3515674239497526E+18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250000</v>
      </c>
      <c r="S70">
        <f t="shared" si="63"/>
        <v>-1.0682346750607905E+19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-31.31813979303892</v>
      </c>
      <c r="AC70">
        <f t="shared" si="64"/>
        <v>-27.962624815213374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-5.0805882842696401E-12</v>
      </c>
      <c r="AI70">
        <f t="shared" si="69"/>
        <v>-5.0807191666752948E-12</v>
      </c>
      <c r="AJ70">
        <f t="shared" si="70"/>
        <v>-3.3555149778255462</v>
      </c>
      <c r="AK70">
        <f t="shared" si="61"/>
        <v>-2.1922697855127247</v>
      </c>
      <c r="AL70">
        <f t="shared" si="71"/>
        <v>-5.5477847633433512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-6.5493895922767265E-15</v>
      </c>
      <c r="AR70">
        <f t="shared" si="76"/>
        <v>-6.5495583128691946E-15</v>
      </c>
      <c r="AS70">
        <f t="shared" si="77"/>
        <v>-4.3255964945127503E-3</v>
      </c>
      <c r="AT70">
        <f t="shared" si="78"/>
        <v>-2.8260563764150415E-3</v>
      </c>
      <c r="AU70">
        <f t="shared" si="79"/>
        <v>-7.1516528709343408E-3</v>
      </c>
      <c r="AW70">
        <v>67</v>
      </c>
      <c r="AX70">
        <f>IF(Z70&gt;0, (R70*SUMPRODUCT(K70:$K$98, X70:$X$98)-K70*$AZ$3)/Z70, 0)</f>
        <v>-1.0682346750607905E+19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250000</v>
      </c>
      <c r="S71">
        <f t="shared" si="63"/>
        <v>-8.8279170621618504E+19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-27.962624815213374</v>
      </c>
      <c r="AC71">
        <f t="shared" si="64"/>
        <v>-24.966629299297665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-5.7716428356007451E-13</v>
      </c>
      <c r="AI71">
        <f t="shared" si="69"/>
        <v>-5.77178424284961E-13</v>
      </c>
      <c r="AJ71">
        <f t="shared" si="70"/>
        <v>-2.995995515915709</v>
      </c>
      <c r="AK71">
        <f t="shared" si="61"/>
        <v>-1.9573837370649363</v>
      </c>
      <c r="AL71">
        <f t="shared" si="71"/>
        <v>-4.9533792529812226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-6.6430611200189444E-16</v>
      </c>
      <c r="AR71">
        <f t="shared" si="76"/>
        <v>-6.6432238773176514E-16</v>
      </c>
      <c r="AS71">
        <f t="shared" si="77"/>
        <v>-3.4483390421817697E-3</v>
      </c>
      <c r="AT71">
        <f t="shared" si="78"/>
        <v>-2.2529148408920968E-3</v>
      </c>
      <c r="AU71">
        <f t="shared" si="79"/>
        <v>-5.7012538830745309E-3</v>
      </c>
      <c r="AW71">
        <v>68</v>
      </c>
      <c r="AX71">
        <f>IF(Z71&gt;0, (R71*SUMPRODUCT(K71:$K$98, X71:$X$98)-K71*$AZ$3)/Z71, 0)</f>
        <v>-8.8279170621618504E+19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250000</v>
      </c>
      <c r="S72">
        <f t="shared" si="63"/>
        <v>-7.6526625673935048E+20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-24.966629299297665</v>
      </c>
      <c r="AC72">
        <f t="shared" si="64"/>
        <v>-22.291633302944334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-6.2714275297959566E-14</v>
      </c>
      <c r="AI72">
        <f t="shared" si="69"/>
        <v>-6.2715731760537569E-14</v>
      </c>
      <c r="AJ72">
        <f t="shared" si="70"/>
        <v>-2.6749959963533314</v>
      </c>
      <c r="AK72">
        <f t="shared" ref="AK72:AK89" si="92">G72*SUM(AB72:AB72, AE72:AF72)</f>
        <v>-1.7476640509508368</v>
      </c>
      <c r="AL72">
        <f t="shared" si="71"/>
        <v>-4.4226600473042303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-6.4449148771861034E-17</v>
      </c>
      <c r="AR72">
        <f t="shared" si="76"/>
        <v>-6.4450645524760184E-17</v>
      </c>
      <c r="AS72">
        <f t="shared" si="77"/>
        <v>-2.7489947721474769E-3</v>
      </c>
      <c r="AT72">
        <f t="shared" si="78"/>
        <v>-1.7960099178030116E-3</v>
      </c>
      <c r="AU72">
        <f t="shared" si="79"/>
        <v>-4.5450046899505525E-3</v>
      </c>
      <c r="AW72">
        <v>69</v>
      </c>
      <c r="AX72">
        <f>IF(Z72&gt;0, (R72*SUMPRODUCT(K72:$K$98, X72:$X$98)-K72*$AZ$3)/Z72, 0)</f>
        <v>-7.6526625673935048E+20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250000</v>
      </c>
      <c r="S73">
        <f t="shared" si="63"/>
        <v>-6.9817447664616515E+21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-22.291633302944334</v>
      </c>
      <c r="AC73">
        <f t="shared" si="64"/>
        <v>-19.903244020486017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-6.4968010032676725E-15</v>
      </c>
      <c r="AI73">
        <f t="shared" si="69"/>
        <v>-6.4969435410192394E-15</v>
      </c>
      <c r="AJ73">
        <f t="shared" si="70"/>
        <v>-2.3883892824583164</v>
      </c>
      <c r="AK73">
        <f t="shared" si="92"/>
        <v>-1.5604143312061034</v>
      </c>
      <c r="AL73">
        <f t="shared" si="71"/>
        <v>-3.9488036136644267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-5.9611811495674001E-18</v>
      </c>
      <c r="AR73">
        <f t="shared" si="76"/>
        <v>-5.9613119359894121E-18</v>
      </c>
      <c r="AS73">
        <f t="shared" si="77"/>
        <v>-2.1914818017757169E-3</v>
      </c>
      <c r="AT73">
        <f t="shared" si="78"/>
        <v>-1.4317681104934715E-3</v>
      </c>
      <c r="AU73">
        <f t="shared" si="79"/>
        <v>-3.6232499122691949E-3</v>
      </c>
      <c r="AW73">
        <v>70</v>
      </c>
      <c r="AX73">
        <f>IF(Z73&gt;0, (R73*SUMPRODUCT(K73:$K$98, X73:$X$98)-K73*$AZ$3)/Z73, 0)</f>
        <v>-6.9817447664616515E+21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250000</v>
      </c>
      <c r="S74">
        <f t="shared" si="63"/>
        <v>-6.7261515665486188E+22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-19.903244020486017</v>
      </c>
      <c r="AC74">
        <f t="shared" si="64"/>
        <v>-17.770753589719657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-6.3951089960039378E-16</v>
      </c>
      <c r="AI74">
        <f t="shared" si="69"/>
        <v>-6.3952410979452475E-16</v>
      </c>
      <c r="AJ74">
        <f t="shared" si="70"/>
        <v>-2.1324904307663601</v>
      </c>
      <c r="AK74">
        <f t="shared" si="92"/>
        <v>-1.3932270814340213</v>
      </c>
      <c r="AL74">
        <f t="shared" si="71"/>
        <v>-3.5257175122003819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-5.2391723218354046E-19</v>
      </c>
      <c r="AR74">
        <f t="shared" si="76"/>
        <v>-5.2392805459227507E-19</v>
      </c>
      <c r="AS74">
        <f t="shared" si="77"/>
        <v>-1.7470358751400855E-3</v>
      </c>
      <c r="AT74">
        <f t="shared" si="78"/>
        <v>-1.1413967717581886E-3</v>
      </c>
      <c r="AU74">
        <f t="shared" si="79"/>
        <v>-2.8884326468982743E-3</v>
      </c>
      <c r="AW74">
        <v>71</v>
      </c>
      <c r="AX74">
        <f>IF(Z74&gt;0, (R74*SUMPRODUCT(K74:$K$98, X74:$X$98)-K74*$AZ$3)/Z74, 0)</f>
        <v>-6.7261515665486188E+22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250000</v>
      </c>
      <c r="S75">
        <f t="shared" si="63"/>
        <v>-6.8658497704830042E+23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-17.770753589719657</v>
      </c>
      <c r="AC75">
        <f t="shared" si="64"/>
        <v>-15.866744276535407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-5.9613046350468822E-17</v>
      </c>
      <c r="AI75">
        <f t="shared" si="69"/>
        <v>-5.9614201833388417E-17</v>
      </c>
      <c r="AJ75">
        <f t="shared" si="70"/>
        <v>-1.9040093131842504</v>
      </c>
      <c r="AK75">
        <f t="shared" si="92"/>
        <v>-1.2439527512803761</v>
      </c>
      <c r="AL75">
        <f t="shared" si="71"/>
        <v>-3.1479620644646262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-4.3605174150447596E-20</v>
      </c>
      <c r="AR75">
        <f t="shared" si="76"/>
        <v>-4.3606019351909716E-20</v>
      </c>
      <c r="AS75">
        <f t="shared" si="77"/>
        <v>-1.3927263035236651E-3</v>
      </c>
      <c r="AT75">
        <f t="shared" si="78"/>
        <v>-9.0991451830212729E-4</v>
      </c>
      <c r="AU75">
        <f t="shared" si="79"/>
        <v>-2.3026408218257922E-3</v>
      </c>
      <c r="AW75">
        <v>72</v>
      </c>
      <c r="AX75">
        <f>IF(Z75&gt;0, (R75*SUMPRODUCT(K75:$K$98, X75:$X$98)-K75*$AZ$3)/Z75, 0)</f>
        <v>-6.8658497704830042E+23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250000</v>
      </c>
      <c r="S76">
        <f t="shared" si="63"/>
        <v>-7.4548050756253028E+24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-15.866744276535407</v>
      </c>
      <c r="AC76">
        <f t="shared" si="64"/>
        <v>-14.166735961192327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-5.2445530480277105E-18</v>
      </c>
      <c r="AI76">
        <f t="shared" si="69"/>
        <v>-5.2446480655084997E-18</v>
      </c>
      <c r="AJ76">
        <f t="shared" si="70"/>
        <v>-1.7000083153430801</v>
      </c>
      <c r="AK76">
        <f t="shared" si="92"/>
        <v>-1.1106720993574786</v>
      </c>
      <c r="AL76">
        <f t="shared" si="71"/>
        <v>-2.8106804147005588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-3.4252097335735564E-21</v>
      </c>
      <c r="AR76">
        <f t="shared" si="76"/>
        <v>-3.4252717893478197E-21</v>
      </c>
      <c r="AS76">
        <f t="shared" si="77"/>
        <v>-1.1102728822733295E-3</v>
      </c>
      <c r="AT76">
        <f t="shared" si="78"/>
        <v>-7.2537828308524171E-4</v>
      </c>
      <c r="AU76">
        <f t="shared" si="79"/>
        <v>-1.8356511653585714E-3</v>
      </c>
      <c r="AW76">
        <v>73</v>
      </c>
      <c r="AX76">
        <f>IF(Z76&gt;0, (R76*SUMPRODUCT(K76:$K$98, X76:$X$98)-K76*$AZ$3)/Z76, 0)</f>
        <v>-7.4548050756253028E+24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250000</v>
      </c>
      <c r="S77">
        <f t="shared" si="63"/>
        <v>-8.6490389851109507E+25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-14.166735961192327</v>
      </c>
      <c r="AC77">
        <f t="shared" si="64"/>
        <v>-12.64887139392172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-4.3377503615015363E-19</v>
      </c>
      <c r="AI77">
        <f t="shared" si="69"/>
        <v>-4.3378234844890483E-19</v>
      </c>
      <c r="AJ77">
        <f t="shared" si="70"/>
        <v>-1.5178645672706068</v>
      </c>
      <c r="AK77">
        <f t="shared" si="92"/>
        <v>-0.99167151728346292</v>
      </c>
      <c r="AL77">
        <f t="shared" si="71"/>
        <v>-2.5095360845540697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-2.5294448735610979E-22</v>
      </c>
      <c r="AR77">
        <f t="shared" si="76"/>
        <v>-2.5294875133053172E-22</v>
      </c>
      <c r="AS77">
        <f t="shared" si="77"/>
        <v>-8.8510274415922287E-4</v>
      </c>
      <c r="AT77">
        <f t="shared" si="78"/>
        <v>-5.7826712618402551E-4</v>
      </c>
      <c r="AU77">
        <f t="shared" si="79"/>
        <v>-1.4633698703432484E-3</v>
      </c>
      <c r="AW77">
        <v>74</v>
      </c>
      <c r="AX77">
        <f>IF(Z77&gt;0, (R77*SUMPRODUCT(K77:$K$98, X77:$X$98)-K77*$AZ$3)/Z77, 0)</f>
        <v>-8.6490389851109507E+25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250000</v>
      </c>
      <c r="S78">
        <f t="shared" si="63"/>
        <v>-1.0774030283235955E+27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-12.64887139392172</v>
      </c>
      <c r="AC78">
        <f t="shared" si="64"/>
        <v>-11.293635173144393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-3.3575309988349385E-20</v>
      </c>
      <c r="AI78">
        <f t="shared" si="69"/>
        <v>-3.3575834102115367E-20</v>
      </c>
      <c r="AJ78">
        <f t="shared" si="70"/>
        <v>-1.3552362207773267</v>
      </c>
      <c r="AK78">
        <f t="shared" si="92"/>
        <v>-0.88542099757452053</v>
      </c>
      <c r="AL78">
        <f t="shared" si="71"/>
        <v>-2.2406572183518474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-1.7480855086692492E-23</v>
      </c>
      <c r="AR78">
        <f t="shared" si="76"/>
        <v>-1.7481127964494522E-23</v>
      </c>
      <c r="AS78">
        <f t="shared" si="77"/>
        <v>-7.0559848864733927E-4</v>
      </c>
      <c r="AT78">
        <f t="shared" si="78"/>
        <v>-4.6099101258292852E-4</v>
      </c>
      <c r="AU78">
        <f t="shared" si="79"/>
        <v>-1.1665895012302678E-3</v>
      </c>
      <c r="AW78">
        <v>75</v>
      </c>
      <c r="AX78">
        <f>IF(Z78&gt;0, (R78*SUMPRODUCT(K78:$K$98, X78:$X$98)-K78*$AZ$3)/Z78, 0)</f>
        <v>-1.0774030283235955E+27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250000</v>
      </c>
      <c r="S79">
        <f t="shared" si="63"/>
        <v>-1.4483682797164313E+28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-11.293635173144393</v>
      </c>
      <c r="AC79">
        <f t="shared" si="64"/>
        <v>-10.083602833164635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-2.4203120564377928E-21</v>
      </c>
      <c r="AI79">
        <f t="shared" si="69"/>
        <v>-2.4203468666548295E-21</v>
      </c>
      <c r="AJ79">
        <f t="shared" si="70"/>
        <v>-1.2100323399797581</v>
      </c>
      <c r="AK79">
        <f t="shared" si="92"/>
        <v>-0.7905544621201076</v>
      </c>
      <c r="AL79">
        <f t="shared" si="71"/>
        <v>-2.0005868020998658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-1.1251125863938676E-24</v>
      </c>
      <c r="AR79">
        <f t="shared" si="76"/>
        <v>-1.1251287683623121E-24</v>
      </c>
      <c r="AS79">
        <f t="shared" si="77"/>
        <v>-5.6249879515891303E-4</v>
      </c>
      <c r="AT79">
        <f t="shared" si="78"/>
        <v>-3.6749921283715602E-4</v>
      </c>
      <c r="AU79">
        <f t="shared" si="79"/>
        <v>-9.29998007996069E-4</v>
      </c>
      <c r="AW79">
        <v>76</v>
      </c>
      <c r="AX79">
        <f>IF(Z79&gt;0, (R79*SUMPRODUCT(K79:$K$98, X79:$X$98)-K79*$AZ$3)/Z79, 0)</f>
        <v>-1.4483682797164313E+28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250000</v>
      </c>
      <c r="S80">
        <f t="shared" si="63"/>
        <v>-2.1441467971128459E+29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-10.083602833164635</v>
      </c>
      <c r="AC80">
        <f t="shared" si="64"/>
        <v>-9.0032168153255672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-1.6181313914209535E-22</v>
      </c>
      <c r="AI80">
        <f t="shared" si="69"/>
        <v>-1.6181523862913313E-22</v>
      </c>
      <c r="AJ80">
        <f t="shared" si="70"/>
        <v>-1.0803860178390678</v>
      </c>
      <c r="AK80">
        <f t="shared" si="92"/>
        <v>-0.70585219832152457</v>
      </c>
      <c r="AL80">
        <f t="shared" si="71"/>
        <v>-1.7862382161605925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-6.7161498794729369E-26</v>
      </c>
      <c r="AR80">
        <f t="shared" si="76"/>
        <v>-6.7162370199220401E-26</v>
      </c>
      <c r="AS80">
        <f t="shared" si="77"/>
        <v>-4.4842059563051018E-4</v>
      </c>
      <c r="AT80">
        <f t="shared" si="78"/>
        <v>-2.9296812247860007E-4</v>
      </c>
      <c r="AU80">
        <f t="shared" si="79"/>
        <v>-7.4138871810911031E-4</v>
      </c>
      <c r="AW80">
        <v>77</v>
      </c>
      <c r="AX80">
        <f>IF(Z80&gt;0, (R80*SUMPRODUCT(K80:$K$98, X80:$X$98)-K80*$AZ$3)/Z80, 0)</f>
        <v>-2.1441467971128459E+29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250000</v>
      </c>
      <c r="S81">
        <f t="shared" si="63"/>
        <v>-3.529488407198785E+30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-9.0032168153255672</v>
      </c>
      <c r="AC81">
        <f t="shared" si="64"/>
        <v>-8.0385864422549691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-9.8230733285420716E-24</v>
      </c>
      <c r="AI81">
        <f t="shared" si="69"/>
        <v>-9.8231872060437774E-24</v>
      </c>
      <c r="AJ81">
        <f t="shared" si="70"/>
        <v>-0.96463037307059807</v>
      </c>
      <c r="AK81">
        <f t="shared" si="92"/>
        <v>-0.6302251770727898</v>
      </c>
      <c r="AL81">
        <f t="shared" si="71"/>
        <v>-1.5948555501433879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-3.6402898066184808E-27</v>
      </c>
      <c r="AR81">
        <f t="shared" si="76"/>
        <v>-3.6403320079840609E-27</v>
      </c>
      <c r="AS81">
        <f t="shared" si="77"/>
        <v>-3.5747815340442517E-4</v>
      </c>
      <c r="AT81">
        <f t="shared" si="78"/>
        <v>-2.3355239355755744E-4</v>
      </c>
      <c r="AU81">
        <f t="shared" si="79"/>
        <v>-5.9103054696198263E-4</v>
      </c>
      <c r="AW81">
        <v>78</v>
      </c>
      <c r="AX81">
        <f>IF(Z81&gt;0, (R81*SUMPRODUCT(K81:$K$98, X81:$X$98)-K81*$AZ$3)/Z81, 0)</f>
        <v>-3.529488407198785E+30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250000</v>
      </c>
      <c r="S82">
        <f t="shared" si="63"/>
        <v>-6.5367288478856517E+31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-8.0385864422549691</v>
      </c>
      <c r="AC82">
        <f t="shared" si="64"/>
        <v>-7.1773093234419365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-5.3624370592659256E-25</v>
      </c>
      <c r="AI82">
        <f t="shared" si="69"/>
        <v>-5.3624919591209636E-25</v>
      </c>
      <c r="AJ82">
        <f t="shared" si="70"/>
        <v>-0.86127711881303259</v>
      </c>
      <c r="AK82">
        <f t="shared" si="92"/>
        <v>-0.56270105095784784</v>
      </c>
      <c r="AL82">
        <f t="shared" si="71"/>
        <v>-1.4239781697708804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-1.7743233122620633E-28</v>
      </c>
      <c r="AR82">
        <f t="shared" si="76"/>
        <v>-1.774341477527512E-28</v>
      </c>
      <c r="AS82">
        <f t="shared" si="77"/>
        <v>-2.8497939525225176E-4</v>
      </c>
      <c r="AT82">
        <f t="shared" si="78"/>
        <v>-1.8618653823147111E-4</v>
      </c>
      <c r="AU82">
        <f t="shared" si="79"/>
        <v>-4.7116593348372284E-4</v>
      </c>
      <c r="AW82">
        <v>79</v>
      </c>
      <c r="AX82">
        <f>IF(Z82&gt;0, (R82*SUMPRODUCT(K82:$K$98, X82:$X$98)-K82*$AZ$3)/Z82, 0)</f>
        <v>-6.5367288478856517E+31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250000</v>
      </c>
      <c r="S83">
        <f t="shared" si="63"/>
        <v>-1.3821494539051419E+33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-7.1773093234419365</v>
      </c>
      <c r="AC83">
        <f t="shared" si="64"/>
        <v>-6.4083118959302992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-2.6016307593429025E-26</v>
      </c>
      <c r="AI83">
        <f t="shared" si="69"/>
        <v>-2.6016539417559106E-26</v>
      </c>
      <c r="AJ83">
        <f t="shared" si="70"/>
        <v>-0.76899742751163735</v>
      </c>
      <c r="AK83">
        <f t="shared" si="92"/>
        <v>-0.50241165264093557</v>
      </c>
      <c r="AL83">
        <f t="shared" si="71"/>
        <v>-1.2714090801525728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-7.6859611843565341E-30</v>
      </c>
      <c r="AR83">
        <f t="shared" si="76"/>
        <v>-7.6860296718334363E-30</v>
      </c>
      <c r="AS83">
        <f t="shared" si="77"/>
        <v>-2.2718382912328771E-4</v>
      </c>
      <c r="AT83">
        <f t="shared" si="78"/>
        <v>-1.4842676836054772E-4</v>
      </c>
      <c r="AU83">
        <f t="shared" si="79"/>
        <v>-3.7561059748383543E-4</v>
      </c>
      <c r="AW83">
        <v>80</v>
      </c>
      <c r="AX83">
        <f>IF(Z83&gt;0, (R83*SUMPRODUCT(K83:$K$98, X83:$X$98)-K83*$AZ$3)/Z83, 0)</f>
        <v>-1.3821494539051419E+33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250000</v>
      </c>
      <c r="S84">
        <f t="shared" si="63"/>
        <v>-3.3996733458680832E+34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-6.4083118959302992</v>
      </c>
      <c r="AC84">
        <f t="shared" si="64"/>
        <v>-5.7217070499377671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-1.1054540261595807E-27</v>
      </c>
      <c r="AI84">
        <f t="shared" si="69"/>
        <v>-1.1054624412431312E-27</v>
      </c>
      <c r="AJ84">
        <f t="shared" si="70"/>
        <v>-0.68660484599253202</v>
      </c>
      <c r="AK84">
        <f t="shared" si="92"/>
        <v>-0.44858183271512098</v>
      </c>
      <c r="AL84">
        <f t="shared" si="71"/>
        <v>-1.135186678707653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-2.9159172245141972E-31</v>
      </c>
      <c r="AR84">
        <f t="shared" si="76"/>
        <v>-2.9159394214454942E-31</v>
      </c>
      <c r="AS84">
        <f t="shared" si="77"/>
        <v>-1.8110955765568182E-4</v>
      </c>
      <c r="AT84">
        <f t="shared" si="78"/>
        <v>-1.1832491100171214E-4</v>
      </c>
      <c r="AU84">
        <f t="shared" si="79"/>
        <v>-2.9943446865739393E-4</v>
      </c>
      <c r="AW84">
        <v>81</v>
      </c>
      <c r="AX84">
        <f>IF(Z84&gt;0, (R84*SUMPRODUCT(K84:$K$98, X84:$X$98)-K84*$AZ$3)/Z84, 0)</f>
        <v>-3.3996733458680832E+34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250000</v>
      </c>
      <c r="S85">
        <f t="shared" si="63"/>
        <v>-9.9842075126090832E+35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-5.7217070499377671</v>
      </c>
      <c r="AC85">
        <f t="shared" si="64"/>
        <v>-5.108667008873006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-4.037547666815785E-29</v>
      </c>
      <c r="AI85">
        <f t="shared" si="69"/>
        <v>-4.0375732505539155E-29</v>
      </c>
      <c r="AJ85">
        <f t="shared" si="70"/>
        <v>-0.61304004106476118</v>
      </c>
      <c r="AK85">
        <f t="shared" si="92"/>
        <v>-0.40051949349564375</v>
      </c>
      <c r="AL85">
        <f t="shared" si="71"/>
        <v>-1.0135595345604049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-9.5089846310269027E-33</v>
      </c>
      <c r="AR85">
        <f t="shared" si="76"/>
        <v>-9.5090448842778267E-33</v>
      </c>
      <c r="AS85">
        <f t="shared" si="77"/>
        <v>-1.4437943052908318E-4</v>
      </c>
      <c r="AT85">
        <f t="shared" si="78"/>
        <v>-9.4327894612334292E-5</v>
      </c>
      <c r="AU85">
        <f t="shared" si="79"/>
        <v>-2.3870732514141746E-4</v>
      </c>
      <c r="AW85">
        <v>82</v>
      </c>
      <c r="AX85">
        <f>IF(Z85&gt;0, (R85*SUMPRODUCT(K85:$K$98, X85:$X$98)-K85*$AZ$3)/Z85, 0)</f>
        <v>-9.9842075126090832E+35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250000</v>
      </c>
      <c r="S86">
        <f t="shared" si="63"/>
        <v>-3.6377796194966808E+37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-5.108667008873006</v>
      </c>
      <c r="AC86">
        <f t="shared" si="64"/>
        <v>-4.5613098293508978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-1.2350482386834306E-30</v>
      </c>
      <c r="AI86">
        <f t="shared" si="69"/>
        <v>-1.2350545080431865E-30</v>
      </c>
      <c r="AJ86">
        <f t="shared" si="70"/>
        <v>-0.54735717952210816</v>
      </c>
      <c r="AK86">
        <f t="shared" si="92"/>
        <v>-0.35760669062111045</v>
      </c>
      <c r="AL86">
        <f t="shared" si="71"/>
        <v>-0.90496387014321855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-2.5970623775498413E-34</v>
      </c>
      <c r="AR86">
        <f t="shared" si="76"/>
        <v>-2.597075560774466E-34</v>
      </c>
      <c r="AS86">
        <f t="shared" si="77"/>
        <v>-1.1509839806208797E-4</v>
      </c>
      <c r="AT86">
        <f t="shared" si="78"/>
        <v>-7.5197620067230761E-5</v>
      </c>
      <c r="AU86">
        <f t="shared" si="79"/>
        <v>-1.9029601812931875E-4</v>
      </c>
      <c r="AW86">
        <v>83</v>
      </c>
      <c r="AX86">
        <f>IF(Z86&gt;0, (R86*SUMPRODUCT(K86:$K$98, X86:$X$98)-K86*$AZ$3)/Z86, 0)</f>
        <v>-3.6377796194966808E+37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250000</v>
      </c>
      <c r="S87">
        <f t="shared" si="63"/>
        <v>-1.7454893168664404E+39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-4.5613098293508978</v>
      </c>
      <c r="AC87">
        <f t="shared" si="64"/>
        <v>-4.0725980619204449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-3.0450027584431793E-32</v>
      </c>
      <c r="AI87">
        <f t="shared" si="69"/>
        <v>-3.0450144245073098E-32</v>
      </c>
      <c r="AJ87">
        <f t="shared" si="70"/>
        <v>-0.48871176743045286</v>
      </c>
      <c r="AK87">
        <f t="shared" si="92"/>
        <v>-0.31929168805456287</v>
      </c>
      <c r="AL87">
        <f t="shared" si="71"/>
        <v>-0.80800345548501573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-5.7169991536397052E-36</v>
      </c>
      <c r="AR87">
        <f t="shared" si="76"/>
        <v>-5.7170210566999165E-36</v>
      </c>
      <c r="AS87">
        <f t="shared" si="77"/>
        <v>-9.17557382510266E-5</v>
      </c>
      <c r="AT87">
        <f t="shared" si="78"/>
        <v>-5.9947082324004114E-5</v>
      </c>
      <c r="AU87">
        <f t="shared" si="79"/>
        <v>-1.5170282057503073E-4</v>
      </c>
      <c r="AW87">
        <v>84</v>
      </c>
      <c r="AX87">
        <f>IF(Z87&gt;0, (R87*SUMPRODUCT(K87:$K$98, X87:$X$98)-K87*$AZ$3)/Z87, 0)</f>
        <v>-1.7454893168664404E+39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250000</v>
      </c>
      <c r="S88">
        <f t="shared" si="63"/>
        <v>-1.2260939761852959E+41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-4.0725980619204449</v>
      </c>
      <c r="AC88">
        <f t="shared" si="64"/>
        <v>-3.6362482695718255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-5.700558808960145E-34</v>
      </c>
      <c r="AI88">
        <f t="shared" si="69"/>
        <v>-5.7005736375472692E-34</v>
      </c>
      <c r="AJ88">
        <f t="shared" si="70"/>
        <v>-0.43634979234861948</v>
      </c>
      <c r="AK88">
        <f t="shared" si="92"/>
        <v>-0.28508186433443117</v>
      </c>
      <c r="AL88">
        <f t="shared" si="71"/>
        <v>-0.72143165668305065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-9.5560815045161057E-38</v>
      </c>
      <c r="AR88">
        <f t="shared" si="76"/>
        <v>-9.5561063622874061E-38</v>
      </c>
      <c r="AS88">
        <f t="shared" si="77"/>
        <v>-7.3147112763892526E-5</v>
      </c>
      <c r="AT88">
        <f t="shared" si="78"/>
        <v>-4.7789447005743075E-5</v>
      </c>
      <c r="AU88">
        <f t="shared" si="79"/>
        <v>-1.209365597696356E-4</v>
      </c>
      <c r="AW88">
        <v>85</v>
      </c>
      <c r="AX88">
        <f>IF(Z88&gt;0, (R88*SUMPRODUCT(K88:$K$98, X88:$X$98)-K88*$AZ$3)/Z88, 0)</f>
        <v>-1.2260939761852959E+41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-3.6362482695718255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-3.6362482695718255</v>
      </c>
      <c r="AK89">
        <f t="shared" si="92"/>
        <v>-0.25453737887002781</v>
      </c>
      <c r="AL89">
        <f t="shared" si="71"/>
        <v>-3.8907856484418533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-1.1097219330102311E-39</v>
      </c>
      <c r="AR89">
        <f t="shared" si="76"/>
        <v>-1.1097219330102311E-39</v>
      </c>
      <c r="AS89">
        <f t="shared" si="77"/>
        <v>-5.4424935092181874E-4</v>
      </c>
      <c r="AT89">
        <f t="shared" si="78"/>
        <v>-3.809745456452732E-5</v>
      </c>
      <c r="AU89">
        <f t="shared" si="79"/>
        <v>-5.823468054863461E-4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37809.946021130207</v>
      </c>
      <c r="AO91" s="6">
        <f t="shared" si="93"/>
        <v>-3780.9946021130208</v>
      </c>
      <c r="AP91" s="6">
        <f t="shared" si="93"/>
        <v>-875.70049130703956</v>
      </c>
      <c r="AQ91" s="6">
        <f t="shared" si="93"/>
        <v>-21691.576296076608</v>
      </c>
      <c r="AR91" s="6">
        <f t="shared" si="93"/>
        <v>11461.674631633527</v>
      </c>
      <c r="AS91" s="6">
        <f t="shared" si="93"/>
        <v>-5258.676698449689</v>
      </c>
      <c r="AT91" s="6">
        <f t="shared" si="93"/>
        <v>1649.8370096662802</v>
      </c>
      <c r="AU91" s="6">
        <f t="shared" si="93"/>
        <v>7852.8349428501224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'S.45.04.C'!C3*(1+C12)</f>
        <v>83528.717031176959</v>
      </c>
      <c r="K3">
        <v>1</v>
      </c>
      <c r="L3" s="2">
        <v>0</v>
      </c>
      <c r="O3">
        <f>$C$3</f>
        <v>83528.717031176959</v>
      </c>
      <c r="P3">
        <f>O3*C5</f>
        <v>8352.8717031176966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83528.717031176959</v>
      </c>
      <c r="AF3">
        <f t="shared" ref="AF3:AF34" si="4">-$Z3*P3</f>
        <v>-8352.8717031176966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74775.845328059266</v>
      </c>
      <c r="AJ3">
        <f t="shared" ref="AJ3:AJ34" si="8">AB3-AC3</f>
        <v>0</v>
      </c>
      <c r="AL3">
        <f t="shared" ref="AL3:AL34" si="9">SUM(AI3:AK3)</f>
        <v>74775.845328059266</v>
      </c>
      <c r="AN3">
        <f t="shared" ref="AN3:AN34" si="10">AE3*$K3</f>
        <v>83528.717031176959</v>
      </c>
      <c r="AO3">
        <f t="shared" ref="AO3:AO34" si="11">AF3*$K3</f>
        <v>-8352.8717031176966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74775.845328059266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74775.845328059266</v>
      </c>
      <c r="AW3">
        <v>0</v>
      </c>
      <c r="AX3">
        <f>IF(Z3&gt;0, (R3*SUMPRODUCT(K3:$K$98, X3:$X$98)-K3*$AZ$3)/Z3, 0)</f>
        <v>0</v>
      </c>
      <c r="AZ3">
        <f>C6*ABS(SUMPRODUCT(X4:X79, K4:K79))/1</f>
        <v>51545.478973496298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3501.3684687123555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3457.5239651034499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-3457.5239651034499</v>
      </c>
      <c r="AK4">
        <f>G4*SUM(AB4, AE4:AF4)</f>
        <v>0</v>
      </c>
      <c r="AL4">
        <f t="shared" si="9"/>
        <v>-4088.0502151034498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-588.23234443511524</v>
      </c>
      <c r="AR4">
        <f t="shared" si="14"/>
        <v>-588.23234443511524</v>
      </c>
      <c r="AS4">
        <f t="shared" si="15"/>
        <v>-3225.603102064978</v>
      </c>
      <c r="AT4">
        <f t="shared" si="16"/>
        <v>0</v>
      </c>
      <c r="AU4">
        <f t="shared" si="17"/>
        <v>-3813.835446500093</v>
      </c>
      <c r="AW4">
        <v>1</v>
      </c>
      <c r="AX4">
        <f>IF(Z4&gt;0, (R4*SUMPRODUCT(K4:$K$98, X4:$X$98)-K4*$AZ$3)/Z4, 0)</f>
        <v>3501.3684687123555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250000</v>
      </c>
      <c r="S5">
        <f t="shared" si="1"/>
        <v>7057.0185217275848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3457.5239651034499</v>
      </c>
      <c r="AC5">
        <f t="shared" si="2"/>
        <v>6880.2942840631513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-661.36332017625</v>
      </c>
      <c r="AI5">
        <f t="shared" si="7"/>
        <v>-710.11120331471477</v>
      </c>
      <c r="AJ5">
        <f t="shared" si="8"/>
        <v>-3422.7703189597014</v>
      </c>
      <c r="AK5">
        <f>G5*SUM(AB5, AE5:AF5)</f>
        <v>141.75848256924144</v>
      </c>
      <c r="AL5">
        <f t="shared" si="9"/>
        <v>-3991.1230397051745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-565.53707767711455</v>
      </c>
      <c r="AR5">
        <f t="shared" si="14"/>
        <v>-607.22178339337029</v>
      </c>
      <c r="AS5">
        <f t="shared" si="15"/>
        <v>-2926.8383423933751</v>
      </c>
      <c r="AT5">
        <f t="shared" si="16"/>
        <v>121.21881501802392</v>
      </c>
      <c r="AU5">
        <f t="shared" si="17"/>
        <v>-3412.8413107687215</v>
      </c>
      <c r="AW5">
        <v>2</v>
      </c>
      <c r="AX5">
        <f>IF(Z5&gt;0, (R5*SUMPRODUCT(K5:$K$98, X5:$X$98)-K5*$AZ$3)/Z5, 0)</f>
        <v>7057.0185217275848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250000</v>
      </c>
      <c r="S6">
        <f t="shared" si="1"/>
        <v>11057.311090907424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6880.2942840631513</v>
      </c>
      <c r="AC6">
        <f t="shared" si="2"/>
        <v>10629.01009716843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-985.6821970597573</v>
      </c>
      <c r="AI6">
        <f t="shared" si="7"/>
        <v>-1033.7454649274255</v>
      </c>
      <c r="AJ6">
        <f t="shared" si="8"/>
        <v>-3748.7158131052784</v>
      </c>
      <c r="AK6">
        <f>G6*SUM(AB6, AE6:AF6)</f>
        <v>402.49721561769439</v>
      </c>
      <c r="AL6">
        <f t="shared" si="9"/>
        <v>-4379.9640624150097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-760.3651326862356</v>
      </c>
      <c r="AR6">
        <f t="shared" si="14"/>
        <v>-797.44161956866833</v>
      </c>
      <c r="AS6">
        <f t="shared" si="15"/>
        <v>-2891.7969758786044</v>
      </c>
      <c r="AT6">
        <f t="shared" si="16"/>
        <v>310.4903889630001</v>
      </c>
      <c r="AU6">
        <f t="shared" si="17"/>
        <v>-3378.7482064842725</v>
      </c>
      <c r="AW6">
        <v>3</v>
      </c>
      <c r="AX6">
        <f>IF(Z6&gt;0, (R6*SUMPRODUCT(K6:$K$98, X6:$X$98)-K6*$AZ$3)/Z6, 0)</f>
        <v>11057.311090907424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250000</v>
      </c>
      <c r="S7">
        <f t="shared" si="1"/>
        <v>14217.862923607099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10629.01009716843</v>
      </c>
      <c r="AC7">
        <f t="shared" si="2"/>
        <v>13453.836044377349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-1347.4537146700766</v>
      </c>
      <c r="AI7">
        <f t="shared" si="7"/>
        <v>-1394.7668591161341</v>
      </c>
      <c r="AJ7">
        <f t="shared" si="8"/>
        <v>-2824.8259472089194</v>
      </c>
      <c r="AK7">
        <f>G7*SUM(AB7, AE7:AF7)</f>
        <v>521.88439577096983</v>
      </c>
      <c r="AL7">
        <f t="shared" si="9"/>
        <v>-3697.7084105540844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-945.71859680557009</v>
      </c>
      <c r="AR7">
        <f t="shared" si="14"/>
        <v>-978.92561541321152</v>
      </c>
      <c r="AS7">
        <f t="shared" si="15"/>
        <v>-1982.6212966940373</v>
      </c>
      <c r="AT7">
        <f t="shared" si="16"/>
        <v>366.28774190146584</v>
      </c>
      <c r="AU7">
        <f t="shared" si="17"/>
        <v>-2595.2591702057834</v>
      </c>
      <c r="AW7">
        <v>4</v>
      </c>
      <c r="AX7">
        <f>IF(Z7&gt;0, (R7*SUMPRODUCT(K7:$K$98, X7:$X$98)-K7*$AZ$3)/Z7, 0)</f>
        <v>14217.862923607099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250000</v>
      </c>
      <c r="S8">
        <f t="shared" si="1"/>
        <v>16039.785269008866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13453.836044377349</v>
      </c>
      <c r="AC8">
        <f t="shared" si="2"/>
        <v>14915.898971971161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-1717.2305776696555</v>
      </c>
      <c r="AI8">
        <f t="shared" si="7"/>
        <v>-1763.7271445557185</v>
      </c>
      <c r="AJ8">
        <f t="shared" si="8"/>
        <v>-1462.0629275938118</v>
      </c>
      <c r="AK8">
        <f t="shared" ref="AK8:AK39" si="30">G8*SUM(AB8:AB8, AE8:AF8)</f>
        <v>286.56670774523752</v>
      </c>
      <c r="AL8">
        <f t="shared" si="9"/>
        <v>-2939.2233644042926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-1125.0338283994618</v>
      </c>
      <c r="AR8">
        <f t="shared" si="14"/>
        <v>-1155.4957892633581</v>
      </c>
      <c r="AS8">
        <f t="shared" si="15"/>
        <v>-957.86219636499834</v>
      </c>
      <c r="AT8">
        <f t="shared" si="16"/>
        <v>187.74254575874085</v>
      </c>
      <c r="AU8">
        <f t="shared" si="17"/>
        <v>-1925.6154398696156</v>
      </c>
      <c r="AW8">
        <v>5</v>
      </c>
      <c r="AX8">
        <f>IF(Z8&gt;0, (R8*SUMPRODUCT(K8:$K$98, X8:$X$98)-K8*$AZ$3)/Z8, 0)</f>
        <v>16039.785269008866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250000</v>
      </c>
      <c r="S9">
        <f t="shared" si="1"/>
        <v>17078.22935378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14915.898971971161</v>
      </c>
      <c r="AC9">
        <f t="shared" si="2"/>
        <v>15578.655399193063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-2109.5492396206769</v>
      </c>
      <c r="AI9">
        <f t="shared" si="7"/>
        <v>-2155.158930989955</v>
      </c>
      <c r="AJ9">
        <f t="shared" si="8"/>
        <v>-662.75642722190241</v>
      </c>
      <c r="AK9">
        <f t="shared" si="30"/>
        <v>88.003803934629843</v>
      </c>
      <c r="AL9">
        <f t="shared" si="9"/>
        <v>-2729.9115542772274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-1308.8920962164736</v>
      </c>
      <c r="AR9">
        <f t="shared" si="14"/>
        <v>-1337.1911107276758</v>
      </c>
      <c r="AS9">
        <f t="shared" si="15"/>
        <v>-411.21422198393418</v>
      </c>
      <c r="AT9">
        <f t="shared" si="16"/>
        <v>54.602889206669261</v>
      </c>
      <c r="AU9">
        <f t="shared" si="17"/>
        <v>-1693.8024435049406</v>
      </c>
      <c r="AW9">
        <v>6</v>
      </c>
      <c r="AX9">
        <f>IF(Z9&gt;0, (R9*SUMPRODUCT(K9:$K$98, X9:$X$98)-K9*$AZ$3)/Z9, 0)</f>
        <v>17078.22935378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250000</v>
      </c>
      <c r="S10">
        <f t="shared" si="1"/>
        <v>17817.305411122506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15578.655399193063</v>
      </c>
      <c r="AC10">
        <f t="shared" si="2"/>
        <v>15911.185150762949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-2513.3220429040748</v>
      </c>
      <c r="AI10">
        <f t="shared" si="7"/>
        <v>-2557.9729729510796</v>
      </c>
      <c r="AJ10">
        <f t="shared" si="8"/>
        <v>-332.52975156988578</v>
      </c>
      <c r="AK10">
        <f t="shared" si="30"/>
        <v>63.872487136691568</v>
      </c>
      <c r="AL10">
        <f t="shared" si="9"/>
        <v>-2826.6302373842736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-1479.3825961861237</v>
      </c>
      <c r="AR10">
        <f t="shared" si="14"/>
        <v>-1505.6648663001188</v>
      </c>
      <c r="AS10">
        <f t="shared" si="15"/>
        <v>-195.7324683382646</v>
      </c>
      <c r="AT10">
        <f t="shared" si="16"/>
        <v>37.596394028343788</v>
      </c>
      <c r="AU10">
        <f t="shared" si="17"/>
        <v>-1663.8009406100396</v>
      </c>
      <c r="AW10">
        <v>7</v>
      </c>
      <c r="AX10">
        <f>IF(Z10&gt;0, (R10*SUMPRODUCT(K10:$K$98, X10:$X$98)-K10*$AZ$3)/Z10, 0)</f>
        <v>17817.305411122506</v>
      </c>
    </row>
    <row r="11" spans="1:52" x14ac:dyDescent="0.3">
      <c r="A11" t="s">
        <v>33</v>
      </c>
      <c r="C11" s="25">
        <f>AU81</f>
        <v>17348.271998782893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250000</v>
      </c>
      <c r="S11">
        <f t="shared" si="1"/>
        <v>18277.54627954607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15911.185150762949</v>
      </c>
      <c r="AC11">
        <f t="shared" si="2"/>
        <v>15942.485728956632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-2961.0264260671097</v>
      </c>
      <c r="AI11">
        <f t="shared" si="7"/>
        <v>-3004.638641528431</v>
      </c>
      <c r="AJ11">
        <f t="shared" si="8"/>
        <v>-31.300578193682668</v>
      </c>
      <c r="AK11">
        <f t="shared" si="30"/>
        <v>38.186844361831071</v>
      </c>
      <c r="AL11">
        <f t="shared" si="9"/>
        <v>-2997.7523753602827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-1656.1276535628842</v>
      </c>
      <c r="AR11">
        <f t="shared" si="14"/>
        <v>-1680.5203423355308</v>
      </c>
      <c r="AS11">
        <f t="shared" si="15"/>
        <v>-17.5066837170775</v>
      </c>
      <c r="AT11">
        <f t="shared" si="16"/>
        <v>21.358231859460279</v>
      </c>
      <c r="AU11">
        <f t="shared" si="17"/>
        <v>-1676.668794193148</v>
      </c>
      <c r="AW11">
        <v>8</v>
      </c>
      <c r="AX11">
        <f>IF(Z11&gt;0, (R11*SUMPRODUCT(K11:$K$98, X11:$X$98)-K11*$AZ$3)/Z11, 0)</f>
        <v>18277.54627954607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250000</v>
      </c>
      <c r="S12">
        <f t="shared" si="1"/>
        <v>18499.134009650221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15942.485728956632</v>
      </c>
      <c r="AC12">
        <f t="shared" si="2"/>
        <v>15719.219608438108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-3448.6359376039682</v>
      </c>
      <c r="AI12">
        <f t="shared" si="7"/>
        <v>-3491.1223037231553</v>
      </c>
      <c r="AJ12">
        <f t="shared" si="8"/>
        <v>223.26612051852317</v>
      </c>
      <c r="AK12">
        <f t="shared" si="30"/>
        <v>36.667717176600249</v>
      </c>
      <c r="AL12">
        <f t="shared" si="9"/>
        <v>-3231.1884660280321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-1832.9866622607808</v>
      </c>
      <c r="AR12">
        <f t="shared" si="14"/>
        <v>-1855.5686175130668</v>
      </c>
      <c r="AS12">
        <f t="shared" si="15"/>
        <v>118.66831653140345</v>
      </c>
      <c r="AT12">
        <f t="shared" si="16"/>
        <v>19.489281482972579</v>
      </c>
      <c r="AU12">
        <f t="shared" si="17"/>
        <v>-1717.4110194986911</v>
      </c>
      <c r="AW12">
        <v>9</v>
      </c>
      <c r="AX12">
        <f>IF(Z12&gt;0, (R12*SUMPRODUCT(K12:$K$98, X12:$X$98)-K12*$AZ$3)/Z12, 0)</f>
        <v>18499.134009650221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250000</v>
      </c>
      <c r="S13">
        <f t="shared" si="1"/>
        <v>18464.525739790115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15719.219608438108</v>
      </c>
      <c r="AC13">
        <f t="shared" si="2"/>
        <v>15240.455799820524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-3959.7293223082402</v>
      </c>
      <c r="AI13">
        <f t="shared" si="7"/>
        <v>-4000.9988789017739</v>
      </c>
      <c r="AJ13">
        <f t="shared" si="8"/>
        <v>478.7638086175848</v>
      </c>
      <c r="AK13">
        <f t="shared" si="30"/>
        <v>31.438439216876219</v>
      </c>
      <c r="AL13">
        <f t="shared" si="9"/>
        <v>-3490.7966310673128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-2000.6066820466342</v>
      </c>
      <c r="AR13">
        <f t="shared" si="14"/>
        <v>-2021.4576402727373</v>
      </c>
      <c r="AS13">
        <f t="shared" si="15"/>
        <v>241.88978505331175</v>
      </c>
      <c r="AT13">
        <f t="shared" si="16"/>
        <v>15.883901764713467</v>
      </c>
      <c r="AU13">
        <f t="shared" si="17"/>
        <v>-1763.6839534547121</v>
      </c>
      <c r="AW13">
        <v>10</v>
      </c>
      <c r="AX13">
        <f>IF(Z13&gt;0, (R13*SUMPRODUCT(K13:$K$98, X13:$X$98)-K13*$AZ$3)/Z13, 0)</f>
        <v>18464.525739790115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250000</v>
      </c>
      <c r="S14">
        <f t="shared" si="1"/>
        <v>18173.38491308779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15240.455799820524</v>
      </c>
      <c r="AC14">
        <f t="shared" si="2"/>
        <v>14522.425942461197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-4508.2863622776113</v>
      </c>
      <c r="AI14">
        <f t="shared" si="7"/>
        <v>-4548.2415660327542</v>
      </c>
      <c r="AJ14">
        <f t="shared" si="8"/>
        <v>718.02985735932634</v>
      </c>
      <c r="AK14">
        <f t="shared" si="30"/>
        <v>27.432820439676942</v>
      </c>
      <c r="AL14">
        <f t="shared" si="9"/>
        <v>-3802.7788882337509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-2165.5815522147877</v>
      </c>
      <c r="AR14">
        <f t="shared" si="14"/>
        <v>-2184.7742665221831</v>
      </c>
      <c r="AS14">
        <f t="shared" si="15"/>
        <v>344.90981452455964</v>
      </c>
      <c r="AT14">
        <f t="shared" si="16"/>
        <v>13.177514713012128</v>
      </c>
      <c r="AU14">
        <f t="shared" si="17"/>
        <v>-1826.6869372846113</v>
      </c>
      <c r="AW14">
        <v>11</v>
      </c>
      <c r="AX14">
        <f>IF(Z14&gt;0, (R14*SUMPRODUCT(K14:$K$98, X14:$X$98)-K14*$AZ$3)/Z14, 0)</f>
        <v>18173.38491308779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250000</v>
      </c>
      <c r="S15">
        <f t="shared" si="1"/>
        <v>17681.017447657734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14522.425942461197</v>
      </c>
      <c r="AC15">
        <f t="shared" si="2"/>
        <v>13627.620613106712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-5091.0920624802893</v>
      </c>
      <c r="AI15">
        <f t="shared" si="7"/>
        <v>-5129.6294957853843</v>
      </c>
      <c r="AJ15">
        <f t="shared" si="8"/>
        <v>894.80532935448537</v>
      </c>
      <c r="AK15">
        <f t="shared" si="30"/>
        <v>59.541946364090911</v>
      </c>
      <c r="AL15">
        <f t="shared" si="9"/>
        <v>-4175.2822200668079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-2320.0224428880524</v>
      </c>
      <c r="AR15">
        <f t="shared" si="14"/>
        <v>-2337.5840404906626</v>
      </c>
      <c r="AS15">
        <f t="shared" si="15"/>
        <v>407.76486078840747</v>
      </c>
      <c r="AT15">
        <f t="shared" si="16"/>
        <v>27.133402846113313</v>
      </c>
      <c r="AU15">
        <f t="shared" si="17"/>
        <v>-1902.6857768561417</v>
      </c>
      <c r="AW15">
        <v>12</v>
      </c>
      <c r="AX15">
        <f>IF(Z15&gt;0, (R15*SUMPRODUCT(K15:$K$98, X15:$X$98)-K15*$AZ$3)/Z15, 0)</f>
        <v>17681.017447657734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250000</v>
      </c>
      <c r="S16">
        <f t="shared" si="1"/>
        <v>16984.167794015138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13627.620613106712</v>
      </c>
      <c r="AC16">
        <f t="shared" si="2"/>
        <v>12576.394315591848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-5640.9168000333193</v>
      </c>
      <c r="AI16">
        <f t="shared" si="7"/>
        <v>-5677.9406756453573</v>
      </c>
      <c r="AJ16">
        <f t="shared" si="8"/>
        <v>1051.2262975148642</v>
      </c>
      <c r="AK16">
        <f t="shared" si="30"/>
        <v>96.75610635305766</v>
      </c>
      <c r="AL16">
        <f t="shared" si="9"/>
        <v>-4529.9582717774356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-2431.7272245597314</v>
      </c>
      <c r="AR16">
        <f t="shared" si="14"/>
        <v>-2447.6877447155994</v>
      </c>
      <c r="AS16">
        <f t="shared" si="15"/>
        <v>453.17023765089465</v>
      </c>
      <c r="AT16">
        <f t="shared" si="16"/>
        <v>41.710322329118085</v>
      </c>
      <c r="AU16">
        <f t="shared" si="17"/>
        <v>-1952.8071847355868</v>
      </c>
      <c r="AW16">
        <v>13</v>
      </c>
      <c r="AX16">
        <f>IF(Z16&gt;0, (R16*SUMPRODUCT(K16:$K$98, X16:$X$98)-K16*$AZ$3)/Z16, 0)</f>
        <v>16984.167794015138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250000</v>
      </c>
      <c r="S17">
        <f t="shared" si="1"/>
        <v>16201.933440158762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12576.394315591848</v>
      </c>
      <c r="AC17">
        <f t="shared" si="2"/>
        <v>11477.318108068324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-6170.2139901241344</v>
      </c>
      <c r="AI17">
        <f t="shared" si="7"/>
        <v>-6205.6335841820264</v>
      </c>
      <c r="AJ17">
        <f t="shared" si="8"/>
        <v>1099.0762075235234</v>
      </c>
      <c r="AK17">
        <f t="shared" si="30"/>
        <v>173.55424155516749</v>
      </c>
      <c r="AL17">
        <f t="shared" si="9"/>
        <v>-4933.0031351033358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-2500.3764679226797</v>
      </c>
      <c r="AR17">
        <f t="shared" si="14"/>
        <v>-2514.7296685778724</v>
      </c>
      <c r="AS17">
        <f t="shared" si="15"/>
        <v>445.3823303606743</v>
      </c>
      <c r="AT17">
        <f t="shared" si="16"/>
        <v>70.329966219531215</v>
      </c>
      <c r="AU17">
        <f t="shared" si="17"/>
        <v>-1999.0173719976667</v>
      </c>
      <c r="AW17">
        <v>14</v>
      </c>
      <c r="AX17">
        <f>IF(Z17&gt;0, (R17*SUMPRODUCT(K17:$K$98, X17:$X$98)-K17*$AZ$3)/Z17, 0)</f>
        <v>16201.933440158762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250000</v>
      </c>
      <c r="S18">
        <f t="shared" si="1"/>
        <v>15377.506675963823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11477.318108068324</v>
      </c>
      <c r="AC18">
        <f t="shared" si="2"/>
        <v>10372.590206257089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-6694.4803749119619</v>
      </c>
      <c r="AI18">
        <f t="shared" si="7"/>
        <v>-6728.206876954293</v>
      </c>
      <c r="AJ18">
        <f t="shared" si="8"/>
        <v>1104.7279018112349</v>
      </c>
      <c r="AK18">
        <f t="shared" si="30"/>
        <v>247.91007113427582</v>
      </c>
      <c r="AL18">
        <f t="shared" si="9"/>
        <v>-5375.5689040087818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-2531.5665265347861</v>
      </c>
      <c r="AR18">
        <f t="shared" si="14"/>
        <v>-2544.320448997154</v>
      </c>
      <c r="AS18">
        <f t="shared" si="15"/>
        <v>417.76090458568399</v>
      </c>
      <c r="AT18">
        <f t="shared" si="16"/>
        <v>93.748999552880733</v>
      </c>
      <c r="AU18">
        <f t="shared" si="17"/>
        <v>-2032.8105448585893</v>
      </c>
      <c r="AW18">
        <v>15</v>
      </c>
      <c r="AX18">
        <f>IF(Z18&gt;0, (R18*SUMPRODUCT(K18:$K$98, X18:$X$98)-K18*$AZ$3)/Z18, 0)</f>
        <v>15377.506675963823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250000</v>
      </c>
      <c r="S19">
        <f t="shared" si="1"/>
        <v>14334.711186837774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10372.590206257089</v>
      </c>
      <c r="AC19">
        <f t="shared" si="2"/>
        <v>9155.2950356842521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-7276.1555506125178</v>
      </c>
      <c r="AI19">
        <f t="shared" si="7"/>
        <v>-7308.0895565243027</v>
      </c>
      <c r="AJ19">
        <f t="shared" si="8"/>
        <v>1217.2951705728374</v>
      </c>
      <c r="AK19">
        <f t="shared" si="30"/>
        <v>231.30876159953309</v>
      </c>
      <c r="AL19">
        <f t="shared" si="9"/>
        <v>-5859.4856243519325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-2566.0087960750816</v>
      </c>
      <c r="AR19">
        <f t="shared" si="14"/>
        <v>-2577.27064163261</v>
      </c>
      <c r="AS19">
        <f t="shared" si="15"/>
        <v>429.29127798081072</v>
      </c>
      <c r="AT19">
        <f t="shared" si="16"/>
        <v>81.573340859057197</v>
      </c>
      <c r="AU19">
        <f t="shared" si="17"/>
        <v>-2066.4060227927425</v>
      </c>
      <c r="AW19">
        <v>16</v>
      </c>
      <c r="AX19">
        <f>IF(Z19&gt;0, (R19*SUMPRODUCT(K19:$K$98, X19:$X$98)-K19*$AZ$3)/Z19, 0)</f>
        <v>14334.711186837774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250000</v>
      </c>
      <c r="S20">
        <f t="shared" si="1"/>
        <v>12519.689821001699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9155.2950356842521</v>
      </c>
      <c r="AC20">
        <f t="shared" si="2"/>
        <v>7525.515841241031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-7799.721273924004</v>
      </c>
      <c r="AI20">
        <f t="shared" si="7"/>
        <v>-7829.7759955218862</v>
      </c>
      <c r="AJ20">
        <f t="shared" si="8"/>
        <v>1629.7791944432211</v>
      </c>
      <c r="AK20">
        <f t="shared" si="30"/>
        <v>39.367768653442283</v>
      </c>
      <c r="AL20">
        <f t="shared" si="9"/>
        <v>-6160.6290324252232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-2608.9817587011707</v>
      </c>
      <c r="AR20">
        <f t="shared" si="14"/>
        <v>-2619.0349667143678</v>
      </c>
      <c r="AS20">
        <f t="shared" si="15"/>
        <v>545.15591515154972</v>
      </c>
      <c r="AT20">
        <f t="shared" si="16"/>
        <v>13.168392393838175</v>
      </c>
      <c r="AU20">
        <f t="shared" si="17"/>
        <v>-2060.7106591689799</v>
      </c>
      <c r="AW20">
        <v>17</v>
      </c>
      <c r="AX20">
        <f>IF(Z20&gt;0, (R20*SUMPRODUCT(K20:$K$98, X20:$X$98)-K20*$AZ$3)/Z20, 0)</f>
        <v>12519.689821001699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250000</v>
      </c>
      <c r="S21">
        <f t="shared" si="1"/>
        <v>10248.060202136929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7525.515841241031</v>
      </c>
      <c r="AC21">
        <f t="shared" si="2"/>
        <v>5762.5560951987063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-8194.11929644673</v>
      </c>
      <c r="AI21">
        <f t="shared" si="7"/>
        <v>-8222.2346469693439</v>
      </c>
      <c r="AJ21">
        <f t="shared" si="8"/>
        <v>1762.9597460423247</v>
      </c>
      <c r="AK21">
        <f t="shared" si="30"/>
        <v>12.040825345985651</v>
      </c>
      <c r="AL21">
        <f t="shared" si="9"/>
        <v>-6447.2340755810337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-2606.4155883587887</v>
      </c>
      <c r="AR21">
        <f t="shared" si="14"/>
        <v>-2615.3586224083529</v>
      </c>
      <c r="AS21">
        <f t="shared" si="15"/>
        <v>560.76871686824586</v>
      </c>
      <c r="AT21">
        <f t="shared" si="16"/>
        <v>3.8299899895394001</v>
      </c>
      <c r="AU21">
        <f t="shared" si="17"/>
        <v>-2050.7599155505677</v>
      </c>
      <c r="AW21">
        <v>18</v>
      </c>
      <c r="AX21">
        <f>IF(Z21&gt;0, (R21*SUMPRODUCT(K21:$K$98, X21:$X$98)-K21*$AZ$3)/Z21, 0)</f>
        <v>10248.060202136929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250000</v>
      </c>
      <c r="S22">
        <f t="shared" si="1"/>
        <v>8120.5543279605845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5762.5560951987063</v>
      </c>
      <c r="AC22">
        <f t="shared" si="2"/>
        <v>4243.0686638687439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-8543.5521400594807</v>
      </c>
      <c r="AI22">
        <f t="shared" si="7"/>
        <v>-8569.6776266488578</v>
      </c>
      <c r="AJ22">
        <f t="shared" si="8"/>
        <v>1519.4874313299624</v>
      </c>
      <c r="AK22">
        <f t="shared" si="30"/>
        <v>121.01367799917284</v>
      </c>
      <c r="AL22">
        <f t="shared" si="9"/>
        <v>-6929.1765173197227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-2537.4084704120542</v>
      </c>
      <c r="AR22">
        <f t="shared" si="14"/>
        <v>-2545.1676588478208</v>
      </c>
      <c r="AS22">
        <f t="shared" si="15"/>
        <v>451.2830513274609</v>
      </c>
      <c r="AT22">
        <f t="shared" si="16"/>
        <v>35.940686795958406</v>
      </c>
      <c r="AU22">
        <f t="shared" si="17"/>
        <v>-2057.9439207244018</v>
      </c>
      <c r="AW22">
        <v>19</v>
      </c>
      <c r="AX22">
        <f>IF(Z22&gt;0, (R22*SUMPRODUCT(K22:$K$98, X22:$X$98)-K22*$AZ$3)/Z22, 0)</f>
        <v>8120.5543279605845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250000</v>
      </c>
      <c r="S23">
        <f t="shared" si="1"/>
        <v>6940.8672294623302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4243.0686638687439</v>
      </c>
      <c r="AC23">
        <f t="shared" si="2"/>
        <v>3345.8938308241286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-8806.9015292788026</v>
      </c>
      <c r="AI23">
        <f t="shared" si="7"/>
        <v>-8831.0043806964295</v>
      </c>
      <c r="AJ23">
        <f t="shared" si="8"/>
        <v>897.1748330446153</v>
      </c>
      <c r="AK23">
        <f t="shared" si="30"/>
        <v>297.01480647081212</v>
      </c>
      <c r="AL23">
        <f t="shared" si="9"/>
        <v>-7636.8147411810023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-2335.377162229458</v>
      </c>
      <c r="AR23">
        <f t="shared" si="14"/>
        <v>-2341.7686551464844</v>
      </c>
      <c r="AS23">
        <f t="shared" si="15"/>
        <v>237.90905446753655</v>
      </c>
      <c r="AT23">
        <f t="shared" si="16"/>
        <v>78.761139041909914</v>
      </c>
      <c r="AU23">
        <f t="shared" si="17"/>
        <v>-2025.0984616370381</v>
      </c>
      <c r="AW23">
        <v>20</v>
      </c>
      <c r="AX23">
        <f>IF(Z23&gt;0, (R23*SUMPRODUCT(K23:$K$98, X23:$X$98)-K23*$AZ$3)/Z23, 0)</f>
        <v>6940.8672294623302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250000</v>
      </c>
      <c r="S24">
        <f t="shared" si="1"/>
        <v>5610.1082637690361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3345.8938308241286</v>
      </c>
      <c r="AC24">
        <f t="shared" si="2"/>
        <v>2475.0109876727402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-9016.6356868200583</v>
      </c>
      <c r="AI24">
        <f t="shared" si="7"/>
        <v>-9038.694182586145</v>
      </c>
      <c r="AJ24">
        <f t="shared" si="8"/>
        <v>870.88284315138844</v>
      </c>
      <c r="AK24">
        <f t="shared" si="30"/>
        <v>234.21256815768902</v>
      </c>
      <c r="AL24">
        <f t="shared" si="9"/>
        <v>-7933.5987712770675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-2134.8157011879157</v>
      </c>
      <c r="AR24">
        <f t="shared" si="14"/>
        <v>-2140.0383612511214</v>
      </c>
      <c r="AS24">
        <f t="shared" si="15"/>
        <v>206.19379910983642</v>
      </c>
      <c r="AT24">
        <f t="shared" si="16"/>
        <v>55.453129668912808</v>
      </c>
      <c r="AU24">
        <f t="shared" si="17"/>
        <v>-1878.3914324723721</v>
      </c>
      <c r="AW24">
        <v>21</v>
      </c>
      <c r="AX24">
        <f>IF(Z24&gt;0, (R24*SUMPRODUCT(K24:$K$98, X24:$X$98)-K24*$AZ$3)/Z24, 0)</f>
        <v>5610.1082637690361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250000</v>
      </c>
      <c r="S25">
        <f t="shared" si="1"/>
        <v>4119.5902314632358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2475.0109876727402</v>
      </c>
      <c r="AC25">
        <f t="shared" si="2"/>
        <v>1647.7794999473861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-9192.988402995441</v>
      </c>
      <c r="AI25">
        <f t="shared" si="7"/>
        <v>-9212.9877161232671</v>
      </c>
      <c r="AJ25">
        <f t="shared" si="8"/>
        <v>827.2314877253541</v>
      </c>
      <c r="AK25">
        <f t="shared" si="30"/>
        <v>173.25076913709182</v>
      </c>
      <c r="AL25">
        <f t="shared" si="9"/>
        <v>-8212.5054592608212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-1943.3657987868064</v>
      </c>
      <c r="AR25">
        <f t="shared" si="14"/>
        <v>-1947.5935840757752</v>
      </c>
      <c r="AS25">
        <f t="shared" si="15"/>
        <v>174.87386151832376</v>
      </c>
      <c r="AT25">
        <f t="shared" si="16"/>
        <v>36.624610474307374</v>
      </c>
      <c r="AU25">
        <f t="shared" si="17"/>
        <v>-1736.0951120831442</v>
      </c>
      <c r="AW25">
        <v>22</v>
      </c>
      <c r="AX25">
        <f>IF(Z25&gt;0, (R25*SUMPRODUCT(K25:$K$98, X25:$X$98)-K25*$AZ$3)/Z25, 0)</f>
        <v>4119.5902314632358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250000</v>
      </c>
      <c r="S26">
        <f t="shared" si="1"/>
        <v>2428.7027652824595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1647.7794999473861</v>
      </c>
      <c r="AC26">
        <f t="shared" si="2"/>
        <v>871.89960603787029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-9247.0824109132282</v>
      </c>
      <c r="AI26">
        <f t="shared" si="7"/>
        <v>-9265.0323144275935</v>
      </c>
      <c r="AJ26">
        <f t="shared" si="8"/>
        <v>775.87989390951577</v>
      </c>
      <c r="AK26">
        <f t="shared" si="30"/>
        <v>115.34456499631703</v>
      </c>
      <c r="AL26">
        <f t="shared" si="9"/>
        <v>-8373.8078555217598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-1745.3581107683735</v>
      </c>
      <c r="AR26">
        <f t="shared" si="14"/>
        <v>-1748.7460993570048</v>
      </c>
      <c r="AS26">
        <f t="shared" si="15"/>
        <v>146.44492237020529</v>
      </c>
      <c r="AT26">
        <f t="shared" si="16"/>
        <v>21.770928721450634</v>
      </c>
      <c r="AU26">
        <f t="shared" si="17"/>
        <v>-1580.5302482653487</v>
      </c>
      <c r="AW26">
        <v>23</v>
      </c>
      <c r="AX26">
        <f>IF(Z26&gt;0, (R26*SUMPRODUCT(K26:$K$98, X26:$X$98)-K26*$AZ$3)/Z26, 0)</f>
        <v>2428.7027652824595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250000</v>
      </c>
      <c r="S27">
        <f t="shared" si="1"/>
        <v>530.03817389418975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871.89960603787029</v>
      </c>
      <c r="AC27">
        <f t="shared" si="2"/>
        <v>168.9396246242195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-9169.2594627259023</v>
      </c>
      <c r="AI27">
        <f t="shared" si="7"/>
        <v>-9185.1960153125783</v>
      </c>
      <c r="AJ27">
        <f t="shared" si="8"/>
        <v>702.95998141365078</v>
      </c>
      <c r="AK27">
        <f t="shared" si="30"/>
        <v>61.032972422650928</v>
      </c>
      <c r="AL27">
        <f t="shared" si="9"/>
        <v>-8421.2030614762771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-1545.2404203460978</v>
      </c>
      <c r="AR27">
        <f t="shared" si="14"/>
        <v>-1547.9261121751936</v>
      </c>
      <c r="AS27">
        <f t="shared" si="15"/>
        <v>118.46563853731205</v>
      </c>
      <c r="AT27">
        <f t="shared" si="16"/>
        <v>10.285521567443091</v>
      </c>
      <c r="AU27">
        <f t="shared" si="17"/>
        <v>-1419.1749520704386</v>
      </c>
      <c r="AW27">
        <v>24</v>
      </c>
      <c r="AX27">
        <f>IF(Z27&gt;0, (R27*SUMPRODUCT(K27:$K$98, X27:$X$98)-K27*$AZ$3)/Z27, 0)</f>
        <v>530.03817389418975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250000</v>
      </c>
      <c r="S28">
        <f t="shared" si="1"/>
        <v>-1594.225701511594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168.9396246242195</v>
      </c>
      <c r="AC28">
        <f t="shared" si="2"/>
        <v>-445.58818022658943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-9010.6065152700794</v>
      </c>
      <c r="AI28">
        <f t="shared" si="7"/>
        <v>-9024.5815810278364</v>
      </c>
      <c r="AJ28">
        <f t="shared" si="8"/>
        <v>614.52780485080893</v>
      </c>
      <c r="AK28">
        <f t="shared" si="30"/>
        <v>11.825773723695367</v>
      </c>
      <c r="AL28">
        <f t="shared" si="9"/>
        <v>-8398.2280024533338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-1355.8067755625348</v>
      </c>
      <c r="AR28">
        <f t="shared" si="14"/>
        <v>-1357.9095739492125</v>
      </c>
      <c r="AS28">
        <f t="shared" si="15"/>
        <v>92.466690247357278</v>
      </c>
      <c r="AT28">
        <f t="shared" si="16"/>
        <v>1.7793989909207555</v>
      </c>
      <c r="AU28">
        <f t="shared" si="17"/>
        <v>-1263.6634847109349</v>
      </c>
      <c r="AW28">
        <v>25</v>
      </c>
      <c r="AX28">
        <f>IF(Z28&gt;0, (R28*SUMPRODUCT(K28:$K$98, X28:$X$98)-K28*$AZ$3)/Z28, 0)</f>
        <v>-1594.225701511594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250000</v>
      </c>
      <c r="S29">
        <f t="shared" si="1"/>
        <v>-4015.5715734530281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-445.58818022658943</v>
      </c>
      <c r="AC29">
        <f t="shared" si="2"/>
        <v>-970.40154909690318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-8761.6674768252251</v>
      </c>
      <c r="AI29">
        <f t="shared" si="7"/>
        <v>-8773.7504584300386</v>
      </c>
      <c r="AJ29">
        <f t="shared" si="8"/>
        <v>524.81336887031375</v>
      </c>
      <c r="AK29">
        <f t="shared" si="30"/>
        <v>-31.191172615861262</v>
      </c>
      <c r="AL29">
        <f t="shared" si="9"/>
        <v>-8280.1282621755854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-1177.0977218996456</v>
      </c>
      <c r="AR29">
        <f t="shared" si="14"/>
        <v>-1178.7210259292042</v>
      </c>
      <c r="AS29">
        <f t="shared" si="15"/>
        <v>70.506741160139043</v>
      </c>
      <c r="AT29">
        <f t="shared" si="16"/>
        <v>-4.1904190414234419</v>
      </c>
      <c r="AU29">
        <f t="shared" si="17"/>
        <v>-1112.4047038104884</v>
      </c>
      <c r="AW29">
        <v>26</v>
      </c>
      <c r="AX29">
        <f>IF(Z29&gt;0, (R29*SUMPRODUCT(K29:$K$98, X29:$X$98)-K29*$AZ$3)/Z29, 0)</f>
        <v>-4015.5715734530281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250000</v>
      </c>
      <c r="S30">
        <f t="shared" si="1"/>
        <v>-6838.3812035946967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-970.40154909690318</v>
      </c>
      <c r="AC30">
        <f t="shared" si="2"/>
        <v>-1405.5408721642079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-8426.4901264728996</v>
      </c>
      <c r="AI30">
        <f t="shared" si="7"/>
        <v>-8436.7669802363707</v>
      </c>
      <c r="AJ30">
        <f t="shared" si="8"/>
        <v>435.13932306730476</v>
      </c>
      <c r="AK30">
        <f t="shared" si="30"/>
        <v>-67.928108436783234</v>
      </c>
      <c r="AL30">
        <f t="shared" si="9"/>
        <v>-8069.555765605849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-1010.7748934407142</v>
      </c>
      <c r="AR30">
        <f t="shared" si="14"/>
        <v>-1012.0076232738679</v>
      </c>
      <c r="AS30">
        <f t="shared" si="15"/>
        <v>52.195860471424957</v>
      </c>
      <c r="AT30">
        <f t="shared" si="16"/>
        <v>-8.1481168952081937</v>
      </c>
      <c r="AU30">
        <f t="shared" si="17"/>
        <v>-967.95987969765122</v>
      </c>
      <c r="AW30">
        <v>27</v>
      </c>
      <c r="AX30">
        <f>IF(Z30&gt;0, (R30*SUMPRODUCT(K30:$K$98, X30:$X$98)-K30*$AZ$3)/Z30, 0)</f>
        <v>-6838.3812035946967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250000</v>
      </c>
      <c r="S31">
        <f t="shared" si="1"/>
        <v>-10228.169820258554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-1405.5408721642079</v>
      </c>
      <c r="AC31">
        <f t="shared" si="2"/>
        <v>-1753.8529095046201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-8002.2263357330203</v>
      </c>
      <c r="AI31">
        <f t="shared" si="7"/>
        <v>-8010.7999756917097</v>
      </c>
      <c r="AJ31">
        <f t="shared" si="8"/>
        <v>348.31203734041219</v>
      </c>
      <c r="AK31">
        <f t="shared" si="30"/>
        <v>-98.387861051494568</v>
      </c>
      <c r="AL31">
        <f t="shared" si="9"/>
        <v>-7760.8757994027928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-857.03890672554235</v>
      </c>
      <c r="AR31">
        <f t="shared" si="14"/>
        <v>-857.95714406457409</v>
      </c>
      <c r="AS31">
        <f t="shared" si="15"/>
        <v>37.304239490025417</v>
      </c>
      <c r="AT31">
        <f t="shared" si="16"/>
        <v>-10.53734565018566</v>
      </c>
      <c r="AU31">
        <f t="shared" si="17"/>
        <v>-831.19025022473443</v>
      </c>
      <c r="AW31">
        <v>28</v>
      </c>
      <c r="AX31">
        <f>IF(Z31&gt;0, (R31*SUMPRODUCT(K31:$K$98, X31:$X$98)-K31*$AZ$3)/Z31, 0)</f>
        <v>-10228.169820258554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250000</v>
      </c>
      <c r="S32">
        <f t="shared" si="1"/>
        <v>-14440.768385053436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-1753.8529095046201</v>
      </c>
      <c r="AC32">
        <f t="shared" si="2"/>
        <v>-2019.4071232834624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-7479.3434225621877</v>
      </c>
      <c r="AI32">
        <f t="shared" si="7"/>
        <v>-7486.3354574367777</v>
      </c>
      <c r="AJ32">
        <f t="shared" si="8"/>
        <v>265.55421377884227</v>
      </c>
      <c r="AK32">
        <f t="shared" si="30"/>
        <v>-122.76970366532342</v>
      </c>
      <c r="AL32">
        <f t="shared" si="9"/>
        <v>-7343.5509473232587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-715.21260380756939</v>
      </c>
      <c r="AR32">
        <f t="shared" si="14"/>
        <v>-715.88121750613061</v>
      </c>
      <c r="AS32">
        <f t="shared" si="15"/>
        <v>25.393635504943084</v>
      </c>
      <c r="AT32">
        <f t="shared" si="16"/>
        <v>-11.739859298649497</v>
      </c>
      <c r="AU32">
        <f t="shared" si="17"/>
        <v>-702.22744129983698</v>
      </c>
      <c r="AW32">
        <v>29</v>
      </c>
      <c r="AX32">
        <f>IF(Z32&gt;0, (R32*SUMPRODUCT(K32:$K$98, X32:$X$98)-K32*$AZ$3)/Z32, 0)</f>
        <v>-14440.768385053436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250000</v>
      </c>
      <c r="S33">
        <f t="shared" si="1"/>
        <v>-19892.44664684184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-2019.4071232834624</v>
      </c>
      <c r="AC33">
        <f t="shared" si="2"/>
        <v>-2206.5083941029065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-6880.0923962480038</v>
      </c>
      <c r="AI33">
        <f t="shared" si="7"/>
        <v>-6885.6384922945981</v>
      </c>
      <c r="AJ33">
        <f t="shared" si="8"/>
        <v>187.10127081944415</v>
      </c>
      <c r="AK33">
        <f t="shared" si="30"/>
        <v>-141.35849862984239</v>
      </c>
      <c r="AL33">
        <f t="shared" si="9"/>
        <v>-6839.8957201049961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-587.41892254220886</v>
      </c>
      <c r="AR33">
        <f t="shared" si="14"/>
        <v>-587.89244550910723</v>
      </c>
      <c r="AS33">
        <f t="shared" si="15"/>
        <v>15.974614958800933</v>
      </c>
      <c r="AT33">
        <f t="shared" si="16"/>
        <v>-12.069119449995993</v>
      </c>
      <c r="AU33">
        <f t="shared" si="17"/>
        <v>-583.98695000030227</v>
      </c>
      <c r="AW33">
        <v>30</v>
      </c>
      <c r="AX33">
        <f>IF(Z33&gt;0, (R33*SUMPRODUCT(K33:$K$98, X33:$X$98)-K33*$AZ$3)/Z33, 0)</f>
        <v>-19892.44664684184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250000</v>
      </c>
      <c r="S34">
        <f t="shared" si="1"/>
        <v>-27281.432054081193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-2206.5083941029065</v>
      </c>
      <c r="AC34">
        <f t="shared" si="2"/>
        <v>-2322.3993407628604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-6171.3074539273102</v>
      </c>
      <c r="AI34">
        <f t="shared" si="7"/>
        <v>-6175.5638275226538</v>
      </c>
      <c r="AJ34">
        <f t="shared" si="8"/>
        <v>115.8909466599539</v>
      </c>
      <c r="AK34">
        <f t="shared" si="30"/>
        <v>-154.45558758720347</v>
      </c>
      <c r="AL34">
        <f t="shared" si="9"/>
        <v>-6214.1284684499033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-470.4492954971617</v>
      </c>
      <c r="AR34">
        <f t="shared" si="14"/>
        <v>-470.77376611773138</v>
      </c>
      <c r="AS34">
        <f t="shared" si="15"/>
        <v>8.8345645744773869</v>
      </c>
      <c r="AT34">
        <f t="shared" si="16"/>
        <v>-11.77441294385005</v>
      </c>
      <c r="AU34">
        <f t="shared" si="17"/>
        <v>-473.71361448710405</v>
      </c>
      <c r="AW34">
        <v>31</v>
      </c>
      <c r="AX34">
        <f>IF(Z34&gt;0, (R34*SUMPRODUCT(K34:$K$98, X34:$X$98)-K34*$AZ$3)/Z34, 0)</f>
        <v>-27281.432054081193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-37759.536948713037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-2322.3993407628604</v>
      </c>
      <c r="AC35">
        <f t="shared" ref="AC35:AC66" si="33">S35*Z35</f>
        <v>-2371.841514936581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-5365.4568630818803</v>
      </c>
      <c r="AI35">
        <f t="shared" ref="AI35:AI66" si="38">SUM(AE35:AH35)</f>
        <v>-5368.5975815686534</v>
      </c>
      <c r="AJ35">
        <f t="shared" ref="AJ35:AJ66" si="39">AB35-AC35</f>
        <v>49.442174173720559</v>
      </c>
      <c r="AK35">
        <f t="shared" si="30"/>
        <v>-162.56795385340024</v>
      </c>
      <c r="AL35">
        <f t="shared" ref="AL35:AL66" si="40">SUM(AI35:AK35)</f>
        <v>-5481.7233612483333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-365.1945805102655</v>
      </c>
      <c r="AR35">
        <f t="shared" ref="AR35:AR66" si="45">AI35*$K35</f>
        <v>-365.40835044627408</v>
      </c>
      <c r="AS35">
        <f t="shared" ref="AS35:AS66" si="46">AJ35*$K35</f>
        <v>3.3652332909664131</v>
      </c>
      <c r="AT35">
        <f t="shared" ref="AT35:AT66" si="47">AK35*$K35</f>
        <v>-11.065028985770955</v>
      </c>
      <c r="AU35">
        <f t="shared" ref="AU35:AU66" si="48">AL35*$K35</f>
        <v>-373.10814614107869</v>
      </c>
      <c r="AW35">
        <v>32</v>
      </c>
      <c r="AX35">
        <f>IF(Z35&gt;0, (R35*SUMPRODUCT(K35:$K$98, X35:$X$98)-K35*$AZ$3)/Z35, 0)</f>
        <v>-37759.536948713037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250000</v>
      </c>
      <c r="S36">
        <f t="shared" si="32"/>
        <v>-53414.045952836503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-2371.841514936581</v>
      </c>
      <c r="AC36">
        <f t="shared" si="33"/>
        <v>-2361.1368799794886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-4495.4517024507768</v>
      </c>
      <c r="AI36">
        <f t="shared" si="38"/>
        <v>-4497.6619234121927</v>
      </c>
      <c r="AJ36">
        <f t="shared" si="39"/>
        <v>-10.704634957092367</v>
      </c>
      <c r="AK36">
        <f t="shared" si="30"/>
        <v>-166.02890604556069</v>
      </c>
      <c r="AL36">
        <f t="shared" si="40"/>
        <v>-4674.3954644148462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-273.19511522881379</v>
      </c>
      <c r="AR36">
        <f t="shared" si="45"/>
        <v>-273.32943355991853</v>
      </c>
      <c r="AS36">
        <f t="shared" si="46"/>
        <v>-0.65053618060025387</v>
      </c>
      <c r="AT36">
        <f t="shared" si="47"/>
        <v>-10.089817246552323</v>
      </c>
      <c r="AU36">
        <f t="shared" si="48"/>
        <v>-284.06978698707115</v>
      </c>
      <c r="AW36">
        <v>33</v>
      </c>
      <c r="AX36">
        <f>IF(Z36&gt;0, (R36*SUMPRODUCT(K36:$K$98, X36:$X$98)-K36*$AZ$3)/Z36, 0)</f>
        <v>-53414.045952836503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250000</v>
      </c>
      <c r="S37">
        <f t="shared" si="32"/>
        <v>-78134.456086158069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-2361.1368799794886</v>
      </c>
      <c r="AC37">
        <f t="shared" si="33"/>
        <v>-2298.7076956838755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-3585.6193634948863</v>
      </c>
      <c r="AI37">
        <f t="shared" si="38"/>
        <v>-3587.0903583739887</v>
      </c>
      <c r="AJ37">
        <f t="shared" si="39"/>
        <v>-62.42918429561314</v>
      </c>
      <c r="AK37">
        <f t="shared" si="30"/>
        <v>-165.27958159856422</v>
      </c>
      <c r="AL37">
        <f t="shared" si="40"/>
        <v>-3814.799124268166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-194.55650479274956</v>
      </c>
      <c r="AR37">
        <f t="shared" si="45"/>
        <v>-194.63632130232108</v>
      </c>
      <c r="AS37">
        <f t="shared" si="46"/>
        <v>-3.3874214361053236</v>
      </c>
      <c r="AT37">
        <f t="shared" si="47"/>
        <v>-8.9681068874199159</v>
      </c>
      <c r="AU37">
        <f t="shared" si="48"/>
        <v>-206.9918496258463</v>
      </c>
      <c r="AW37">
        <v>34</v>
      </c>
      <c r="AX37">
        <f>IF(Z37&gt;0, (R37*SUMPRODUCT(K37:$K$98, X37:$X$98)-K37*$AZ$3)/Z37, 0)</f>
        <v>-78134.456086158069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250000</v>
      </c>
      <c r="S38">
        <f t="shared" si="32"/>
        <v>-119674.51480211806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-2298.7076956838755</v>
      </c>
      <c r="AC38">
        <f t="shared" si="33"/>
        <v>-2193.5996473298151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-2698.9961141259664</v>
      </c>
      <c r="AI38">
        <f t="shared" si="38"/>
        <v>-2699.9125998334525</v>
      </c>
      <c r="AJ38">
        <f t="shared" si="39"/>
        <v>-105.10804835406043</v>
      </c>
      <c r="AK38">
        <f t="shared" si="30"/>
        <v>-160.90953869787131</v>
      </c>
      <c r="AL38">
        <f t="shared" si="40"/>
        <v>-2965.9301868853845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-130.75725886331688</v>
      </c>
      <c r="AR38">
        <f t="shared" si="45"/>
        <v>-130.80165950482618</v>
      </c>
      <c r="AS38">
        <f t="shared" si="46"/>
        <v>-5.092130446323595</v>
      </c>
      <c r="AT38">
        <f t="shared" si="47"/>
        <v>-7.7955244525826277</v>
      </c>
      <c r="AU38">
        <f t="shared" si="48"/>
        <v>-143.6893144037324</v>
      </c>
      <c r="AW38">
        <v>35</v>
      </c>
      <c r="AX38">
        <f>IF(Z38&gt;0, (R38*SUMPRODUCT(K38:$K$98, X38:$X$98)-K38*$AZ$3)/Z38, 0)</f>
        <v>-119674.51480211806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250000</v>
      </c>
      <c r="S39">
        <f t="shared" si="32"/>
        <v>-194592.53698776293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-2193.5996473298151</v>
      </c>
      <c r="AC39">
        <f t="shared" si="33"/>
        <v>-2056.7992694549089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-1894.160583232783</v>
      </c>
      <c r="AI39">
        <f t="shared" si="38"/>
        <v>-1894.6890719665478</v>
      </c>
      <c r="AJ39">
        <f t="shared" si="39"/>
        <v>-136.80037787490619</v>
      </c>
      <c r="AK39">
        <f t="shared" si="30"/>
        <v>-153.55197531308707</v>
      </c>
      <c r="AL39">
        <f t="shared" si="40"/>
        <v>-2185.0414251545412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-81.933653436583455</v>
      </c>
      <c r="AR39">
        <f t="shared" si="45"/>
        <v>-81.956513701515959</v>
      </c>
      <c r="AS39">
        <f t="shared" si="46"/>
        <v>-5.9174258244073838</v>
      </c>
      <c r="AT39">
        <f t="shared" si="47"/>
        <v>-6.6420315369106913</v>
      </c>
      <c r="AU39">
        <f t="shared" si="48"/>
        <v>-94.515971062834055</v>
      </c>
      <c r="AW39">
        <v>36</v>
      </c>
      <c r="AX39">
        <f>IF(Z39&gt;0, (R39*SUMPRODUCT(K39:$K$98, X39:$X$98)-K39*$AZ$3)/Z39, 0)</f>
        <v>-194592.53698776293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250000</v>
      </c>
      <c r="S40">
        <f t="shared" si="32"/>
        <v>-341942.15790287789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-2056.7992694549089</v>
      </c>
      <c r="AC40">
        <f t="shared" si="33"/>
        <v>-1899.8421758037928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-1227.010790287449</v>
      </c>
      <c r="AI40">
        <f t="shared" si="38"/>
        <v>-1227.2885919758187</v>
      </c>
      <c r="AJ40">
        <f t="shared" si="39"/>
        <v>-156.95709365111611</v>
      </c>
      <c r="AK40">
        <f t="shared" ref="AK40:AK71" si="61">G40*SUM(AB40:AB40, AE40:AF40)</f>
        <v>-143.97594886184365</v>
      </c>
      <c r="AL40">
        <f t="shared" si="40"/>
        <v>-1528.2216344887784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-47.388818931328935</v>
      </c>
      <c r="AR40">
        <f t="shared" si="45"/>
        <v>-47.399548008866944</v>
      </c>
      <c r="AS40">
        <f t="shared" si="46"/>
        <v>-6.0618955838830839</v>
      </c>
      <c r="AT40">
        <f t="shared" si="47"/>
        <v>-5.560546186787656</v>
      </c>
      <c r="AU40">
        <f t="shared" si="48"/>
        <v>-59.021989779537677</v>
      </c>
      <c r="AW40">
        <v>37</v>
      </c>
      <c r="AX40">
        <f>IF(Z40&gt;0, (R40*SUMPRODUCT(K40:$K$98, X40:$X$98)-K40*$AZ$3)/Z40, 0)</f>
        <v>-341942.15790287789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250000</v>
      </c>
      <c r="S41">
        <f t="shared" si="32"/>
        <v>-666430.82862048433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-1899.8421758037928</v>
      </c>
      <c r="AC41">
        <f t="shared" si="33"/>
        <v>-1733.9356848353905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-724.66237221360063</v>
      </c>
      <c r="AI41">
        <f t="shared" si="38"/>
        <v>-724.7924634106439</v>
      </c>
      <c r="AJ41">
        <f t="shared" si="39"/>
        <v>-165.9064909684023</v>
      </c>
      <c r="AK41">
        <f t="shared" si="61"/>
        <v>-132.9889523062655</v>
      </c>
      <c r="AL41">
        <f t="shared" si="40"/>
        <v>-1023.6879066853116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-24.988787948704768</v>
      </c>
      <c r="AR41">
        <f t="shared" si="45"/>
        <v>-24.993273929295949</v>
      </c>
      <c r="AS41">
        <f t="shared" si="46"/>
        <v>-5.7210119927423193</v>
      </c>
      <c r="AT41">
        <f t="shared" si="47"/>
        <v>-4.5859049070677136</v>
      </c>
      <c r="AU41">
        <f t="shared" si="48"/>
        <v>-35.300190829105979</v>
      </c>
      <c r="AW41">
        <v>38</v>
      </c>
      <c r="AX41">
        <f>IF(Z41&gt;0, (R41*SUMPRODUCT(K41:$K$98, X41:$X$98)-K41*$AZ$3)/Z41, 0)</f>
        <v>-666430.82862048433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250000</v>
      </c>
      <c r="S42">
        <f t="shared" si="32"/>
        <v>-1492842.0966417566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-1733.9356848353905</v>
      </c>
      <c r="AC42">
        <f t="shared" si="33"/>
        <v>-1568.4822318021925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-381.28428941408663</v>
      </c>
      <c r="AI42">
        <f t="shared" si="38"/>
        <v>-381.33682284127661</v>
      </c>
      <c r="AJ42">
        <f t="shared" si="39"/>
        <v>-165.453453033198</v>
      </c>
      <c r="AK42">
        <f t="shared" si="61"/>
        <v>-121.37549793847734</v>
      </c>
      <c r="AL42">
        <f t="shared" si="40"/>
        <v>-668.16577381295201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-11.739250459538704</v>
      </c>
      <c r="AR42">
        <f t="shared" si="45"/>
        <v>-11.740867895862211</v>
      </c>
      <c r="AS42">
        <f t="shared" si="46"/>
        <v>-5.0940979696198214</v>
      </c>
      <c r="AT42">
        <f t="shared" si="47"/>
        <v>-3.736994703192634</v>
      </c>
      <c r="AU42">
        <f t="shared" si="48"/>
        <v>-20.571960568674669</v>
      </c>
      <c r="AW42">
        <v>39</v>
      </c>
      <c r="AX42">
        <f>IF(Z42&gt;0, (R42*SUMPRODUCT(K42:$K$98, X42:$X$98)-K42*$AZ$3)/Z42, 0)</f>
        <v>-1492842.0966417566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250000</v>
      </c>
      <c r="S43">
        <f t="shared" si="32"/>
        <v>-4053521.0937196608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-1568.4822318021925</v>
      </c>
      <c r="AC43">
        <f t="shared" si="33"/>
        <v>-1410.1837670993175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-173.0676985375803</v>
      </c>
      <c r="AI43">
        <f t="shared" si="38"/>
        <v>-173.08509309079088</v>
      </c>
      <c r="AJ43">
        <f t="shared" si="39"/>
        <v>-158.29846470287498</v>
      </c>
      <c r="AK43">
        <f t="shared" si="61"/>
        <v>-109.79375622615348</v>
      </c>
      <c r="AL43">
        <f t="shared" si="40"/>
        <v>-441.17731401981939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-4.7576167386213806</v>
      </c>
      <c r="AR43">
        <f t="shared" si="45"/>
        <v>-4.7580949134524708</v>
      </c>
      <c r="AS43">
        <f t="shared" si="46"/>
        <v>-4.351611720340343</v>
      </c>
      <c r="AT43">
        <f t="shared" si="47"/>
        <v>-3.0182212904636132</v>
      </c>
      <c r="AU43">
        <f t="shared" si="48"/>
        <v>-12.127927924256429</v>
      </c>
      <c r="AW43">
        <v>40</v>
      </c>
      <c r="AX43">
        <f>IF(Z43&gt;0, (R43*SUMPRODUCT(K43:$K$98, X43:$X$98)-K43*$AZ$3)/Z43, 0)</f>
        <v>-4053521.0937196608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250000</v>
      </c>
      <c r="S44">
        <f t="shared" si="32"/>
        <v>-14375182.990458135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-1410.1837670993175</v>
      </c>
      <c r="AC44">
        <f t="shared" si="33"/>
        <v>-1263.12199530007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-64.135978979372055</v>
      </c>
      <c r="AI44">
        <f t="shared" si="38"/>
        <v>-64.140372391254672</v>
      </c>
      <c r="AJ44">
        <f t="shared" si="39"/>
        <v>-147.06177179924748</v>
      </c>
      <c r="AK44">
        <f t="shared" si="61"/>
        <v>-98.71286369695224</v>
      </c>
      <c r="AL44">
        <f t="shared" si="40"/>
        <v>-309.91500788745441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-1.5741899687155407</v>
      </c>
      <c r="AR44">
        <f t="shared" si="45"/>
        <v>-1.5742978031171373</v>
      </c>
      <c r="AS44">
        <f t="shared" si="46"/>
        <v>-3.6095678218674627</v>
      </c>
      <c r="AT44">
        <f t="shared" si="47"/>
        <v>-2.4228647053926688</v>
      </c>
      <c r="AU44">
        <f t="shared" si="48"/>
        <v>-7.6067303303772693</v>
      </c>
      <c r="AW44">
        <v>41</v>
      </c>
      <c r="AX44">
        <f>IF(Z44&gt;0, (R44*SUMPRODUCT(K44:$K$98, X44:$X$98)-K44*$AZ$3)/Z44, 0)</f>
        <v>-14375182.990458135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250000</v>
      </c>
      <c r="S45">
        <f t="shared" si="32"/>
        <v>-75365456.08627905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-1263.12199530007</v>
      </c>
      <c r="AC45">
        <f t="shared" si="33"/>
        <v>-1129.1431597885451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-18.001829452528174</v>
      </c>
      <c r="AI45">
        <f t="shared" si="38"/>
        <v>-18.002578564401453</v>
      </c>
      <c r="AJ45">
        <f t="shared" si="39"/>
        <v>-133.97883551152495</v>
      </c>
      <c r="AK45">
        <f t="shared" si="61"/>
        <v>-88.418539671004908</v>
      </c>
      <c r="AL45">
        <f t="shared" si="40"/>
        <v>-240.39995374693132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-0.39450638139770944</v>
      </c>
      <c r="AR45">
        <f t="shared" si="45"/>
        <v>-0.39452279802998386</v>
      </c>
      <c r="AS45">
        <f t="shared" si="46"/>
        <v>-2.9361185606670448</v>
      </c>
      <c r="AT45">
        <f t="shared" si="47"/>
        <v>-1.9376740695195946</v>
      </c>
      <c r="AU45">
        <f t="shared" si="48"/>
        <v>-5.2683154282166234</v>
      </c>
      <c r="AW45">
        <v>42</v>
      </c>
      <c r="AX45">
        <f>IF(Z45&gt;0, (R45*SUMPRODUCT(K45:$K$98, X45:$X$98)-K45*$AZ$3)/Z45, 0)</f>
        <v>-75365456.08627905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250000</v>
      </c>
      <c r="S46">
        <f t="shared" si="32"/>
        <v>-400588621.84911978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-1129.1431597885451</v>
      </c>
      <c r="AC46">
        <f t="shared" si="33"/>
        <v>-1008.508179134014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-3.0787123446449809</v>
      </c>
      <c r="AI46">
        <f t="shared" si="38"/>
        <v>-3.0788382229305995</v>
      </c>
      <c r="AJ46">
        <f t="shared" si="39"/>
        <v>-120.63498065453109</v>
      </c>
      <c r="AK46">
        <f t="shared" si="61"/>
        <v>-79.040021185198157</v>
      </c>
      <c r="AL46">
        <f t="shared" si="40"/>
        <v>-202.75384006265983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-6.0240487821630752E-2</v>
      </c>
      <c r="AR46">
        <f t="shared" si="45"/>
        <v>-6.0242950854380466E-2</v>
      </c>
      <c r="AS46">
        <f t="shared" si="46"/>
        <v>-2.3604381538347137</v>
      </c>
      <c r="AT46">
        <f t="shared" si="47"/>
        <v>-1.5465587234579474</v>
      </c>
      <c r="AU46">
        <f t="shared" si="48"/>
        <v>-3.9672398281470413</v>
      </c>
      <c r="AW46">
        <v>43</v>
      </c>
      <c r="AX46">
        <f>IF(Z46&gt;0, (R46*SUMPRODUCT(K46:$K$98, X46:$X$98)-K46*$AZ$3)/Z46, 0)</f>
        <v>-400588621.84911978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250000</v>
      </c>
      <c r="S47">
        <f t="shared" si="32"/>
        <v>-2162999954.4586339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-1008.508179134014</v>
      </c>
      <c r="AC47">
        <f t="shared" si="33"/>
        <v>-900.50637762547058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-0.51901679298640091</v>
      </c>
      <c r="AI47">
        <f t="shared" si="38"/>
        <v>-0.51903760913056607</v>
      </c>
      <c r="AJ47">
        <f t="shared" si="39"/>
        <v>-108.00180150854339</v>
      </c>
      <c r="AK47">
        <f t="shared" si="61"/>
        <v>-70.595572539380981</v>
      </c>
      <c r="AL47">
        <f t="shared" si="40"/>
        <v>-179.11641165705493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-9.0673995724166612E-3</v>
      </c>
      <c r="AR47">
        <f t="shared" si="45"/>
        <v>-9.0677632375220155E-3</v>
      </c>
      <c r="AS47">
        <f t="shared" si="46"/>
        <v>-1.8868281374557654</v>
      </c>
      <c r="AT47">
        <f t="shared" si="47"/>
        <v>-1.2333286184727834</v>
      </c>
      <c r="AU47">
        <f t="shared" si="48"/>
        <v>-3.1292245191660708</v>
      </c>
      <c r="AW47">
        <v>44</v>
      </c>
      <c r="AX47">
        <f>IF(Z47&gt;0, (R47*SUMPRODUCT(K47:$K$98, X47:$X$98)-K47*$AZ$3)/Z47, 0)</f>
        <v>-2162999954.4586339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250000</v>
      </c>
      <c r="S48">
        <f t="shared" si="32"/>
        <v>-11890164326.656048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-900.50637762547058</v>
      </c>
      <c r="AC48">
        <f t="shared" si="33"/>
        <v>-804.03147895686016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-8.6134523227955909E-2</v>
      </c>
      <c r="AI48">
        <f t="shared" si="38"/>
        <v>-8.6137904306033838E-2</v>
      </c>
      <c r="AJ48">
        <f t="shared" si="39"/>
        <v>-96.474898668610422</v>
      </c>
      <c r="AK48">
        <f t="shared" si="61"/>
        <v>-63.035446433782944</v>
      </c>
      <c r="AL48">
        <f t="shared" si="40"/>
        <v>-159.5964830066994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-1.3435708591595338E-3</v>
      </c>
      <c r="AR48">
        <f t="shared" si="45"/>
        <v>-1.3436235989647571E-3</v>
      </c>
      <c r="AS48">
        <f t="shared" si="46"/>
        <v>-1.5048653853748155</v>
      </c>
      <c r="AT48">
        <f t="shared" si="47"/>
        <v>-0.98325950790257133</v>
      </c>
      <c r="AU48">
        <f t="shared" si="48"/>
        <v>-2.4894685168763515</v>
      </c>
      <c r="AW48">
        <v>45</v>
      </c>
      <c r="AX48">
        <f>IF(Z48&gt;0, (R48*SUMPRODUCT(K48:$K$98, X48:$X$98)-K48*$AZ$3)/Z48, 0)</f>
        <v>-11890164326.656048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250000</v>
      </c>
      <c r="S49">
        <f t="shared" si="32"/>
        <v>-66696289362.6101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-804.03147895686016</v>
      </c>
      <c r="AC49">
        <f t="shared" si="33"/>
        <v>-717.88642425255603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-1.40454580609078E-2</v>
      </c>
      <c r="AI49">
        <f t="shared" si="38"/>
        <v>-1.404599623659277E-2</v>
      </c>
      <c r="AJ49">
        <f t="shared" si="39"/>
        <v>-86.14505470430413</v>
      </c>
      <c r="AK49">
        <f t="shared" si="61"/>
        <v>-56.282203526980219</v>
      </c>
      <c r="AL49">
        <f t="shared" si="40"/>
        <v>-142.44130422752093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-1.956145731510562E-4</v>
      </c>
      <c r="AR49">
        <f t="shared" si="45"/>
        <v>-1.9562206845711452E-4</v>
      </c>
      <c r="AS49">
        <f t="shared" si="46"/>
        <v>-1.1997635130148039</v>
      </c>
      <c r="AT49">
        <f t="shared" si="47"/>
        <v>-0.78385618832708404</v>
      </c>
      <c r="AU49">
        <f t="shared" si="48"/>
        <v>-1.9838153234103451</v>
      </c>
      <c r="AW49">
        <v>46</v>
      </c>
      <c r="AX49">
        <f>IF(Z49&gt;0, (R49*SUMPRODUCT(K49:$K$98, X49:$X$98)-K49*$AZ$3)/Z49, 0)</f>
        <v>-66696289362.6101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250000</v>
      </c>
      <c r="S50">
        <f t="shared" si="32"/>
        <v>-381874440194.08929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-717.88642425255603</v>
      </c>
      <c r="AC50">
        <f t="shared" si="33"/>
        <v>-640.9701928357332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-2.2443486046165593E-3</v>
      </c>
      <c r="AI50">
        <f t="shared" si="38"/>
        <v>-2.2444325288237554E-3</v>
      </c>
      <c r="AJ50">
        <f t="shared" si="39"/>
        <v>-76.916231416822825</v>
      </c>
      <c r="AK50">
        <f t="shared" si="61"/>
        <v>-50.252049697678927</v>
      </c>
      <c r="AL50">
        <f t="shared" si="40"/>
        <v>-127.17052554703058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-2.7908570437504044E-5</v>
      </c>
      <c r="AR50">
        <f t="shared" si="45"/>
        <v>-2.7909614038593074E-5</v>
      </c>
      <c r="AS50">
        <f t="shared" si="46"/>
        <v>-0.95645661189541709</v>
      </c>
      <c r="AT50">
        <f t="shared" si="47"/>
        <v>-0.62488637715718542</v>
      </c>
      <c r="AU50">
        <f t="shared" si="48"/>
        <v>-1.581370898666641</v>
      </c>
      <c r="AW50">
        <v>47</v>
      </c>
      <c r="AX50">
        <f>IF(Z50&gt;0, (R50*SUMPRODUCT(K50:$K$98, X50:$X$98)-K50*$AZ$3)/Z50, 0)</f>
        <v>-381874440194.08929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250000</v>
      </c>
      <c r="S51">
        <f t="shared" si="32"/>
        <v>-2236490155080.3022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-640.9701928357332</v>
      </c>
      <c r="AC51">
        <f t="shared" si="33"/>
        <v>-572.29483946627158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-3.5145239563243153E-4</v>
      </c>
      <c r="AI51">
        <f t="shared" si="38"/>
        <v>-3.5146519011842927E-4</v>
      </c>
      <c r="AJ51">
        <f t="shared" si="39"/>
        <v>-68.675353369461618</v>
      </c>
      <c r="AK51">
        <f t="shared" si="61"/>
        <v>-44.867913498501331</v>
      </c>
      <c r="AL51">
        <f t="shared" si="40"/>
        <v>-113.54361833315306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-3.9020763397997381E-6</v>
      </c>
      <c r="AR51">
        <f t="shared" si="45"/>
        <v>-3.9022183933515481E-6</v>
      </c>
      <c r="AS51">
        <f t="shared" si="46"/>
        <v>-0.76248298443988161</v>
      </c>
      <c r="AT51">
        <f t="shared" si="47"/>
        <v>-0.49815572707545197</v>
      </c>
      <c r="AU51">
        <f t="shared" si="48"/>
        <v>-1.2606426137337268</v>
      </c>
      <c r="AW51">
        <v>48</v>
      </c>
      <c r="AX51">
        <f>IF(Z51&gt;0, (R51*SUMPRODUCT(K51:$K$98, X51:$X$98)-K51*$AZ$3)/Z51, 0)</f>
        <v>-2236490155080.3022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250000</v>
      </c>
      <c r="S52">
        <f t="shared" si="32"/>
        <v>-13420081546810.586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-572.29483946627158</v>
      </c>
      <c r="AC52">
        <f t="shared" si="33"/>
        <v>-510.97753865581933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-5.3813807892497273E-5</v>
      </c>
      <c r="AI52">
        <f t="shared" si="38"/>
        <v>-5.3815711672056564E-5</v>
      </c>
      <c r="AJ52">
        <f t="shared" si="39"/>
        <v>-61.317300810452252</v>
      </c>
      <c r="AK52">
        <f t="shared" si="61"/>
        <v>-40.060638762639016</v>
      </c>
      <c r="AL52">
        <f t="shared" si="40"/>
        <v>-101.37799338880293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-5.3346380096406075E-7</v>
      </c>
      <c r="AR52">
        <f t="shared" si="45"/>
        <v>-5.3348267339698591E-7</v>
      </c>
      <c r="AS52">
        <f t="shared" si="46"/>
        <v>-0.60784697526972531</v>
      </c>
      <c r="AT52">
        <f t="shared" si="47"/>
        <v>-0.39712671264701804</v>
      </c>
      <c r="AU52">
        <f t="shared" si="48"/>
        <v>-1.0049742213994168</v>
      </c>
      <c r="AW52">
        <v>49</v>
      </c>
      <c r="AX52">
        <f>IF(Z52&gt;0, (R52*SUMPRODUCT(K52:$K$98, X52:$X$98)-K52*$AZ$3)/Z52, 0)</f>
        <v>-13420081546810.586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250000</v>
      </c>
      <c r="S53">
        <f t="shared" si="32"/>
        <v>-82624899033870.313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-510.97753865581933</v>
      </c>
      <c r="AC53">
        <f t="shared" si="33"/>
        <v>-456.22994569595403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-8.0432836953249044E-6</v>
      </c>
      <c r="AI53">
        <f t="shared" si="38"/>
        <v>-8.0435597803495347E-6</v>
      </c>
      <c r="AJ53">
        <f t="shared" si="39"/>
        <v>-54.747592959865301</v>
      </c>
      <c r="AK53">
        <f t="shared" si="61"/>
        <v>-35.768427705907357</v>
      </c>
      <c r="AL53">
        <f t="shared" si="40"/>
        <v>-90.516028709332431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-7.1191246201823239E-8</v>
      </c>
      <c r="AR53">
        <f t="shared" si="45"/>
        <v>-7.1193689835257739E-8</v>
      </c>
      <c r="AS53">
        <f t="shared" si="46"/>
        <v>-0.48457191328815064</v>
      </c>
      <c r="AT53">
        <f t="shared" si="47"/>
        <v>-0.31658698605190821</v>
      </c>
      <c r="AU53">
        <f t="shared" si="48"/>
        <v>-0.80115897053374863</v>
      </c>
      <c r="AW53">
        <v>50</v>
      </c>
      <c r="AX53">
        <f>IF(Z53&gt;0, (R53*SUMPRODUCT(K53:$K$98, X53:$X$98)-K53*$AZ$3)/Z53, 0)</f>
        <v>-82624899033870.313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250000</v>
      </c>
      <c r="S54">
        <f t="shared" si="32"/>
        <v>-523332372003472.5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-456.22994569595403</v>
      </c>
      <c r="AC54">
        <f t="shared" si="33"/>
        <v>-407.34816586238719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-1.1720274415974399E-6</v>
      </c>
      <c r="AI54">
        <f t="shared" si="38"/>
        <v>-1.172066360283504E-6</v>
      </c>
      <c r="AJ54">
        <f t="shared" si="39"/>
        <v>-48.881779833566839</v>
      </c>
      <c r="AK54">
        <f t="shared" si="61"/>
        <v>-31.936096198716786</v>
      </c>
      <c r="AL54">
        <f t="shared" si="40"/>
        <v>-80.817877204349983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-9.2621746503317002E-9</v>
      </c>
      <c r="AR54">
        <f t="shared" si="45"/>
        <v>-9.2624822128124854E-9</v>
      </c>
      <c r="AS54">
        <f t="shared" si="46"/>
        <v>-0.386297765708003</v>
      </c>
      <c r="AT54">
        <f t="shared" si="47"/>
        <v>-0.2523812072515515</v>
      </c>
      <c r="AU54">
        <f t="shared" si="48"/>
        <v>-0.63867898222203667</v>
      </c>
      <c r="AW54">
        <v>51</v>
      </c>
      <c r="AX54">
        <f>IF(Z54&gt;0, (R54*SUMPRODUCT(K54:$K$98, X54:$X$98)-K54*$AZ$3)/Z54, 0)</f>
        <v>-523332372003472.5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250000</v>
      </c>
      <c r="S55">
        <f t="shared" si="32"/>
        <v>-3415700087394624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-407.34816586238719</v>
      </c>
      <c r="AC55">
        <f t="shared" si="33"/>
        <v>-363.70371952811536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-1.6602749790338844E-7</v>
      </c>
      <c r="AI55">
        <f t="shared" si="38"/>
        <v>-1.6603282190301111E-7</v>
      </c>
      <c r="AJ55">
        <f t="shared" si="39"/>
        <v>-43.644446334271834</v>
      </c>
      <c r="AK55">
        <f t="shared" si="61"/>
        <v>-28.514371610367107</v>
      </c>
      <c r="AL55">
        <f t="shared" si="40"/>
        <v>-72.15881811067176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-1.1714862240911381E-9</v>
      </c>
      <c r="AR55">
        <f t="shared" si="45"/>
        <v>-1.1715237901105854E-9</v>
      </c>
      <c r="AS55">
        <f t="shared" si="46"/>
        <v>-0.30795421411720825</v>
      </c>
      <c r="AT55">
        <f t="shared" si="47"/>
        <v>-0.20119675326070649</v>
      </c>
      <c r="AU55">
        <f t="shared" si="48"/>
        <v>-0.50915096854943853</v>
      </c>
      <c r="AW55">
        <v>52</v>
      </c>
      <c r="AX55">
        <f>IF(Z55&gt;0, (R55*SUMPRODUCT(K55:$K$98, X55:$X$98)-K55*$AZ$3)/Z55, 0)</f>
        <v>-3415700087394624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250000</v>
      </c>
      <c r="S56">
        <f t="shared" si="32"/>
        <v>-2.303715876959226E+16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-363.70371952811536</v>
      </c>
      <c r="AC56">
        <f t="shared" si="33"/>
        <v>-324.73546386541716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-2.2829758263430647E-8</v>
      </c>
      <c r="AI56">
        <f t="shared" si="38"/>
        <v>-2.2830463071404393E-8</v>
      </c>
      <c r="AJ56">
        <f t="shared" si="39"/>
        <v>-38.968255662698198</v>
      </c>
      <c r="AK56">
        <f t="shared" si="61"/>
        <v>-25.459260366968078</v>
      </c>
      <c r="AL56">
        <f t="shared" si="40"/>
        <v>-64.427516052496742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-1.4382701038487127E-10</v>
      </c>
      <c r="AR56">
        <f t="shared" si="45"/>
        <v>-1.4383145066069853E-10</v>
      </c>
      <c r="AS56">
        <f t="shared" si="46"/>
        <v>-0.24549921410499381</v>
      </c>
      <c r="AT56">
        <f t="shared" si="47"/>
        <v>-0.16039281988616239</v>
      </c>
      <c r="AU56">
        <f t="shared" si="48"/>
        <v>-0.4058920341349877</v>
      </c>
      <c r="AW56">
        <v>53</v>
      </c>
      <c r="AX56">
        <f>IF(Z56&gt;0, (R56*SUMPRODUCT(K56:$K$98, X56:$X$98)-K56*$AZ$3)/Z56, 0)</f>
        <v>-2.303715876959226E+16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250000</v>
      </c>
      <c r="S57">
        <f t="shared" si="32"/>
        <v>-1.6105995846600886E+17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-324.73546386541716</v>
      </c>
      <c r="AC57">
        <f t="shared" si="33"/>
        <v>-289.94237845139168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-3.0387459911836944E-9</v>
      </c>
      <c r="AI57">
        <f t="shared" si="38"/>
        <v>-3.0388360018794666E-9</v>
      </c>
      <c r="AJ57">
        <f t="shared" si="39"/>
        <v>-34.793085414025484</v>
      </c>
      <c r="AK57">
        <f t="shared" si="61"/>
        <v>-22.731482470579202</v>
      </c>
      <c r="AL57">
        <f t="shared" si="40"/>
        <v>-57.524567887643521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-1.7092890739195876E-11</v>
      </c>
      <c r="AR57">
        <f t="shared" si="45"/>
        <v>-1.7093397047716779E-11</v>
      </c>
      <c r="AS57">
        <f t="shared" si="46"/>
        <v>-0.19571047043316242</v>
      </c>
      <c r="AT57">
        <f t="shared" si="47"/>
        <v>-0.12786417401679714</v>
      </c>
      <c r="AU57">
        <f t="shared" si="48"/>
        <v>-0.32357464446705297</v>
      </c>
      <c r="AW57">
        <v>54</v>
      </c>
      <c r="AX57">
        <f>IF(Z57&gt;0, (R57*SUMPRODUCT(K57:$K$98, X57:$X$98)-K57*$AZ$3)/Z57, 0)</f>
        <v>-1.6105995846600886E+17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250000</v>
      </c>
      <c r="S58">
        <f t="shared" si="32"/>
        <v>-1.1696134440805256E+18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-289.94237845139168</v>
      </c>
      <c r="AC58">
        <f t="shared" si="33"/>
        <v>-258.877123617329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-3.9021903761655174E-10</v>
      </c>
      <c r="AI58">
        <f t="shared" si="38"/>
        <v>-3.9023010439784292E-10</v>
      </c>
      <c r="AJ58">
        <f t="shared" si="39"/>
        <v>-31.065254834062671</v>
      </c>
      <c r="AK58">
        <f t="shared" si="61"/>
        <v>-20.295966491597419</v>
      </c>
      <c r="AL58">
        <f t="shared" si="40"/>
        <v>-51.36122132605032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-1.9597990755084072E-12</v>
      </c>
      <c r="AR58">
        <f t="shared" si="45"/>
        <v>-1.9598546562608883E-12</v>
      </c>
      <c r="AS58">
        <f t="shared" si="46"/>
        <v>-0.15601918880250631</v>
      </c>
      <c r="AT58">
        <f t="shared" si="47"/>
        <v>-0.10193253668435337</v>
      </c>
      <c r="AU58">
        <f t="shared" si="48"/>
        <v>-0.25795172548881951</v>
      </c>
      <c r="AW58">
        <v>55</v>
      </c>
      <c r="AX58">
        <f>IF(Z58&gt;0, (R58*SUMPRODUCT(K58:$K$98, X58:$X$98)-K58*$AZ$3)/Z58, 0)</f>
        <v>-1.1696134440805256E+18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250000</v>
      </c>
      <c r="S59">
        <f t="shared" si="32"/>
        <v>-8.8518348947794698E+18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-258.877123617329</v>
      </c>
      <c r="AC59">
        <f t="shared" si="33"/>
        <v>-231.14028894404544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-4.8252534173057562E-11</v>
      </c>
      <c r="AI59">
        <f t="shared" si="38"/>
        <v>-4.8253839779701222E-11</v>
      </c>
      <c r="AJ59">
        <f t="shared" si="39"/>
        <v>-27.736834673283568</v>
      </c>
      <c r="AK59">
        <f t="shared" si="61"/>
        <v>-18.121398653213031</v>
      </c>
      <c r="AL59">
        <f t="shared" si="40"/>
        <v>-45.858233326544848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-2.1637406253956196E-13</v>
      </c>
      <c r="AR59">
        <f t="shared" si="45"/>
        <v>-2.163799171421939E-13</v>
      </c>
      <c r="AS59">
        <f t="shared" si="46"/>
        <v>-0.12437754209389448</v>
      </c>
      <c r="AT59">
        <f t="shared" si="47"/>
        <v>-8.1259994168016006E-2</v>
      </c>
      <c r="AU59">
        <f t="shared" si="48"/>
        <v>-0.20563753626212686</v>
      </c>
      <c r="AW59">
        <v>56</v>
      </c>
      <c r="AX59">
        <f>IF(Z59&gt;0, (R59*SUMPRODUCT(K59:$K$98, X59:$X$98)-K59*$AZ$3)/Z59, 0)</f>
        <v>-8.8518348947794698E+18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250000</v>
      </c>
      <c r="S60">
        <f t="shared" si="32"/>
        <v>-6.9962007110849372E+19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-231.14028894404544</v>
      </c>
      <c r="AC60">
        <f t="shared" si="33"/>
        <v>-206.37525798575504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-5.7252981356433838E-12</v>
      </c>
      <c r="AI60">
        <f t="shared" si="38"/>
        <v>-5.7254456265934781E-12</v>
      </c>
      <c r="AJ60">
        <f t="shared" si="39"/>
        <v>-24.765030958290396</v>
      </c>
      <c r="AK60">
        <f t="shared" si="61"/>
        <v>-16.179820226083184</v>
      </c>
      <c r="AL60">
        <f t="shared" si="40"/>
        <v>-40.944851184379303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-2.2922667580532163E-14</v>
      </c>
      <c r="AR60">
        <f t="shared" si="45"/>
        <v>-2.2923258097556789E-14</v>
      </c>
      <c r="AS60">
        <f t="shared" si="46"/>
        <v>-9.9153015062103E-2</v>
      </c>
      <c r="AT60">
        <f t="shared" si="47"/>
        <v>-6.4779969840574464E-2</v>
      </c>
      <c r="AU60">
        <f t="shared" si="48"/>
        <v>-0.16393298490270036</v>
      </c>
      <c r="AW60">
        <v>57</v>
      </c>
      <c r="AX60">
        <f>IF(Z60&gt;0, (R60*SUMPRODUCT(K60:$K$98, X60:$X$98)-K60*$AZ$3)/Z60, 0)</f>
        <v>-6.9962007110849372E+19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250000</v>
      </c>
      <c r="S61">
        <f t="shared" si="32"/>
        <v>-5.7816771042543469E+20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-206.37525798575504</v>
      </c>
      <c r="AC61">
        <f t="shared" si="33"/>
        <v>-184.26362320156701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-6.5040452241673365E-13</v>
      </c>
      <c r="AI61">
        <f t="shared" si="38"/>
        <v>-6.5042045755284373E-13</v>
      </c>
      <c r="AJ61">
        <f t="shared" si="39"/>
        <v>-22.111634784188027</v>
      </c>
      <c r="AK61">
        <f t="shared" si="61"/>
        <v>-14.446268059002854</v>
      </c>
      <c r="AL61">
        <f t="shared" si="40"/>
        <v>-36.557902843191528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-2.3250515124481556E-15</v>
      </c>
      <c r="AR61">
        <f t="shared" si="45"/>
        <v>-2.3251084770156468E-15</v>
      </c>
      <c r="AS61">
        <f t="shared" si="46"/>
        <v>-7.904417654823323E-2</v>
      </c>
      <c r="AT61">
        <f t="shared" si="47"/>
        <v>-5.1642195344845744E-2</v>
      </c>
      <c r="AU61">
        <f t="shared" si="48"/>
        <v>-0.1306863718930813</v>
      </c>
      <c r="AW61">
        <v>58</v>
      </c>
      <c r="AX61">
        <f>IF(Z61&gt;0, (R61*SUMPRODUCT(K61:$K$98, X61:$X$98)-K61*$AZ$3)/Z61, 0)</f>
        <v>-5.7816771042543469E+20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250000</v>
      </c>
      <c r="S62">
        <f t="shared" si="32"/>
        <v>-5.0119664288789965E+21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-184.26362320156701</v>
      </c>
      <c r="AC62">
        <f t="shared" si="33"/>
        <v>-164.52109214425624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-7.0672509432291207E-14</v>
      </c>
      <c r="AI62">
        <f t="shared" si="38"/>
        <v>-7.0674150715153719E-14</v>
      </c>
      <c r="AJ62">
        <f t="shared" si="39"/>
        <v>-19.742531057310771</v>
      </c>
      <c r="AK62">
        <f t="shared" si="61"/>
        <v>-12.898453624109692</v>
      </c>
      <c r="AL62">
        <f t="shared" si="40"/>
        <v>-32.640984681420534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-2.2557009204152012E-16</v>
      </c>
      <c r="AR62">
        <f t="shared" si="45"/>
        <v>-2.2557533063187636E-16</v>
      </c>
      <c r="AS62">
        <f t="shared" si="46"/>
        <v>-6.3013533600313587E-2</v>
      </c>
      <c r="AT62">
        <f t="shared" si="47"/>
        <v>-4.1168841952204834E-2</v>
      </c>
      <c r="AU62">
        <f t="shared" si="48"/>
        <v>-0.10418237555251864</v>
      </c>
      <c r="AW62">
        <v>59</v>
      </c>
      <c r="AX62">
        <f>IF(Z62&gt;0, (R62*SUMPRODUCT(K62:$K$98, X62:$X$98)-K62*$AZ$3)/Z62, 0)</f>
        <v>-5.0119664288789965E+21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250000</v>
      </c>
      <c r="S63">
        <f t="shared" si="32"/>
        <v>-4.5725615204311524E+22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-164.52109214425624</v>
      </c>
      <c r="AC63">
        <f t="shared" si="33"/>
        <v>-146.89383227165737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-7.3212235651568212E-15</v>
      </c>
      <c r="AI63">
        <f t="shared" si="38"/>
        <v>-7.3213841904776781E-15</v>
      </c>
      <c r="AJ63">
        <f t="shared" si="39"/>
        <v>-17.62725987259887</v>
      </c>
      <c r="AK63">
        <f t="shared" si="61"/>
        <v>-11.516476450097938</v>
      </c>
      <c r="AL63">
        <f t="shared" si="40"/>
        <v>-29.143736322696817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-2.0863955633362598E-17</v>
      </c>
      <c r="AR63">
        <f t="shared" si="45"/>
        <v>-2.0864413381925817E-17</v>
      </c>
      <c r="AS63">
        <f t="shared" si="46"/>
        <v>-5.0234003189025399E-2</v>
      </c>
      <c r="AT63">
        <f t="shared" si="47"/>
        <v>-3.281954875016329E-2</v>
      </c>
      <c r="AU63">
        <f t="shared" si="48"/>
        <v>-8.3053551939188716E-2</v>
      </c>
      <c r="AW63">
        <v>60</v>
      </c>
      <c r="AX63">
        <f>IF(Z63&gt;0, (R63*SUMPRODUCT(K63:$K$98, X63:$X$98)-K63*$AZ$3)/Z63, 0)</f>
        <v>-4.5725615204311524E+22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250000</v>
      </c>
      <c r="S64">
        <f t="shared" si="32"/>
        <v>-4.4051655943554247E+23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-146.89383227165737</v>
      </c>
      <c r="AC64">
        <f t="shared" si="33"/>
        <v>-131.15520738540837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-7.2066271784746874E-16</v>
      </c>
      <c r="AI64">
        <f t="shared" si="38"/>
        <v>-7.2067760437154779E-16</v>
      </c>
      <c r="AJ64">
        <f t="shared" si="39"/>
        <v>-15.738624886248999</v>
      </c>
      <c r="AK64">
        <f t="shared" si="61"/>
        <v>-10.282568259016017</v>
      </c>
      <c r="AL64">
        <f t="shared" si="40"/>
        <v>-26.021193145265016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-1.8336946342630068E-18</v>
      </c>
      <c r="AR64">
        <f t="shared" si="45"/>
        <v>-1.8337325123697138E-18</v>
      </c>
      <c r="AS64">
        <f t="shared" si="46"/>
        <v>-4.0046239787169507E-2</v>
      </c>
      <c r="AT64">
        <f t="shared" si="47"/>
        <v>-2.616354332761742E-2</v>
      </c>
      <c r="AU64">
        <f t="shared" si="48"/>
        <v>-6.6209783114786924E-2</v>
      </c>
      <c r="AW64">
        <v>61</v>
      </c>
      <c r="AX64">
        <f>IF(Z64&gt;0, (R64*SUMPRODUCT(K64:$K$98, X64:$X$98)-K64*$AZ$3)/Z64, 0)</f>
        <v>-4.4051655943554247E+23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250000</v>
      </c>
      <c r="S65">
        <f t="shared" si="32"/>
        <v>-4.4966582875361088E+24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-131.15520738540837</v>
      </c>
      <c r="AC65">
        <f t="shared" si="33"/>
        <v>-117.10286373697176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-6.7177744787369003E-17</v>
      </c>
      <c r="AI65">
        <f t="shared" si="38"/>
        <v>-6.7179046897249822E-17</v>
      </c>
      <c r="AJ65">
        <f t="shared" si="39"/>
        <v>-14.052343648436619</v>
      </c>
      <c r="AK65">
        <f t="shared" si="61"/>
        <v>-9.1808645169785876</v>
      </c>
      <c r="AL65">
        <f t="shared" si="40"/>
        <v>-23.233208165415206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-1.5261680462872888E-19</v>
      </c>
      <c r="AR65">
        <f t="shared" si="45"/>
        <v>-1.5261976280855338E-19</v>
      </c>
      <c r="AS65">
        <f t="shared" si="46"/>
        <v>-3.1924617177271637E-2</v>
      </c>
      <c r="AT65">
        <f t="shared" si="47"/>
        <v>-2.0857416555817462E-2</v>
      </c>
      <c r="AU65">
        <f t="shared" si="48"/>
        <v>-5.2782033733089095E-2</v>
      </c>
      <c r="AW65">
        <v>62</v>
      </c>
      <c r="AX65">
        <f>IF(Z65&gt;0, (R65*SUMPRODUCT(K65:$K$98, X65:$X$98)-K65*$AZ$3)/Z65, 0)</f>
        <v>-4.4966582875361088E+24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250000</v>
      </c>
      <c r="S66">
        <f t="shared" si="32"/>
        <v>-4.8823834115028354E+25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-117.10286373697176</v>
      </c>
      <c r="AC66">
        <f t="shared" si="33"/>
        <v>-104.55612833658191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-5.9100694856781618E-18</v>
      </c>
      <c r="AI66">
        <f t="shared" si="38"/>
        <v>-5.9101765605630329E-18</v>
      </c>
      <c r="AJ66">
        <f t="shared" si="39"/>
        <v>-12.546735400389849</v>
      </c>
      <c r="AK66">
        <f t="shared" si="61"/>
        <v>-8.1972004615880234</v>
      </c>
      <c r="AL66">
        <f t="shared" si="40"/>
        <v>-20.743935861977874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-1.198813156708491E-20</v>
      </c>
      <c r="AR66">
        <f t="shared" si="45"/>
        <v>-1.1988348760437793E-20</v>
      </c>
      <c r="AS66">
        <f t="shared" si="46"/>
        <v>-2.5450109356881107E-2</v>
      </c>
      <c r="AT66">
        <f t="shared" si="47"/>
        <v>-1.6627404779828967E-2</v>
      </c>
      <c r="AU66">
        <f t="shared" si="48"/>
        <v>-4.2077514136710077E-2</v>
      </c>
      <c r="AW66">
        <v>63</v>
      </c>
      <c r="AX66">
        <f>IF(Z66&gt;0, (R66*SUMPRODUCT(K66:$K$98, X66:$X$98)-K66*$AZ$3)/Z66, 0)</f>
        <v>-4.8823834115028354E+25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-5.6645242951312188E+26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-104.55612833658191</v>
      </c>
      <c r="AC67">
        <f t="shared" ref="AC67:AC79" si="64">S67*Z67</f>
        <v>-93.353686014805263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-4.8881965370987293E-19</v>
      </c>
      <c r="AI67">
        <f t="shared" ref="AI67:AI79" si="69">SUM(AE67:AH67)</f>
        <v>-4.8882789391515331E-19</v>
      </c>
      <c r="AJ67">
        <f t="shared" ref="AJ67:AJ79" si="70">AB67-AC67</f>
        <v>-11.202442321776644</v>
      </c>
      <c r="AK67">
        <f t="shared" si="61"/>
        <v>-7.3189289835607338</v>
      </c>
      <c r="AL67">
        <f t="shared" ref="AL67:AL79" si="71">SUM(AI67:AK67)</f>
        <v>-18.521371305337379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-8.8529813630718216E-22</v>
      </c>
      <c r="AR67">
        <f t="shared" ref="AR67:AR79" si="76">AI67*$K67</f>
        <v>-8.8531306009005812E-22</v>
      </c>
      <c r="AS67">
        <f t="shared" ref="AS67:AS79" si="77">AJ67*$K67</f>
        <v>-2.0288671362309541E-2</v>
      </c>
      <c r="AT67">
        <f t="shared" ref="AT67:AT79" si="78">AK67*$K67</f>
        <v>-1.325526529004222E-2</v>
      </c>
      <c r="AU67">
        <f t="shared" ref="AU67:AU79" si="79">AL67*$K67</f>
        <v>-3.3543936652351759E-2</v>
      </c>
      <c r="AW67">
        <v>64</v>
      </c>
      <c r="AX67">
        <f>IF(Z67&gt;0, (R67*SUMPRODUCT(K67:$K$98, X67:$X$98)-K67*$AZ$3)/Z67, 0)</f>
        <v>-5.6645242951312188E+26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250000</v>
      </c>
      <c r="S68">
        <f t="shared" si="63"/>
        <v>-7.056247104554659E+27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-93.353686014805263</v>
      </c>
      <c r="AC68">
        <f t="shared" si="64"/>
        <v>-83.351505370361835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-3.7835905789713017E-20</v>
      </c>
      <c r="AI68">
        <f t="shared" si="69"/>
        <v>-3.7836496411782616E-20</v>
      </c>
      <c r="AJ68">
        <f t="shared" si="70"/>
        <v>-10.002180644443428</v>
      </c>
      <c r="AK68">
        <f t="shared" si="61"/>
        <v>-6.5347580210363692</v>
      </c>
      <c r="AL68">
        <f t="shared" si="71"/>
        <v>-16.536938665479795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-6.1182469683623095E-23</v>
      </c>
      <c r="AR68">
        <f t="shared" si="76"/>
        <v>-6.1183424747764246E-23</v>
      </c>
      <c r="AS68">
        <f t="shared" si="77"/>
        <v>-1.6174004593677876E-2</v>
      </c>
      <c r="AT68">
        <f t="shared" si="78"/>
        <v>-1.0567016334536208E-2</v>
      </c>
      <c r="AU68">
        <f t="shared" si="79"/>
        <v>-2.6741020928214083E-2</v>
      </c>
      <c r="AW68">
        <v>65</v>
      </c>
      <c r="AX68">
        <f>IF(Z68&gt;0, (R68*SUMPRODUCT(K68:$K$98, X68:$X$98)-K68*$AZ$3)/Z68, 0)</f>
        <v>-7.056247104554659E+27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250000</v>
      </c>
      <c r="S69">
        <f t="shared" si="63"/>
        <v>-9.4858137682979493E+28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-83.351505370361835</v>
      </c>
      <c r="AC69">
        <f t="shared" si="64"/>
        <v>-74.420986937823059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-2.7274416522397952E-21</v>
      </c>
      <c r="AI69">
        <f t="shared" si="69"/>
        <v>-2.7274808797582536E-21</v>
      </c>
      <c r="AJ69">
        <f t="shared" si="70"/>
        <v>-8.9305184325387756</v>
      </c>
      <c r="AK69">
        <f t="shared" si="61"/>
        <v>-5.8346053759253289</v>
      </c>
      <c r="AL69">
        <f t="shared" si="71"/>
        <v>-14.765123808464104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-3.9378603830489233E-24</v>
      </c>
      <c r="AR69">
        <f t="shared" si="76"/>
        <v>-3.9379170194542288E-24</v>
      </c>
      <c r="AS69">
        <f t="shared" si="77"/>
        <v>-1.2893817437562084E-2</v>
      </c>
      <c r="AT69">
        <f t="shared" si="78"/>
        <v>-8.4239607258738882E-3</v>
      </c>
      <c r="AU69">
        <f t="shared" si="79"/>
        <v>-2.1317778163435972E-2</v>
      </c>
      <c r="AW69">
        <v>66</v>
      </c>
      <c r="AX69">
        <f>IF(Z69&gt;0, (R69*SUMPRODUCT(K69:$K$98, X69:$X$98)-K69*$AZ$3)/Z69, 0)</f>
        <v>-9.4858137682979493E+28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250000</v>
      </c>
      <c r="S70">
        <f t="shared" si="63"/>
        <v>-1.4042683407349301E+30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-74.420986937823059</v>
      </c>
      <c r="AC70">
        <f t="shared" si="64"/>
        <v>-66.447309765913445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-1.8234669137060853E-22</v>
      </c>
      <c r="AI70">
        <f t="shared" si="69"/>
        <v>-1.8234905727560826E-22</v>
      </c>
      <c r="AJ70">
        <f t="shared" si="70"/>
        <v>-7.973677171909614</v>
      </c>
      <c r="AK70">
        <f t="shared" si="61"/>
        <v>-5.2094690856476147</v>
      </c>
      <c r="AL70">
        <f t="shared" si="71"/>
        <v>-13.18314625755723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-2.3506323595367672E-25</v>
      </c>
      <c r="AR70">
        <f t="shared" si="76"/>
        <v>-2.3506628584331833E-25</v>
      </c>
      <c r="AS70">
        <f t="shared" si="77"/>
        <v>-1.027887231948507E-2</v>
      </c>
      <c r="AT70">
        <f t="shared" si="78"/>
        <v>-6.7155299153969132E-3</v>
      </c>
      <c r="AU70">
        <f t="shared" si="79"/>
        <v>-1.6994402234881984E-2</v>
      </c>
      <c r="AW70">
        <v>67</v>
      </c>
      <c r="AX70">
        <f>IF(Z70&gt;0, (R70*SUMPRODUCT(K70:$K$98, X70:$X$98)-K70*$AZ$3)/Z70, 0)</f>
        <v>-1.4042683407349301E+30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250000</v>
      </c>
      <c r="S71">
        <f t="shared" si="63"/>
        <v>-2.3115715938358655E+31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-66.447309765913445</v>
      </c>
      <c r="AC71">
        <f t="shared" si="64"/>
        <v>-59.327955148137008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-1.1069588848267632E-23</v>
      </c>
      <c r="AI71">
        <f t="shared" si="69"/>
        <v>-1.1069717176447702E-23</v>
      </c>
      <c r="AJ71">
        <f t="shared" si="70"/>
        <v>-7.1193546177764375</v>
      </c>
      <c r="AK71">
        <f t="shared" si="61"/>
        <v>-4.6513116836139412</v>
      </c>
      <c r="AL71">
        <f t="shared" si="71"/>
        <v>-11.770666301390378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-1.2740905386406842E-26</v>
      </c>
      <c r="AR71">
        <f t="shared" si="76"/>
        <v>-1.2741053089923486E-26</v>
      </c>
      <c r="AS71">
        <f t="shared" si="77"/>
        <v>-8.1942540812221503E-3</v>
      </c>
      <c r="AT71">
        <f t="shared" si="78"/>
        <v>-5.3535793330651404E-3</v>
      </c>
      <c r="AU71">
        <f t="shared" si="79"/>
        <v>-1.3547833414287289E-2</v>
      </c>
      <c r="AW71">
        <v>68</v>
      </c>
      <c r="AX71">
        <f>IF(Z71&gt;0, (R71*SUMPRODUCT(K71:$K$98, X71:$X$98)-K71*$AZ$3)/Z71, 0)</f>
        <v>-2.3115715938358655E+31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250000</v>
      </c>
      <c r="S72">
        <f t="shared" si="63"/>
        <v>-4.281106771893951E+32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-59.327955148137008</v>
      </c>
      <c r="AC72">
        <f t="shared" si="64"/>
        <v>-52.971388525122315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-6.0429125880909352E-25</v>
      </c>
      <c r="AI72">
        <f t="shared" si="69"/>
        <v>-6.0429744545560194E-25</v>
      </c>
      <c r="AJ72">
        <f t="shared" si="70"/>
        <v>-6.3565666230146931</v>
      </c>
      <c r="AK72">
        <f t="shared" ref="AK72:AK79" si="92">G72*SUM(AB72:AB72, AE72:AF72)</f>
        <v>-4.1529568603695912</v>
      </c>
      <c r="AL72">
        <f t="shared" si="71"/>
        <v>-10.509523483384285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-6.2100784957630809E-28</v>
      </c>
      <c r="AR72">
        <f t="shared" si="76"/>
        <v>-6.2101420736485505E-28</v>
      </c>
      <c r="AS72">
        <f t="shared" si="77"/>
        <v>-6.5324091846477765E-3</v>
      </c>
      <c r="AT72">
        <f t="shared" si="78"/>
        <v>-4.2678406673032059E-3</v>
      </c>
      <c r="AU72">
        <f t="shared" si="79"/>
        <v>-1.0800249851950983E-2</v>
      </c>
      <c r="AW72">
        <v>69</v>
      </c>
      <c r="AX72">
        <f>IF(Z72&gt;0, (R72*SUMPRODUCT(K72:$K$98, X72:$X$98)-K72*$AZ$3)/Z72, 0)</f>
        <v>-4.281106771893951E+32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250000</v>
      </c>
      <c r="S73">
        <f t="shared" si="63"/>
        <v>-9.0521261086066867E+33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-52.971388525122315</v>
      </c>
      <c r="AC73">
        <f t="shared" si="64"/>
        <v>-47.295882611716358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-2.9317690989085357E-26</v>
      </c>
      <c r="AI73">
        <f t="shared" si="69"/>
        <v>-2.9317952230930885E-26</v>
      </c>
      <c r="AJ73">
        <f t="shared" si="70"/>
        <v>-5.6755059134059564</v>
      </c>
      <c r="AK73">
        <f t="shared" si="92"/>
        <v>-3.7079971967585625</v>
      </c>
      <c r="AL73">
        <f t="shared" si="71"/>
        <v>-9.3835031101645185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-2.6900634140567825E-29</v>
      </c>
      <c r="AR73">
        <f t="shared" si="76"/>
        <v>-2.6900873844687476E-29</v>
      </c>
      <c r="AS73">
        <f t="shared" si="77"/>
        <v>-5.2075966076592425E-3</v>
      </c>
      <c r="AT73">
        <f t="shared" si="78"/>
        <v>-3.4022964503373759E-3</v>
      </c>
      <c r="AU73">
        <f t="shared" si="79"/>
        <v>-8.6098930579966183E-3</v>
      </c>
      <c r="AW73">
        <v>70</v>
      </c>
      <c r="AX73">
        <f>IF(Z73&gt;0, (R73*SUMPRODUCT(K73:$K$98, X73:$X$98)-K73*$AZ$3)/Z73, 0)</f>
        <v>-9.0521261086066867E+33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250000</v>
      </c>
      <c r="S74">
        <f t="shared" si="63"/>
        <v>-2.226551677744884E+35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-47.295882611716358</v>
      </c>
      <c r="AC74">
        <f t="shared" si="64"/>
        <v>-42.228466617603893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-1.2457324862569123E-27</v>
      </c>
      <c r="AI74">
        <f t="shared" si="69"/>
        <v>-1.2457419691867359E-27</v>
      </c>
      <c r="AJ74">
        <f t="shared" si="70"/>
        <v>-5.0674159941124657</v>
      </c>
      <c r="AK74">
        <f t="shared" si="92"/>
        <v>-3.3107117828201456</v>
      </c>
      <c r="AL74">
        <f t="shared" si="71"/>
        <v>-8.3781277769326117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-1.0205623026107372E-30</v>
      </c>
      <c r="AR74">
        <f t="shared" si="76"/>
        <v>-1.020570071470266E-30</v>
      </c>
      <c r="AS74">
        <f t="shared" si="77"/>
        <v>-4.1514641323814154E-3</v>
      </c>
      <c r="AT74">
        <f t="shared" si="78"/>
        <v>-2.7122898998225256E-3</v>
      </c>
      <c r="AU74">
        <f t="shared" si="79"/>
        <v>-6.8637540322039415E-3</v>
      </c>
      <c r="AW74">
        <v>71</v>
      </c>
      <c r="AX74">
        <f>IF(Z74&gt;0, (R74*SUMPRODUCT(K74:$K$98, X74:$X$98)-K74*$AZ$3)/Z74, 0)</f>
        <v>-2.226551677744884E+35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250000</v>
      </c>
      <c r="S75">
        <f t="shared" si="63"/>
        <v>-6.5389676379265189E+36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-42.228466617603893</v>
      </c>
      <c r="AC75">
        <f t="shared" si="64"/>
        <v>-37.703988051432042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-4.5498991132510043E-29</v>
      </c>
      <c r="AI75">
        <f t="shared" si="69"/>
        <v>-4.5499279434808964E-29</v>
      </c>
      <c r="AJ75">
        <f t="shared" si="70"/>
        <v>-4.524478566171851</v>
      </c>
      <c r="AK75">
        <f t="shared" si="92"/>
        <v>-2.9559926632322728</v>
      </c>
      <c r="AL75">
        <f t="shared" si="71"/>
        <v>-7.4804712294041238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-3.3281161649394027E-32</v>
      </c>
      <c r="AR75">
        <f t="shared" si="76"/>
        <v>-3.3281372533969162E-32</v>
      </c>
      <c r="AS75">
        <f t="shared" si="77"/>
        <v>-3.3095217892071278E-3</v>
      </c>
      <c r="AT75">
        <f t="shared" si="78"/>
        <v>-2.1622209022819877E-3</v>
      </c>
      <c r="AU75">
        <f t="shared" si="79"/>
        <v>-5.471742691489115E-3</v>
      </c>
      <c r="AW75">
        <v>72</v>
      </c>
      <c r="AX75">
        <f>IF(Z75&gt;0, (R75*SUMPRODUCT(K75:$K$98, X75:$X$98)-K75*$AZ$3)/Z75, 0)</f>
        <v>-6.5389676379265189E+36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250000</v>
      </c>
      <c r="S76">
        <f t="shared" si="63"/>
        <v>-2.3824948726031953E+38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-37.703988051432042</v>
      </c>
      <c r="AC76">
        <f t="shared" si="64"/>
        <v>-33.664275045921464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-1.3917717757719189E-30</v>
      </c>
      <c r="AI76">
        <f t="shared" si="69"/>
        <v>-1.3917788406926944E-30</v>
      </c>
      <c r="AJ76">
        <f t="shared" si="70"/>
        <v>-4.0397130055105777</v>
      </c>
      <c r="AK76">
        <f t="shared" si="92"/>
        <v>-2.6392791636002433</v>
      </c>
      <c r="AL76">
        <f t="shared" si="71"/>
        <v>-6.6789921691108205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-9.0896406035585244E-34</v>
      </c>
      <c r="AR76">
        <f t="shared" si="76"/>
        <v>-9.0896867444501987E-34</v>
      </c>
      <c r="AS76">
        <f t="shared" si="77"/>
        <v>-2.6383305079776182E-3</v>
      </c>
      <c r="AT76">
        <f t="shared" si="78"/>
        <v>-1.7237092652120434E-3</v>
      </c>
      <c r="AU76">
        <f t="shared" si="79"/>
        <v>-4.3620397731896614E-3</v>
      </c>
      <c r="AW76">
        <v>73</v>
      </c>
      <c r="AX76">
        <f>IF(Z76&gt;0, (R76*SUMPRODUCT(K76:$K$98, X76:$X$98)-K76*$AZ$3)/Z76, 0)</f>
        <v>-2.3824948726031953E+38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250000</v>
      </c>
      <c r="S77">
        <f t="shared" si="63"/>
        <v>-1.1431751734848965E+40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-33.664275045921464</v>
      </c>
      <c r="AC77">
        <f t="shared" si="64"/>
        <v>-30.057388433858449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-3.431403538429021E-32</v>
      </c>
      <c r="AI77">
        <f t="shared" si="69"/>
        <v>-3.431416684878109E-32</v>
      </c>
      <c r="AJ77">
        <f t="shared" si="70"/>
        <v>-3.6068866120630148</v>
      </c>
      <c r="AK77">
        <f t="shared" si="92"/>
        <v>-2.3564992532145026</v>
      </c>
      <c r="AL77">
        <f t="shared" si="71"/>
        <v>-5.9633858652775178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-2.0009325954834862E-35</v>
      </c>
      <c r="AR77">
        <f t="shared" si="76"/>
        <v>-2.0009402614890144E-35</v>
      </c>
      <c r="AS77">
        <f t="shared" si="77"/>
        <v>-2.1032609279158301E-3</v>
      </c>
      <c r="AT77">
        <f t="shared" si="78"/>
        <v>-1.3741304729050089E-3</v>
      </c>
      <c r="AU77">
        <f t="shared" si="79"/>
        <v>-3.4773914008208394E-3</v>
      </c>
      <c r="AW77">
        <v>74</v>
      </c>
      <c r="AX77">
        <f>IF(Z77&gt;0, (R77*SUMPRODUCT(K77:$K$98, X77:$X$98)-K77*$AZ$3)/Z77, 0)</f>
        <v>-1.1431751734848965E+40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250000</v>
      </c>
      <c r="S78">
        <f t="shared" si="63"/>
        <v>-8.0300703097437353E+41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-30.057388433858449</v>
      </c>
      <c r="AC78">
        <f t="shared" si="64"/>
        <v>-26.836953958802191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-6.4239408696265143E-34</v>
      </c>
      <c r="AI78">
        <f t="shared" si="69"/>
        <v>-6.4239575799123053E-34</v>
      </c>
      <c r="AJ78">
        <f t="shared" si="70"/>
        <v>-3.2204344750562583</v>
      </c>
      <c r="AK78">
        <f t="shared" si="92"/>
        <v>-2.1040171903700915</v>
      </c>
      <c r="AL78">
        <f t="shared" si="71"/>
        <v>-5.3244516654263503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-3.3445999297218428E-37</v>
      </c>
      <c r="AR78">
        <f t="shared" si="76"/>
        <v>-3.34460862986741E-37</v>
      </c>
      <c r="AS78">
        <f t="shared" si="77"/>
        <v>-1.6767067346267755E-3</v>
      </c>
      <c r="AT78">
        <f t="shared" si="78"/>
        <v>-1.0954483999561615E-3</v>
      </c>
      <c r="AU78">
        <f t="shared" si="79"/>
        <v>-2.7721551345829369E-3</v>
      </c>
      <c r="AW78">
        <v>75</v>
      </c>
      <c r="AX78">
        <f>IF(Z78&gt;0, (R78*SUMPRODUCT(K78:$K$98, X78:$X$98)-K78*$AZ$3)/Z78, 0)</f>
        <v>-8.0300703097437353E+41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-26.836953958802191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-26.836953958802191</v>
      </c>
      <c r="AK79">
        <f t="shared" si="92"/>
        <v>-1.8785867771161535</v>
      </c>
      <c r="AL79">
        <f t="shared" si="71"/>
        <v>-28.715540735918346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-3.88399355677614E-39</v>
      </c>
      <c r="AR79">
        <f t="shared" si="76"/>
        <v>-3.88399355677614E-39</v>
      </c>
      <c r="AS79">
        <f t="shared" si="77"/>
        <v>-1.2475496537401621E-2</v>
      </c>
      <c r="AT79">
        <f t="shared" si="78"/>
        <v>-8.7328475761811353E-4</v>
      </c>
      <c r="AU79">
        <f t="shared" si="79"/>
        <v>-1.3348781295019735E-2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83528.717031176959</v>
      </c>
      <c r="AO81" s="6">
        <f t="shared" si="93"/>
        <v>-8352.8717031176966</v>
      </c>
      <c r="AP81" s="6">
        <f t="shared" si="93"/>
        <v>-812.44818923891444</v>
      </c>
      <c r="AQ81" s="6">
        <f t="shared" si="93"/>
        <v>-51545.478973496334</v>
      </c>
      <c r="AR81" s="6">
        <f t="shared" si="93"/>
        <v>22817.918165324008</v>
      </c>
      <c r="AS81" s="6">
        <f t="shared" si="93"/>
        <v>-7057.6969406182416</v>
      </c>
      <c r="AT81" s="6">
        <f t="shared" si="93"/>
        <v>1588.050774077085</v>
      </c>
      <c r="AU81" s="6">
        <f t="shared" si="93"/>
        <v>17348.271998782893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'S.55.04.C'!C3*(1+C12)</f>
        <v>143199.74151103597</v>
      </c>
      <c r="K3">
        <v>1</v>
      </c>
      <c r="L3" s="2">
        <v>0</v>
      </c>
      <c r="O3">
        <f>$C$3</f>
        <v>143199.74151103597</v>
      </c>
      <c r="P3" s="2">
        <f>O3*C5</f>
        <v>14319.974151103597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143199.74151103597</v>
      </c>
      <c r="AF3">
        <f t="shared" ref="AF3:AF34" si="4">-$Z3*P3</f>
        <v>-14319.974151103597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128479.76735993238</v>
      </c>
      <c r="AJ3">
        <f t="shared" ref="AJ3:AJ34" si="8">AB3-AC3</f>
        <v>0</v>
      </c>
      <c r="AL3">
        <f t="shared" ref="AL3:AL34" si="9">SUM(AI3:AK3)</f>
        <v>128479.76735993238</v>
      </c>
      <c r="AN3">
        <f t="shared" ref="AN3:AN34" si="10">AE3*$K3</f>
        <v>143199.74151103597</v>
      </c>
      <c r="AO3">
        <f t="shared" ref="AO3:AO34" si="11">AF3*$K3</f>
        <v>-14319.974151103597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128479.76735993238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128479.76735993238</v>
      </c>
      <c r="AW3">
        <v>0</v>
      </c>
      <c r="AX3">
        <f>IF(Z3&gt;0, (R3*SUMPRODUCT(K3:$K$98, X3:$X$98)-K3*$AZ$3)/Z3, 0)</f>
        <v>0</v>
      </c>
      <c r="AZ3">
        <f>C6*ABS(SUMPRODUCT(X4:X69, K4:K69))/1</f>
        <v>98652.751384593415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6835.0276308062021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6617.3456708202866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-6617.3456708202866</v>
      </c>
      <c r="AK4">
        <f>G4*SUM(AB4, AE4:AF4)</f>
        <v>0</v>
      </c>
      <c r="AL4">
        <f t="shared" si="9"/>
        <v>-12079.345670820287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-5095.6245918462546</v>
      </c>
      <c r="AR4">
        <f t="shared" si="14"/>
        <v>-5095.6245918462546</v>
      </c>
      <c r="AS4">
        <f t="shared" si="15"/>
        <v>-6173.4729646611495</v>
      </c>
      <c r="AT4">
        <f t="shared" si="16"/>
        <v>0</v>
      </c>
      <c r="AU4">
        <f t="shared" si="17"/>
        <v>-11269.097556507404</v>
      </c>
      <c r="AW4">
        <v>1</v>
      </c>
      <c r="AX4">
        <f>IF(Z4&gt;0, (R4*SUMPRODUCT(K4:$K$98, X4:$X$98)-K4*$AZ$3)/Z4, 0)</f>
        <v>6835.0276308062021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250000</v>
      </c>
      <c r="S5">
        <f t="shared" si="1"/>
        <v>9850.4892794193638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6617.3456708202866</v>
      </c>
      <c r="AC5">
        <f t="shared" si="2"/>
        <v>9198.3681183446461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-6168.0963919999995</v>
      </c>
      <c r="AI5">
        <f t="shared" si="7"/>
        <v>-6214.7862967215997</v>
      </c>
      <c r="AJ5">
        <f t="shared" si="8"/>
        <v>-2581.0224475243594</v>
      </c>
      <c r="AK5">
        <f>G5*SUM(AB5, AE5:AF5)</f>
        <v>271.31117250363178</v>
      </c>
      <c r="AL5">
        <f t="shared" si="9"/>
        <v>-8524.4975717423258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-5274.3886785750719</v>
      </c>
      <c r="AR5">
        <f t="shared" si="14"/>
        <v>-5314.31359044687</v>
      </c>
      <c r="AS5">
        <f t="shared" si="15"/>
        <v>-2207.052988670383</v>
      </c>
      <c r="AT5">
        <f t="shared" si="16"/>
        <v>232.00035889194061</v>
      </c>
      <c r="AU5">
        <f t="shared" si="17"/>
        <v>-7289.3662202253108</v>
      </c>
      <c r="AW5">
        <v>2</v>
      </c>
      <c r="AX5">
        <f>IF(Z5&gt;0, (R5*SUMPRODUCT(K5:$K$98, X5:$X$98)-K5*$AZ$3)/Z5, 0)</f>
        <v>9850.4892794193638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250000</v>
      </c>
      <c r="S6">
        <f t="shared" si="1"/>
        <v>13577.863787459442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9198.3681183446461</v>
      </c>
      <c r="AC6">
        <f t="shared" si="2"/>
        <v>12181.016260854522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-6834.2348036242001</v>
      </c>
      <c r="AI6">
        <f t="shared" si="7"/>
        <v>-6879.0909623378593</v>
      </c>
      <c r="AJ6">
        <f t="shared" si="8"/>
        <v>-2982.6481425098755</v>
      </c>
      <c r="AK6">
        <f>G6*SUM(AB6, AE6:AF6)</f>
        <v>538.10453492316185</v>
      </c>
      <c r="AL6">
        <f t="shared" si="9"/>
        <v>-9323.6345699245721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-5271.9972712985546</v>
      </c>
      <c r="AR6">
        <f t="shared" si="14"/>
        <v>-5306.5997620139651</v>
      </c>
      <c r="AS6">
        <f t="shared" si="15"/>
        <v>-2300.8446915252375</v>
      </c>
      <c r="AT6">
        <f t="shared" si="16"/>
        <v>415.09923514537195</v>
      </c>
      <c r="AU6">
        <f t="shared" si="17"/>
        <v>-7192.3452183938298</v>
      </c>
      <c r="AW6">
        <v>3</v>
      </c>
      <c r="AX6">
        <f>IF(Z6&gt;0, (R6*SUMPRODUCT(K6:$K$98, X6:$X$98)-K6*$AZ$3)/Z6, 0)</f>
        <v>13577.863787459442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250000</v>
      </c>
      <c r="S7">
        <f t="shared" si="1"/>
        <v>16045.100525027519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12181.016260854522</v>
      </c>
      <c r="AC7">
        <f t="shared" si="2"/>
        <v>13770.706402588257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-7475.5031304248678</v>
      </c>
      <c r="AI7">
        <f t="shared" si="7"/>
        <v>-7518.4156269253053</v>
      </c>
      <c r="AJ7">
        <f t="shared" si="8"/>
        <v>-1589.6901417337358</v>
      </c>
      <c r="AK7">
        <f>G7*SUM(AB7, AE7:AF7)</f>
        <v>598.08789840795703</v>
      </c>
      <c r="AL7">
        <f t="shared" si="9"/>
        <v>-8510.0178702510839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-5246.7274044007299</v>
      </c>
      <c r="AR7">
        <f t="shared" si="14"/>
        <v>-5276.8458014439666</v>
      </c>
      <c r="AS7">
        <f t="shared" si="15"/>
        <v>-1115.7337085706006</v>
      </c>
      <c r="AT7">
        <f t="shared" si="16"/>
        <v>419.77163437280512</v>
      </c>
      <c r="AU7">
        <f t="shared" si="17"/>
        <v>-5972.8078756417617</v>
      </c>
      <c r="AW7">
        <v>4</v>
      </c>
      <c r="AX7">
        <f>IF(Z7&gt;0, (R7*SUMPRODUCT(K7:$K$98, X7:$X$98)-K7*$AZ$3)/Z7, 0)</f>
        <v>16045.100525027519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250000</v>
      </c>
      <c r="S8">
        <f t="shared" si="1"/>
        <v>16069.295355660915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13770.706402588257</v>
      </c>
      <c r="AC8">
        <f t="shared" si="2"/>
        <v>13132.225479651461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-8110.6764010652078</v>
      </c>
      <c r="AI8">
        <f t="shared" si="7"/>
        <v>-8151.5376373204281</v>
      </c>
      <c r="AJ8">
        <f t="shared" si="8"/>
        <v>638.48092293679656</v>
      </c>
      <c r="AK8">
        <f t="shared" ref="AK8:AK39" si="30">G8*SUM(AB8:AB8, AE8:AF8)</f>
        <v>293.31604637512987</v>
      </c>
      <c r="AL8">
        <f t="shared" si="9"/>
        <v>-7219.7406680085014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-5313.6634305581874</v>
      </c>
      <c r="AR8">
        <f t="shared" si="14"/>
        <v>-5340.4334366686817</v>
      </c>
      <c r="AS8">
        <f t="shared" si="15"/>
        <v>418.29713867917633</v>
      </c>
      <c r="AT8">
        <f t="shared" si="16"/>
        <v>192.16433650524411</v>
      </c>
      <c r="AU8">
        <f t="shared" si="17"/>
        <v>-4729.9719614842616</v>
      </c>
      <c r="AW8">
        <v>5</v>
      </c>
      <c r="AX8">
        <f>IF(Z8&gt;0, (R8*SUMPRODUCT(K8:$K$98, X8:$X$98)-K8*$AZ$3)/Z8, 0)</f>
        <v>16069.295355660915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250000</v>
      </c>
      <c r="S9">
        <f t="shared" si="1"/>
        <v>14526.158730296809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13132.225479651461</v>
      </c>
      <c r="AC9">
        <f t="shared" si="2"/>
        <v>11240.208935065559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-8815.4031097012012</v>
      </c>
      <c r="AI9">
        <f t="shared" si="7"/>
        <v>-8854.0926529719291</v>
      </c>
      <c r="AJ9">
        <f t="shared" si="8"/>
        <v>1892.016544585902</v>
      </c>
      <c r="AK9">
        <f t="shared" si="30"/>
        <v>77.48013032994362</v>
      </c>
      <c r="AL9">
        <f t="shared" si="9"/>
        <v>-6884.5959780560834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-5469.6099235516185</v>
      </c>
      <c r="AR9">
        <f t="shared" si="14"/>
        <v>-5493.6152591191294</v>
      </c>
      <c r="AS9">
        <f t="shared" si="15"/>
        <v>1173.9216390912904</v>
      </c>
      <c r="AT9">
        <f t="shared" si="16"/>
        <v>48.073364820306743</v>
      </c>
      <c r="AU9">
        <f t="shared" si="17"/>
        <v>-4271.620255207532</v>
      </c>
      <c r="AW9">
        <v>6</v>
      </c>
      <c r="AX9">
        <f>IF(Z9&gt;0, (R9*SUMPRODUCT(K9:$K$98, X9:$X$98)-K9*$AZ$3)/Z9, 0)</f>
        <v>14526.158730296809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250000</v>
      </c>
      <c r="S10">
        <f t="shared" si="1"/>
        <v>12237.641302602799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11240.208935065559</v>
      </c>
      <c r="AC10">
        <f t="shared" si="2"/>
        <v>8912.1118016108376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-9449.7274961588973</v>
      </c>
      <c r="AI10">
        <f t="shared" si="7"/>
        <v>-9486.1401984976856</v>
      </c>
      <c r="AJ10">
        <f t="shared" si="8"/>
        <v>2328.0971334547212</v>
      </c>
      <c r="AK10">
        <f t="shared" si="30"/>
        <v>46.084856633768794</v>
      </c>
      <c r="AL10">
        <f t="shared" si="9"/>
        <v>-7111.9582084091953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-5562.2646671915209</v>
      </c>
      <c r="AR10">
        <f t="shared" si="14"/>
        <v>-5583.6977812933119</v>
      </c>
      <c r="AS10">
        <f t="shared" si="15"/>
        <v>1370.3561750821639</v>
      </c>
      <c r="AT10">
        <f t="shared" si="16"/>
        <v>27.126302832626006</v>
      </c>
      <c r="AU10">
        <f t="shared" si="17"/>
        <v>-4186.2153033785216</v>
      </c>
      <c r="AW10">
        <v>7</v>
      </c>
      <c r="AX10">
        <f>IF(Z10&gt;0, (R10*SUMPRODUCT(K10:$K$98, X10:$X$98)-K10*$AZ$3)/Z10, 0)</f>
        <v>12237.641302602799</v>
      </c>
    </row>
    <row r="11" spans="1:52" x14ac:dyDescent="0.3">
      <c r="A11" t="s">
        <v>33</v>
      </c>
      <c r="C11" s="25">
        <f>AU71</f>
        <v>29741.484775369085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250000</v>
      </c>
      <c r="S11">
        <f t="shared" si="1"/>
        <v>9161.1541896562885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8912.1118016108376</v>
      </c>
      <c r="AC11">
        <f t="shared" si="2"/>
        <v>6241.1395346627605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-9927.559165647348</v>
      </c>
      <c r="AI11">
        <f t="shared" si="7"/>
        <v>-9961.6222291296199</v>
      </c>
      <c r="AJ11">
        <f t="shared" si="8"/>
        <v>2670.972266948077</v>
      </c>
      <c r="AK11">
        <f t="shared" si="30"/>
        <v>21.38906832386601</v>
      </c>
      <c r="AL11">
        <f t="shared" si="9"/>
        <v>-7269.2608938576768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-5552.5695825848788</v>
      </c>
      <c r="AR11">
        <f t="shared" si="14"/>
        <v>-5571.6213481825898</v>
      </c>
      <c r="AS11">
        <f t="shared" si="15"/>
        <v>1493.8978572601234</v>
      </c>
      <c r="AT11">
        <f t="shared" si="16"/>
        <v>11.963090644263499</v>
      </c>
      <c r="AU11">
        <f t="shared" si="17"/>
        <v>-4065.7604002782027</v>
      </c>
      <c r="AW11">
        <v>8</v>
      </c>
      <c r="AX11">
        <f>IF(Z11&gt;0, (R11*SUMPRODUCT(K11:$K$98, X11:$X$98)-K11*$AZ$3)/Z11, 0)</f>
        <v>9161.1541896562885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250000</v>
      </c>
      <c r="S12">
        <f t="shared" si="1"/>
        <v>5419.7090376961114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6241.1395346627605</v>
      </c>
      <c r="AC12">
        <f t="shared" si="2"/>
        <v>3430.9197255789695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-10350.913415675199</v>
      </c>
      <c r="AI12">
        <f t="shared" si="7"/>
        <v>-10382.565665839513</v>
      </c>
      <c r="AJ12">
        <f t="shared" si="8"/>
        <v>2810.219809083791</v>
      </c>
      <c r="AK12">
        <f t="shared" si="30"/>
        <v>14.35462092972435</v>
      </c>
      <c r="AL12">
        <f t="shared" si="9"/>
        <v>-7557.9912358259971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-5501.6205179172612</v>
      </c>
      <c r="AR12">
        <f t="shared" si="14"/>
        <v>-5518.4440253652629</v>
      </c>
      <c r="AS12">
        <f t="shared" si="15"/>
        <v>1493.6617031400792</v>
      </c>
      <c r="AT12">
        <f t="shared" si="16"/>
        <v>7.6296336238597071</v>
      </c>
      <c r="AU12">
        <f t="shared" si="17"/>
        <v>-4017.1526886013239</v>
      </c>
      <c r="AW12">
        <v>9</v>
      </c>
      <c r="AX12">
        <f>IF(Z12&gt;0, (R12*SUMPRODUCT(K12:$K$98, X12:$X$98)-K12*$AZ$3)/Z12, 0)</f>
        <v>5419.7090376961114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250000</v>
      </c>
      <c r="S13">
        <f t="shared" si="1"/>
        <v>892.31455590881842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3430.9197255789695</v>
      </c>
      <c r="AC13">
        <f t="shared" si="2"/>
        <v>521.14262749859336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-10669.973530390103</v>
      </c>
      <c r="AI13">
        <f t="shared" si="7"/>
        <v>-10699.175263346695</v>
      </c>
      <c r="AJ13">
        <f t="shared" si="8"/>
        <v>2909.7770980803762</v>
      </c>
      <c r="AK13">
        <f t="shared" si="30"/>
        <v>6.8618394511579393</v>
      </c>
      <c r="AL13">
        <f t="shared" si="9"/>
        <v>-7782.536325815161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-5390.8786698873937</v>
      </c>
      <c r="AR13">
        <f t="shared" si="14"/>
        <v>-5405.6325021130378</v>
      </c>
      <c r="AS13">
        <f t="shared" si="15"/>
        <v>1470.1306659750294</v>
      </c>
      <c r="AT13">
        <f t="shared" si="16"/>
        <v>3.4668637019652211</v>
      </c>
      <c r="AU13">
        <f t="shared" si="17"/>
        <v>-3932.0349724360431</v>
      </c>
      <c r="AW13">
        <v>10</v>
      </c>
      <c r="AX13">
        <f>IF(Z13&gt;0, (R13*SUMPRODUCT(K13:$K$98, X13:$X$98)-K13*$AZ$3)/Z13, 0)</f>
        <v>892.31455590881842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250000</v>
      </c>
      <c r="S14">
        <f t="shared" si="1"/>
        <v>-4518.2876795350212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521.14262749859336</v>
      </c>
      <c r="AC14">
        <f t="shared" si="2"/>
        <v>-2415.0157616329016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-10924.076281731655</v>
      </c>
      <c r="AI14">
        <f t="shared" si="7"/>
        <v>-10950.801182102336</v>
      </c>
      <c r="AJ14">
        <f t="shared" si="8"/>
        <v>2936.1583891314949</v>
      </c>
      <c r="AK14">
        <f t="shared" si="30"/>
        <v>0.93805672949746799</v>
      </c>
      <c r="AL14">
        <f t="shared" si="9"/>
        <v>-8013.7047362413432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-5247.4435228097509</v>
      </c>
      <c r="AR14">
        <f t="shared" si="14"/>
        <v>-5260.2809840038271</v>
      </c>
      <c r="AS14">
        <f t="shared" si="15"/>
        <v>1410.4007445240256</v>
      </c>
      <c r="AT14">
        <f t="shared" si="16"/>
        <v>0.45060100115387525</v>
      </c>
      <c r="AU14">
        <f t="shared" si="17"/>
        <v>-3849.429638478648</v>
      </c>
      <c r="AW14">
        <v>11</v>
      </c>
      <c r="AX14">
        <f>IF(Z14&gt;0, (R14*SUMPRODUCT(K14:$K$98, X14:$X$98)-K14*$AZ$3)/Z14, 0)</f>
        <v>-4518.2876795350212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250000</v>
      </c>
      <c r="S15">
        <f t="shared" si="1"/>
        <v>-10793.028583239371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-2415.0157616329016</v>
      </c>
      <c r="AC15">
        <f t="shared" si="2"/>
        <v>-5230.3241432840878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-11137.735853982809</v>
      </c>
      <c r="AI15">
        <f t="shared" si="7"/>
        <v>-11161.965958178986</v>
      </c>
      <c r="AJ15">
        <f t="shared" si="8"/>
        <v>2815.3083816511862</v>
      </c>
      <c r="AK15">
        <f t="shared" si="30"/>
        <v>-9.901564622694897</v>
      </c>
      <c r="AL15">
        <f t="shared" si="9"/>
        <v>-8356.5591411504938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-5075.4920215703887</v>
      </c>
      <c r="AR15">
        <f t="shared" si="14"/>
        <v>-5086.5337361649699</v>
      </c>
      <c r="AS15">
        <f t="shared" si="15"/>
        <v>1282.9425492454218</v>
      </c>
      <c r="AT15">
        <f t="shared" si="16"/>
        <v>-4.5121659287314193</v>
      </c>
      <c r="AU15">
        <f t="shared" si="17"/>
        <v>-3808.1033528482799</v>
      </c>
      <c r="AW15">
        <v>12</v>
      </c>
      <c r="AX15">
        <f>IF(Z15&gt;0, (R15*SUMPRODUCT(K15:$K$98, X15:$X$98)-K15*$AZ$3)/Z15, 0)</f>
        <v>-10793.028583239371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250000</v>
      </c>
      <c r="S16">
        <f t="shared" si="1"/>
        <v>-18111.502501193761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-5230.3241432840878</v>
      </c>
      <c r="AC16">
        <f t="shared" si="2"/>
        <v>-7877.4706885889173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-11203.273277186265</v>
      </c>
      <c r="AI16">
        <f t="shared" si="7"/>
        <v>-11225.020425685043</v>
      </c>
      <c r="AJ16">
        <f t="shared" si="8"/>
        <v>2647.1465453048295</v>
      </c>
      <c r="AK16">
        <f t="shared" si="30"/>
        <v>-37.135301417317024</v>
      </c>
      <c r="AL16">
        <f t="shared" si="9"/>
        <v>-8615.0091817975299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-4829.58809677098</v>
      </c>
      <c r="AR16">
        <f t="shared" si="14"/>
        <v>-4838.9630148801616</v>
      </c>
      <c r="AS16">
        <f t="shared" si="15"/>
        <v>1141.151084089553</v>
      </c>
      <c r="AT16">
        <f t="shared" si="16"/>
        <v>-16.008554398141097</v>
      </c>
      <c r="AU16">
        <f t="shared" si="17"/>
        <v>-3713.8204851887499</v>
      </c>
      <c r="AW16">
        <v>13</v>
      </c>
      <c r="AX16">
        <f>IF(Z16&gt;0, (R16*SUMPRODUCT(K16:$K$98, X16:$X$98)-K16*$AZ$3)/Z16, 0)</f>
        <v>-18111.502501193761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250000</v>
      </c>
      <c r="S17">
        <f t="shared" si="1"/>
        <v>-26301.442368876473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-7877.4706885889173</v>
      </c>
      <c r="AC17">
        <f t="shared" si="2"/>
        <v>-10156.501644670658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-11108.98713188816</v>
      </c>
      <c r="AI17">
        <f t="shared" si="7"/>
        <v>-11128.295011475571</v>
      </c>
      <c r="AJ17">
        <f t="shared" si="8"/>
        <v>2279.0309560817404</v>
      </c>
      <c r="AK17">
        <f t="shared" si="30"/>
        <v>-108.70909550252706</v>
      </c>
      <c r="AL17">
        <f t="shared" si="9"/>
        <v>-8957.9731508963578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-4501.732039032604</v>
      </c>
      <c r="AR17">
        <f t="shared" si="14"/>
        <v>-4509.5562357044082</v>
      </c>
      <c r="AS17">
        <f t="shared" si="15"/>
        <v>923.53934261840197</v>
      </c>
      <c r="AT17">
        <f t="shared" si="16"/>
        <v>-44.052550637422783</v>
      </c>
      <c r="AU17">
        <f t="shared" si="17"/>
        <v>-3630.0694437234288</v>
      </c>
      <c r="AW17">
        <v>14</v>
      </c>
      <c r="AX17">
        <f>IF(Z17&gt;0, (R17*SUMPRODUCT(K17:$K$98, X17:$X$98)-K17*$AZ$3)/Z17, 0)</f>
        <v>-26301.442368876473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250000</v>
      </c>
      <c r="S18">
        <f t="shared" si="1"/>
        <v>-35398.941650758803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-10156.501644670658</v>
      </c>
      <c r="AC18">
        <f t="shared" si="2"/>
        <v>-11987.105705948896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-10916.77165812089</v>
      </c>
      <c r="AI18">
        <f t="shared" si="7"/>
        <v>-10933.703104580803</v>
      </c>
      <c r="AJ18">
        <f t="shared" si="8"/>
        <v>1830.6040612782381</v>
      </c>
      <c r="AK18">
        <f t="shared" si="30"/>
        <v>-219.38043552488622</v>
      </c>
      <c r="AL18">
        <f t="shared" si="9"/>
        <v>-9322.4794788274521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-4128.2567368622604</v>
      </c>
      <c r="AR18">
        <f t="shared" si="14"/>
        <v>-4134.6594866954465</v>
      </c>
      <c r="AS18">
        <f t="shared" si="15"/>
        <v>692.25626267245082</v>
      </c>
      <c r="AT18">
        <f t="shared" si="16"/>
        <v>-82.960309993996873</v>
      </c>
      <c r="AU18">
        <f t="shared" si="17"/>
        <v>-3525.3635340169926</v>
      </c>
      <c r="AW18">
        <v>15</v>
      </c>
      <c r="AX18">
        <f>IF(Z18&gt;0, (R18*SUMPRODUCT(K18:$K$98, X18:$X$98)-K18*$AZ$3)/Z18, 0)</f>
        <v>-35398.941650758803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250000</v>
      </c>
      <c r="S19">
        <f t="shared" si="1"/>
        <v>-46450.888422622433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-11987.105705948896</v>
      </c>
      <c r="AC19">
        <f t="shared" si="2"/>
        <v>-13599.982085238502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-10615.170358043124</v>
      </c>
      <c r="AI19">
        <f t="shared" si="7"/>
        <v>-10629.80945596683</v>
      </c>
      <c r="AJ19">
        <f t="shared" si="8"/>
        <v>1612.8763792896061</v>
      </c>
      <c r="AK19">
        <f t="shared" si="30"/>
        <v>-267.3124572426604</v>
      </c>
      <c r="AL19">
        <f t="shared" si="9"/>
        <v>-9284.2455339198841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-3743.545656920589</v>
      </c>
      <c r="AR19">
        <f t="shared" si="14"/>
        <v>-3748.7082807509264</v>
      </c>
      <c r="AS19">
        <f t="shared" si="15"/>
        <v>568.79693506421268</v>
      </c>
      <c r="AT19">
        <f t="shared" si="16"/>
        <v>-94.270403073965127</v>
      </c>
      <c r="AU19">
        <f t="shared" si="17"/>
        <v>-3274.1817487606791</v>
      </c>
      <c r="AW19">
        <v>16</v>
      </c>
      <c r="AX19">
        <f>IF(Z19&gt;0, (R19*SUMPRODUCT(K19:$K$98, X19:$X$98)-K19*$AZ$3)/Z19, 0)</f>
        <v>-46450.888422622433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250000</v>
      </c>
      <c r="S20">
        <f t="shared" si="1"/>
        <v>-62452.086198995312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-13599.982085238502</v>
      </c>
      <c r="AC20">
        <f t="shared" si="2"/>
        <v>-15551.680465384823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-10209.087305523917</v>
      </c>
      <c r="AI20">
        <f t="shared" si="7"/>
        <v>-10221.538195007282</v>
      </c>
      <c r="AJ20">
        <f t="shared" si="8"/>
        <v>1951.6983801463211</v>
      </c>
      <c r="AK20">
        <f t="shared" si="30"/>
        <v>-58.479922966525557</v>
      </c>
      <c r="AL20">
        <f t="shared" si="9"/>
        <v>-8328.3197378274872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-3414.9069713743083</v>
      </c>
      <c r="AR20">
        <f t="shared" si="14"/>
        <v>-3419.0717539865159</v>
      </c>
      <c r="AS20">
        <f t="shared" si="15"/>
        <v>652.83685063359201</v>
      </c>
      <c r="AT20">
        <f t="shared" si="16"/>
        <v>-19.56134673427324</v>
      </c>
      <c r="AU20">
        <f t="shared" si="17"/>
        <v>-2785.7962500871977</v>
      </c>
      <c r="AW20">
        <v>17</v>
      </c>
      <c r="AX20">
        <f>IF(Z20&gt;0, (R20*SUMPRODUCT(K20:$K$98, X20:$X$98)-K20*$AZ$3)/Z20, 0)</f>
        <v>-62452.086198995312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250000</v>
      </c>
      <c r="S21">
        <f t="shared" si="1"/>
        <v>-83502.342443262416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-15551.680465384823</v>
      </c>
      <c r="AC21">
        <f t="shared" si="2"/>
        <v>-17347.38821807225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-9695.0718595639846</v>
      </c>
      <c r="AI21">
        <f t="shared" si="7"/>
        <v>-9705.4592257806034</v>
      </c>
      <c r="AJ21">
        <f t="shared" si="8"/>
        <v>1795.7077526874273</v>
      </c>
      <c r="AK21">
        <f t="shared" si="30"/>
        <v>-24.882688744615717</v>
      </c>
      <c r="AL21">
        <f t="shared" si="9"/>
        <v>-7934.6341618377919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-3083.8440973130487</v>
      </c>
      <c r="AR21">
        <f t="shared" si="14"/>
        <v>-3087.1481489444091</v>
      </c>
      <c r="AS21">
        <f t="shared" si="15"/>
        <v>571.18532320743907</v>
      </c>
      <c r="AT21">
        <f t="shared" si="16"/>
        <v>-7.9147771075739071</v>
      </c>
      <c r="AU21">
        <f t="shared" si="17"/>
        <v>-2523.8776028445441</v>
      </c>
      <c r="AW21">
        <v>18</v>
      </c>
      <c r="AX21">
        <f>IF(Z21&gt;0, (R21*SUMPRODUCT(K21:$K$98, X21:$X$98)-K21*$AZ$3)/Z21, 0)</f>
        <v>-83502.342443262416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250000</v>
      </c>
      <c r="S22">
        <f t="shared" si="1"/>
        <v>-108314.12309574928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-17347.38821807225</v>
      </c>
      <c r="AC22">
        <f t="shared" si="2"/>
        <v>-18350.963485146782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-9061.574729559974</v>
      </c>
      <c r="AI22">
        <f t="shared" si="7"/>
        <v>-9070.0459071685145</v>
      </c>
      <c r="AJ22">
        <f t="shared" si="8"/>
        <v>1003.5752670745314</v>
      </c>
      <c r="AK22">
        <f t="shared" si="30"/>
        <v>-364.29515257951726</v>
      </c>
      <c r="AL22">
        <f t="shared" si="9"/>
        <v>-8430.765792673501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-2691.2595717941294</v>
      </c>
      <c r="AR22">
        <f t="shared" si="14"/>
        <v>-2693.7754852532967</v>
      </c>
      <c r="AS22">
        <f t="shared" si="15"/>
        <v>298.05873969339723</v>
      </c>
      <c r="AT22">
        <f t="shared" si="16"/>
        <v>-108.19452971453197</v>
      </c>
      <c r="AU22">
        <f t="shared" si="17"/>
        <v>-2503.9112752744318</v>
      </c>
      <c r="AW22">
        <v>19</v>
      </c>
      <c r="AX22">
        <f>IF(Z22&gt;0, (R22*SUMPRODUCT(K22:$K$98, X22:$X$98)-K22*$AZ$3)/Z22, 0)</f>
        <v>-108314.12309574928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250000</v>
      </c>
      <c r="S23">
        <f t="shared" si="1"/>
        <v>-133219.51528361029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-18350.963485146782</v>
      </c>
      <c r="AC23">
        <f t="shared" si="2"/>
        <v>-17902.984379518617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-8335.5540550271144</v>
      </c>
      <c r="AI23">
        <f t="shared" si="7"/>
        <v>-8342.2734100485632</v>
      </c>
      <c r="AJ23">
        <f t="shared" si="8"/>
        <v>-447.97910562816469</v>
      </c>
      <c r="AK23">
        <f t="shared" si="30"/>
        <v>-1284.5674439602749</v>
      </c>
      <c r="AL23">
        <f t="shared" si="9"/>
        <v>-10074.819959637003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-2210.3872184697402</v>
      </c>
      <c r="AR23">
        <f t="shared" si="14"/>
        <v>-2212.1690288158461</v>
      </c>
      <c r="AS23">
        <f t="shared" si="15"/>
        <v>-118.79321790551089</v>
      </c>
      <c r="AT23">
        <f t="shared" si="16"/>
        <v>-340.63620014313489</v>
      </c>
      <c r="AU23">
        <f t="shared" si="17"/>
        <v>-2671.598446864492</v>
      </c>
      <c r="AW23">
        <v>20</v>
      </c>
      <c r="AX23">
        <f>IF(Z23&gt;0, (R23*SUMPRODUCT(K23:$K$98, X23:$X$98)-K23*$AZ$3)/Z23, 0)</f>
        <v>-133219.51528361029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250000</v>
      </c>
      <c r="S24">
        <f t="shared" si="1"/>
        <v>-167841.42998447714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-17902.984379518617</v>
      </c>
      <c r="AC24">
        <f t="shared" si="2"/>
        <v>-17310.479921718441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-7476.827913016964</v>
      </c>
      <c r="AI24">
        <f t="shared" si="7"/>
        <v>-7481.9847089055947</v>
      </c>
      <c r="AJ24">
        <f t="shared" si="8"/>
        <v>-592.50445780017617</v>
      </c>
      <c r="AK24">
        <f t="shared" si="30"/>
        <v>-1253.2089065663033</v>
      </c>
      <c r="AL24">
        <f t="shared" si="9"/>
        <v>-9327.6980732720749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-1770.2444878770482</v>
      </c>
      <c r="AR24">
        <f t="shared" si="14"/>
        <v>-1771.4654320532627</v>
      </c>
      <c r="AS24">
        <f t="shared" si="15"/>
        <v>-140.28378915037914</v>
      </c>
      <c r="AT24">
        <f t="shared" si="16"/>
        <v>-296.71488829441881</v>
      </c>
      <c r="AU24">
        <f t="shared" si="17"/>
        <v>-2208.4641094980607</v>
      </c>
      <c r="AW24">
        <v>21</v>
      </c>
      <c r="AX24">
        <f>IF(Z24&gt;0, (R24*SUMPRODUCT(K24:$K$98, X24:$X$98)-K24*$AZ$3)/Z24, 0)</f>
        <v>-167841.42998447714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250000</v>
      </c>
      <c r="S25">
        <f t="shared" si="1"/>
        <v>-217839.51516279415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-17310.479921718441</v>
      </c>
      <c r="AC25">
        <f t="shared" si="2"/>
        <v>-16578.142555783073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-6500.5021933317485</v>
      </c>
      <c r="AI25">
        <f t="shared" si="7"/>
        <v>-6504.307320822827</v>
      </c>
      <c r="AJ25">
        <f t="shared" si="8"/>
        <v>-732.33736593536742</v>
      </c>
      <c r="AK25">
        <f t="shared" si="30"/>
        <v>-1211.733594520291</v>
      </c>
      <c r="AL25">
        <f t="shared" si="9"/>
        <v>-8448.3782812784848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-1374.1835716167395</v>
      </c>
      <c r="AR25">
        <f t="shared" si="14"/>
        <v>-1374.9879623438915</v>
      </c>
      <c r="AS25">
        <f t="shared" si="15"/>
        <v>-154.81357396999175</v>
      </c>
      <c r="AT25">
        <f t="shared" si="16"/>
        <v>-256.1562705838324</v>
      </c>
      <c r="AU25">
        <f t="shared" si="17"/>
        <v>-1785.9578068977155</v>
      </c>
      <c r="AW25">
        <v>22</v>
      </c>
      <c r="AX25">
        <f>IF(Z25&gt;0, (R25*SUMPRODUCT(K25:$K$98, X25:$X$98)-K25*$AZ$3)/Z25, 0)</f>
        <v>-217839.51516279415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250000</v>
      </c>
      <c r="S26">
        <f t="shared" si="1"/>
        <v>-293486.42908388382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-16578.142555783073</v>
      </c>
      <c r="AC26">
        <f t="shared" si="2"/>
        <v>-15717.878043638724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-5446.4502087177152</v>
      </c>
      <c r="AI26">
        <f t="shared" si="7"/>
        <v>-5449.1279948921392</v>
      </c>
      <c r="AJ26">
        <f t="shared" si="8"/>
        <v>-860.26451214434928</v>
      </c>
      <c r="AK26">
        <f t="shared" si="30"/>
        <v>-1160.4699789048152</v>
      </c>
      <c r="AL26">
        <f t="shared" si="9"/>
        <v>-7469.8624859413039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-1028.0005762101525</v>
      </c>
      <c r="AR26">
        <f t="shared" si="14"/>
        <v>-1028.5060000412323</v>
      </c>
      <c r="AS26">
        <f t="shared" si="15"/>
        <v>-162.37225721113208</v>
      </c>
      <c r="AT26">
        <f t="shared" si="16"/>
        <v>-219.0351075052973</v>
      </c>
      <c r="AU26">
        <f t="shared" si="17"/>
        <v>-1409.9133647576618</v>
      </c>
      <c r="AW26">
        <v>23</v>
      </c>
      <c r="AX26">
        <f>IF(Z26&gt;0, (R26*SUMPRODUCT(K26:$K$98, X26:$X$98)-K26*$AZ$3)/Z26, 0)</f>
        <v>-293486.42908388382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250000</v>
      </c>
      <c r="S27">
        <f t="shared" si="1"/>
        <v>-413842.66993230255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-15717.878043638724</v>
      </c>
      <c r="AC27">
        <f t="shared" si="2"/>
        <v>-14750.835687919332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-4344.1457329065452</v>
      </c>
      <c r="AI27">
        <f t="shared" si="7"/>
        <v>-4345.9279120726442</v>
      </c>
      <c r="AJ27">
        <f t="shared" si="8"/>
        <v>-967.04235571939171</v>
      </c>
      <c r="AK27">
        <f t="shared" si="30"/>
        <v>-1100.2514630547107</v>
      </c>
      <c r="AL27">
        <f t="shared" si="9"/>
        <v>-6413.2217308467461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-732.09288118078871</v>
      </c>
      <c r="AR27">
        <f t="shared" si="14"/>
        <v>-732.39322116952496</v>
      </c>
      <c r="AS27">
        <f t="shared" si="15"/>
        <v>-162.96986057803991</v>
      </c>
      <c r="AT27">
        <f t="shared" si="16"/>
        <v>-185.4187941968911</v>
      </c>
      <c r="AU27">
        <f t="shared" si="17"/>
        <v>-1080.7818759444558</v>
      </c>
      <c r="AW27">
        <v>24</v>
      </c>
      <c r="AX27">
        <f>IF(Z27&gt;0, (R27*SUMPRODUCT(K27:$K$98, X27:$X$98)-K27*$AZ$3)/Z27, 0)</f>
        <v>-413842.66993230255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250000</v>
      </c>
      <c r="S28">
        <f t="shared" si="1"/>
        <v>-616987.92743523081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-14750.835687919332</v>
      </c>
      <c r="AC28">
        <f t="shared" si="2"/>
        <v>-13701.640237020172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-3269.9601557493615</v>
      </c>
      <c r="AI28">
        <f t="shared" si="7"/>
        <v>-3271.0705210926494</v>
      </c>
      <c r="AJ28">
        <f t="shared" si="8"/>
        <v>-1049.1954508991603</v>
      </c>
      <c r="AK28">
        <f t="shared" si="30"/>
        <v>-1032.5584981543534</v>
      </c>
      <c r="AL28">
        <f t="shared" si="9"/>
        <v>-5352.8244701461635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-492.02394172592722</v>
      </c>
      <c r="AR28">
        <f t="shared" si="14"/>
        <v>-492.1910160347685</v>
      </c>
      <c r="AS28">
        <f t="shared" si="15"/>
        <v>-157.87020538603917</v>
      </c>
      <c r="AT28">
        <f t="shared" si="16"/>
        <v>-155.36687853252528</v>
      </c>
      <c r="AU28">
        <f t="shared" si="17"/>
        <v>-805.428099953333</v>
      </c>
      <c r="AW28">
        <v>25</v>
      </c>
      <c r="AX28">
        <f>IF(Z28&gt;0, (R28*SUMPRODUCT(K28:$K$98, X28:$X$98)-K28*$AZ$3)/Z28, 0)</f>
        <v>-616987.92743523081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250000</v>
      </c>
      <c r="S29">
        <f t="shared" si="1"/>
        <v>-984183.02020100772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-13701.640237020172</v>
      </c>
      <c r="AC29">
        <f t="shared" si="2"/>
        <v>-12603.228167960431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-2294.8642287200773</v>
      </c>
      <c r="AI29">
        <f t="shared" si="7"/>
        <v>-2295.5045175641881</v>
      </c>
      <c r="AJ29">
        <f t="shared" si="8"/>
        <v>-1098.412069059741</v>
      </c>
      <c r="AK29">
        <f t="shared" si="30"/>
        <v>-959.11481659141214</v>
      </c>
      <c r="AL29">
        <f t="shared" si="9"/>
        <v>-4353.031403215341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-308.30654813599415</v>
      </c>
      <c r="AR29">
        <f t="shared" si="14"/>
        <v>-308.39256858150338</v>
      </c>
      <c r="AS29">
        <f t="shared" si="15"/>
        <v>-147.56761171513799</v>
      </c>
      <c r="AT29">
        <f t="shared" si="16"/>
        <v>-128.85353942455583</v>
      </c>
      <c r="AU29">
        <f t="shared" si="17"/>
        <v>-584.81371972119712</v>
      </c>
      <c r="AW29">
        <v>26</v>
      </c>
      <c r="AX29">
        <f>IF(Z29&gt;0, (R29*SUMPRODUCT(K29:$K$98, X29:$X$98)-K29*$AZ$3)/Z29, 0)</f>
        <v>-984183.02020100772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250000</v>
      </c>
      <c r="S30">
        <f t="shared" si="1"/>
        <v>-1707150.2271163885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-12603.228167960431</v>
      </c>
      <c r="AC30">
        <f t="shared" si="2"/>
        <v>-11491.502563609221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-1486.5810194816879</v>
      </c>
      <c r="AI30">
        <f t="shared" si="7"/>
        <v>-1486.9175892334613</v>
      </c>
      <c r="AJ30">
        <f t="shared" si="8"/>
        <v>-1111.7256043512098</v>
      </c>
      <c r="AK30">
        <f t="shared" si="30"/>
        <v>-882.22597175723024</v>
      </c>
      <c r="AL30">
        <f t="shared" si="9"/>
        <v>-3480.8691653419014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-178.31846344149679</v>
      </c>
      <c r="AR30">
        <f t="shared" si="14"/>
        <v>-178.35883567832116</v>
      </c>
      <c r="AS30">
        <f t="shared" si="15"/>
        <v>-133.35378222816001</v>
      </c>
      <c r="AT30">
        <f t="shared" si="16"/>
        <v>-105.82482732544301</v>
      </c>
      <c r="AU30">
        <f t="shared" si="17"/>
        <v>-417.53744523192421</v>
      </c>
      <c r="AW30">
        <v>27</v>
      </c>
      <c r="AX30">
        <f>IF(Z30&gt;0, (R30*SUMPRODUCT(K30:$K$98, X30:$X$98)-K30*$AZ$3)/Z30, 0)</f>
        <v>-1707150.2271163885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250000</v>
      </c>
      <c r="S31">
        <f t="shared" si="1"/>
        <v>-3299863.9585956223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-11491.502563609221</v>
      </c>
      <c r="AC31">
        <f t="shared" si="2"/>
        <v>-10401.935176615712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-877.96239168601221</v>
      </c>
      <c r="AI31">
        <f t="shared" si="7"/>
        <v>-878.12000326193072</v>
      </c>
      <c r="AJ31">
        <f t="shared" si="8"/>
        <v>-1089.567386993509</v>
      </c>
      <c r="AK31">
        <f t="shared" si="30"/>
        <v>-804.4051794526456</v>
      </c>
      <c r="AL31">
        <f t="shared" si="9"/>
        <v>-2772.0925697080856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-94.029823295143842</v>
      </c>
      <c r="AR31">
        <f t="shared" si="14"/>
        <v>-94.046703504106347</v>
      </c>
      <c r="AS31">
        <f t="shared" si="15"/>
        <v>-116.69273061959508</v>
      </c>
      <c r="AT31">
        <f t="shared" si="16"/>
        <v>-86.151841579885527</v>
      </c>
      <c r="AU31">
        <f t="shared" si="17"/>
        <v>-296.89127570358698</v>
      </c>
      <c r="AW31">
        <v>28</v>
      </c>
      <c r="AX31">
        <f>IF(Z31&gt;0, (R31*SUMPRODUCT(K31:$K$98, X31:$X$98)-K31*$AZ$3)/Z31, 0)</f>
        <v>-3299863.9585956223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250000</v>
      </c>
      <c r="S32">
        <f t="shared" si="1"/>
        <v>-7356173.2916729478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-10401.935176615712</v>
      </c>
      <c r="AC32">
        <f t="shared" si="2"/>
        <v>-9363.9240620224609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-461.94376785941603</v>
      </c>
      <c r="AI32">
        <f t="shared" si="7"/>
        <v>-462.00741456600343</v>
      </c>
      <c r="AJ32">
        <f t="shared" si="8"/>
        <v>-1038.0111145932515</v>
      </c>
      <c r="AK32">
        <f t="shared" si="30"/>
        <v>-728.13546236309992</v>
      </c>
      <c r="AL32">
        <f t="shared" si="9"/>
        <v>-2228.1539915223548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-44.173396828759572</v>
      </c>
      <c r="AR32">
        <f t="shared" si="14"/>
        <v>-44.179483048387468</v>
      </c>
      <c r="AS32">
        <f t="shared" si="15"/>
        <v>-99.259866823325282</v>
      </c>
      <c r="AT32">
        <f t="shared" si="16"/>
        <v>-69.627991461173096</v>
      </c>
      <c r="AU32">
        <f t="shared" si="17"/>
        <v>-213.06734133288583</v>
      </c>
      <c r="AW32">
        <v>29</v>
      </c>
      <c r="AX32">
        <f>IF(Z32&gt;0, (R32*SUMPRODUCT(K32:$K$98, X32:$X$98)-K32*$AZ$3)/Z32, 0)</f>
        <v>-7356173.2916729478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250000</v>
      </c>
      <c r="S33">
        <f t="shared" si="1"/>
        <v>-19923177.527689993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-9363.9240620224609</v>
      </c>
      <c r="AC33">
        <f t="shared" si="2"/>
        <v>-8397.3466214508662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-209.67961958270419</v>
      </c>
      <c r="AI33">
        <f t="shared" si="7"/>
        <v>-209.70069389830917</v>
      </c>
      <c r="AJ33">
        <f t="shared" si="8"/>
        <v>-966.57744057159471</v>
      </c>
      <c r="AK33">
        <f t="shared" si="30"/>
        <v>-655.47468434157236</v>
      </c>
      <c r="AL33">
        <f t="shared" si="9"/>
        <v>-1831.7528188114761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-17.902343329211952</v>
      </c>
      <c r="AR33">
        <f t="shared" si="14"/>
        <v>-17.904142643967194</v>
      </c>
      <c r="AS33">
        <f t="shared" si="15"/>
        <v>-82.52590895491592</v>
      </c>
      <c r="AT33">
        <f t="shared" si="16"/>
        <v>-55.964107842446715</v>
      </c>
      <c r="AU33">
        <f t="shared" si="17"/>
        <v>-156.39415944132983</v>
      </c>
      <c r="AW33">
        <v>30</v>
      </c>
      <c r="AX33">
        <f>IF(Z33&gt;0, (R33*SUMPRODUCT(K33:$K$98, X33:$X$98)-K33*$AZ$3)/Z33, 0)</f>
        <v>-19923177.527689993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250000</v>
      </c>
      <c r="S34">
        <f t="shared" si="1"/>
        <v>-70571491.677488521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-8397.3466214508662</v>
      </c>
      <c r="AC34">
        <f t="shared" si="2"/>
        <v>-7512.7928599583347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-77.703741296582365</v>
      </c>
      <c r="AI34">
        <f t="shared" si="7"/>
        <v>-77.70906412077197</v>
      </c>
      <c r="AJ34">
        <f t="shared" si="8"/>
        <v>-884.55376149253152</v>
      </c>
      <c r="AK34">
        <f t="shared" si="30"/>
        <v>-587.81426350156073</v>
      </c>
      <c r="AL34">
        <f t="shared" si="9"/>
        <v>-1550.0770891148641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-5.9234887620462837</v>
      </c>
      <c r="AR34">
        <f t="shared" si="14"/>
        <v>-5.9238945300150245</v>
      </c>
      <c r="AS34">
        <f t="shared" si="15"/>
        <v>-67.431042292132645</v>
      </c>
      <c r="AT34">
        <f t="shared" si="16"/>
        <v>-44.81008412107375</v>
      </c>
      <c r="AU34">
        <f t="shared" si="17"/>
        <v>-118.16502094322139</v>
      </c>
      <c r="AW34">
        <v>31</v>
      </c>
      <c r="AX34">
        <f>IF(Z34&gt;0, (R34*SUMPRODUCT(K34:$K$98, X34:$X$98)-K34*$AZ$3)/Z34, 0)</f>
        <v>-70571491.677488521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-369825337.30010933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-7512.7928599583347</v>
      </c>
      <c r="AC35">
        <f t="shared" ref="AC35:AC69" si="33">S35*Z35</f>
        <v>-6712.9519694152514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-21.810059203966357</v>
      </c>
      <c r="AI35">
        <f t="shared" ref="AI35:AI66" si="38">SUM(AE35:AH35)</f>
        <v>-21.81096678807328</v>
      </c>
      <c r="AJ35">
        <f t="shared" ref="AJ35:AJ69" si="39">AB35-AC35</f>
        <v>-799.84089054308333</v>
      </c>
      <c r="AK35">
        <f t="shared" si="30"/>
        <v>-525.89550019708349</v>
      </c>
      <c r="AL35">
        <f t="shared" ref="AL35:AL66" si="40">SUM(AI35:AK35)</f>
        <v>-1347.5473575282401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-1.4844803760702603</v>
      </c>
      <c r="AR35">
        <f t="shared" ref="AR35:AR69" si="45">AI35*$K35</f>
        <v>-1.4845421498959872</v>
      </c>
      <c r="AS35">
        <f t="shared" ref="AS35:AS69" si="46">AJ35*$K35</f>
        <v>-54.440388945566838</v>
      </c>
      <c r="AT35">
        <f t="shared" ref="AT35:AT69" si="47">AK35*$K35</f>
        <v>-35.794563536271838</v>
      </c>
      <c r="AU35">
        <f t="shared" ref="AU35:AU69" si="48">AL35*$K35</f>
        <v>-91.719494631734662</v>
      </c>
      <c r="AW35">
        <v>32</v>
      </c>
      <c r="AX35">
        <f>IF(Z35&gt;0, (R35*SUMPRODUCT(K35:$K$98, X35:$X$98)-K35*$AZ$3)/Z35, 0)</f>
        <v>-369825337.30010933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250000</v>
      </c>
      <c r="S36">
        <f t="shared" si="32"/>
        <v>-1965479227.2631297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-6712.9519694152514</v>
      </c>
      <c r="AC36">
        <f t="shared" si="33"/>
        <v>-5995.0039682688848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-3.7300041468429237</v>
      </c>
      <c r="AI36">
        <f t="shared" si="38"/>
        <v>-3.730156654279408</v>
      </c>
      <c r="AJ36">
        <f t="shared" si="39"/>
        <v>-717.94800114636655</v>
      </c>
      <c r="AK36">
        <f t="shared" si="30"/>
        <v>-469.90663785906764</v>
      </c>
      <c r="AL36">
        <f t="shared" si="40"/>
        <v>-1191.5847956597136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-0.22667775790921504</v>
      </c>
      <c r="AR36">
        <f t="shared" si="45"/>
        <v>-0.22668702600715965</v>
      </c>
      <c r="AS36">
        <f t="shared" si="46"/>
        <v>-43.630740553735443</v>
      </c>
      <c r="AT36">
        <f t="shared" si="47"/>
        <v>-28.556907419716211</v>
      </c>
      <c r="AU36">
        <f t="shared" si="48"/>
        <v>-72.414334999458816</v>
      </c>
      <c r="AW36">
        <v>33</v>
      </c>
      <c r="AX36">
        <f>IF(Z36&gt;0, (R36*SUMPRODUCT(K36:$K$98, X36:$X$98)-K36*$AZ$3)/Z36, 0)</f>
        <v>-1965479227.2631297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250000</v>
      </c>
      <c r="S37">
        <f t="shared" si="32"/>
        <v>-10612483813.701838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-5995.0039682688848</v>
      </c>
      <c r="AC37">
        <f t="shared" si="33"/>
        <v>-5352.8802160960468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-0.62881314439385583</v>
      </c>
      <c r="AI37">
        <f t="shared" si="38"/>
        <v>-0.62883836412709671</v>
      </c>
      <c r="AJ37">
        <f t="shared" si="39"/>
        <v>-642.12375217283807</v>
      </c>
      <c r="AK37">
        <f t="shared" si="30"/>
        <v>-419.65027777882199</v>
      </c>
      <c r="AL37">
        <f t="shared" si="40"/>
        <v>-1062.4028683157871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-3.4119541183468848E-2</v>
      </c>
      <c r="AR37">
        <f t="shared" si="45"/>
        <v>-3.4120909611808206E-2</v>
      </c>
      <c r="AS37">
        <f t="shared" si="46"/>
        <v>-34.841777724388749</v>
      </c>
      <c r="AT37">
        <f t="shared" si="47"/>
        <v>-22.770317482995292</v>
      </c>
      <c r="AU37">
        <f t="shared" si="48"/>
        <v>-57.646216116995852</v>
      </c>
      <c r="AW37">
        <v>34</v>
      </c>
      <c r="AX37">
        <f>IF(Z37&gt;0, (R37*SUMPRODUCT(K37:$K$98, X37:$X$98)-K37*$AZ$3)/Z37, 0)</f>
        <v>-10612483813.701838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250000</v>
      </c>
      <c r="S38">
        <f t="shared" si="32"/>
        <v>-58337365948.295052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-5352.8802160960468</v>
      </c>
      <c r="AC38">
        <f t="shared" si="33"/>
        <v>-4779.3871660562072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-0.10435600759695587</v>
      </c>
      <c r="AI38">
        <f t="shared" si="38"/>
        <v>-0.10436010393134497</v>
      </c>
      <c r="AJ38">
        <f t="shared" si="39"/>
        <v>-573.49305003983955</v>
      </c>
      <c r="AK38">
        <f t="shared" si="30"/>
        <v>-374.70161512672331</v>
      </c>
      <c r="AL38">
        <f t="shared" si="40"/>
        <v>-948.29902527049421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-5.0556966080391227E-3</v>
      </c>
      <c r="AR38">
        <f t="shared" si="45"/>
        <v>-5.055895061624625E-3</v>
      </c>
      <c r="AS38">
        <f t="shared" si="46"/>
        <v>-27.783804062517671</v>
      </c>
      <c r="AT38">
        <f t="shared" si="47"/>
        <v>-18.153029502042926</v>
      </c>
      <c r="AU38">
        <f t="shared" si="48"/>
        <v>-45.941889459622224</v>
      </c>
      <c r="AW38">
        <v>35</v>
      </c>
      <c r="AX38">
        <f>IF(Z38&gt;0, (R38*SUMPRODUCT(K38:$K$98, X38:$X$98)-K38*$AZ$3)/Z38, 0)</f>
        <v>-58337365948.295052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250000</v>
      </c>
      <c r="S39">
        <f t="shared" si="32"/>
        <v>-327235469219.71381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-4779.3871660562072</v>
      </c>
      <c r="AC39">
        <f t="shared" si="33"/>
        <v>-4267.314391769758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-1.7016730030858299E-2</v>
      </c>
      <c r="AI39">
        <f t="shared" si="38"/>
        <v>-1.7017382055897326E-2</v>
      </c>
      <c r="AJ39">
        <f t="shared" si="39"/>
        <v>-512.0727742864492</v>
      </c>
      <c r="AK39">
        <f t="shared" si="30"/>
        <v>-334.55710162393456</v>
      </c>
      <c r="AL39">
        <f t="shared" si="40"/>
        <v>-846.6468932924397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-7.3607426599104785E-4</v>
      </c>
      <c r="AR39">
        <f t="shared" si="45"/>
        <v>-7.3610246993217757E-4</v>
      </c>
      <c r="AS39">
        <f t="shared" si="46"/>
        <v>-22.150177547823866</v>
      </c>
      <c r="AT39">
        <f t="shared" si="47"/>
        <v>-14.471574301488117</v>
      </c>
      <c r="AU39">
        <f t="shared" si="48"/>
        <v>-36.62248795178192</v>
      </c>
      <c r="AW39">
        <v>36</v>
      </c>
      <c r="AX39">
        <f>IF(Z39&gt;0, (R39*SUMPRODUCT(K39:$K$98, X39:$X$98)-K39*$AZ$3)/Z39, 0)</f>
        <v>-327235469219.71381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250000</v>
      </c>
      <c r="S40">
        <f t="shared" si="32"/>
        <v>-1873610219803.5264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-4267.314391769758</v>
      </c>
      <c r="AC40">
        <f t="shared" si="33"/>
        <v>-3810.1027796448661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-2.7191334119739687E-3</v>
      </c>
      <c r="AI40">
        <f t="shared" si="38"/>
        <v>-2.7192350900802089E-3</v>
      </c>
      <c r="AJ40">
        <f t="shared" si="39"/>
        <v>-457.21161212489187</v>
      </c>
      <c r="AK40">
        <f t="shared" ref="AK40:AK69" si="61">G40*SUM(AB40:AB40, AE40:AF40)</f>
        <v>-298.71200742388311</v>
      </c>
      <c r="AL40">
        <f t="shared" si="40"/>
        <v>-755.92633878386505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-1.0501661593373121E-4</v>
      </c>
      <c r="AR40">
        <f t="shared" si="45"/>
        <v>-1.050205428799358E-4</v>
      </c>
      <c r="AS40">
        <f t="shared" si="46"/>
        <v>-17.658131836975684</v>
      </c>
      <c r="AT40">
        <f t="shared" si="47"/>
        <v>-11.536662386732539</v>
      </c>
      <c r="AU40">
        <f t="shared" si="48"/>
        <v>-29.194899244251104</v>
      </c>
      <c r="AW40">
        <v>37</v>
      </c>
      <c r="AX40">
        <f>IF(Z40&gt;0, (R40*SUMPRODUCT(K40:$K$98, X40:$X$98)-K40*$AZ$3)/Z40, 0)</f>
        <v>-1873610219803.5264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250000</v>
      </c>
      <c r="S41">
        <f t="shared" si="32"/>
        <v>-10973006581075.303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-3810.1027796448661</v>
      </c>
      <c r="AC41">
        <f t="shared" si="33"/>
        <v>-3401.8775737693759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-4.2580103185249532E-4</v>
      </c>
      <c r="AI41">
        <f t="shared" si="38"/>
        <v>-4.2581653297130281E-4</v>
      </c>
      <c r="AJ41">
        <f t="shared" si="39"/>
        <v>-408.22520587549025</v>
      </c>
      <c r="AK41">
        <f t="shared" si="61"/>
        <v>-266.70719457514065</v>
      </c>
      <c r="AL41">
        <f t="shared" si="40"/>
        <v>-674.93282626716382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-1.4683047031680821E-5</v>
      </c>
      <c r="AR41">
        <f t="shared" si="45"/>
        <v>-1.4683581562223181E-5</v>
      </c>
      <c r="AS41">
        <f t="shared" si="46"/>
        <v>-14.076973630876095</v>
      </c>
      <c r="AT41">
        <f t="shared" si="47"/>
        <v>-9.1969581769144995</v>
      </c>
      <c r="AU41">
        <f t="shared" si="48"/>
        <v>-23.273946491372154</v>
      </c>
      <c r="AW41">
        <v>38</v>
      </c>
      <c r="AX41">
        <f>IF(Z41&gt;0, (R41*SUMPRODUCT(K41:$K$98, X41:$X$98)-K41*$AZ$3)/Z41, 0)</f>
        <v>-10973006581075.303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250000</v>
      </c>
      <c r="S42">
        <f t="shared" si="32"/>
        <v>-65843635589329.25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-3401.8775737693759</v>
      </c>
      <c r="AC42">
        <f t="shared" si="33"/>
        <v>-3037.3907037273289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-6.5197947754215961E-5</v>
      </c>
      <c r="AI42">
        <f t="shared" si="38"/>
        <v>-6.5200254272284515E-5</v>
      </c>
      <c r="AJ42">
        <f t="shared" si="39"/>
        <v>-364.48687004204703</v>
      </c>
      <c r="AK42">
        <f t="shared" si="61"/>
        <v>-238.13143016385632</v>
      </c>
      <c r="AL42">
        <f t="shared" si="40"/>
        <v>-602.61836540615764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-2.0073605427351846E-6</v>
      </c>
      <c r="AR42">
        <f t="shared" si="45"/>
        <v>-2.007431557445331E-6</v>
      </c>
      <c r="AS42">
        <f t="shared" si="46"/>
        <v>-11.222079627807615</v>
      </c>
      <c r="AT42">
        <f t="shared" si="47"/>
        <v>-7.3317589488867601</v>
      </c>
      <c r="AU42">
        <f t="shared" si="48"/>
        <v>-18.553840584125933</v>
      </c>
      <c r="AW42">
        <v>39</v>
      </c>
      <c r="AX42">
        <f>IF(Z42&gt;0, (R42*SUMPRODUCT(K42:$K$98, X42:$X$98)-K42*$AZ$3)/Z42, 0)</f>
        <v>-65843635589329.25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250000</v>
      </c>
      <c r="S43">
        <f t="shared" si="32"/>
        <v>-405386787074946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-3037.3907037273289</v>
      </c>
      <c r="AC43">
        <f t="shared" si="33"/>
        <v>-2711.9559872301415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-9.7448147729617018E-6</v>
      </c>
      <c r="AI43">
        <f t="shared" si="38"/>
        <v>-9.7451492628949829E-6</v>
      </c>
      <c r="AJ43">
        <f t="shared" si="39"/>
        <v>-325.43471649718731</v>
      </c>
      <c r="AK43">
        <f t="shared" si="61"/>
        <v>-212.61734926091304</v>
      </c>
      <c r="AL43">
        <f t="shared" si="40"/>
        <v>-538.05207550324963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-2.6788415325544027E-7</v>
      </c>
      <c r="AR43">
        <f t="shared" si="45"/>
        <v>-2.6789334835607965E-7</v>
      </c>
      <c r="AS43">
        <f t="shared" si="46"/>
        <v>-8.9461734778851412</v>
      </c>
      <c r="AT43">
        <f t="shared" si="47"/>
        <v>-5.8448333704823465</v>
      </c>
      <c r="AU43">
        <f t="shared" si="48"/>
        <v>-14.791007116260834</v>
      </c>
      <c r="AW43">
        <v>40</v>
      </c>
      <c r="AX43">
        <f>IF(Z43&gt;0, (R43*SUMPRODUCT(K43:$K$98, X43:$X$98)-K43*$AZ$3)/Z43, 0)</f>
        <v>-405386787074946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250000</v>
      </c>
      <c r="S44">
        <f t="shared" si="32"/>
        <v>-2567652503392462.5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-2711.9559872301415</v>
      </c>
      <c r="AC44">
        <f t="shared" si="33"/>
        <v>-2421.3892745475364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-1.4199661182949094E-6</v>
      </c>
      <c r="AI44">
        <f t="shared" si="38"/>
        <v>-1.4200132701051981E-6</v>
      </c>
      <c r="AJ44">
        <f t="shared" si="39"/>
        <v>-290.56671268260516</v>
      </c>
      <c r="AK44">
        <f t="shared" si="61"/>
        <v>-189.83691910610992</v>
      </c>
      <c r="AL44">
        <f t="shared" si="40"/>
        <v>-480.40363320872837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-3.4852456529192853E-8</v>
      </c>
      <c r="AR44">
        <f t="shared" si="45"/>
        <v>-3.4853613850059305E-8</v>
      </c>
      <c r="AS44">
        <f t="shared" si="46"/>
        <v>-7.1318347614951474</v>
      </c>
      <c r="AT44">
        <f t="shared" si="47"/>
        <v>-4.6594653812771298</v>
      </c>
      <c r="AU44">
        <f t="shared" si="48"/>
        <v>-11.791300177625892</v>
      </c>
      <c r="AW44">
        <v>41</v>
      </c>
      <c r="AX44">
        <f>IF(Z44&gt;0, (R44*SUMPRODUCT(K44:$K$98, X44:$X$98)-K44*$AZ$3)/Z44, 0)</f>
        <v>-2567652503392462.5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250000</v>
      </c>
      <c r="S45">
        <f t="shared" si="32"/>
        <v>-1.6758624823053274E+16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-2421.3892745475364</v>
      </c>
      <c r="AC45">
        <f t="shared" si="33"/>
        <v>-2161.9547094480231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-2.0115008690134893E-7</v>
      </c>
      <c r="AI45">
        <f t="shared" si="38"/>
        <v>-2.0115653717615452E-7</v>
      </c>
      <c r="AJ45">
        <f t="shared" si="39"/>
        <v>-259.43456509951329</v>
      </c>
      <c r="AK45">
        <f t="shared" si="61"/>
        <v>-169.49724921832757</v>
      </c>
      <c r="AL45">
        <f t="shared" si="40"/>
        <v>-428.93181451899738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-4.4081626876062506E-9</v>
      </c>
      <c r="AR45">
        <f t="shared" si="45"/>
        <v>-4.4083040440488994E-9</v>
      </c>
      <c r="AS45">
        <f t="shared" si="46"/>
        <v>-5.6854550120473251</v>
      </c>
      <c r="AT45">
        <f t="shared" si="47"/>
        <v>-3.714497274975419</v>
      </c>
      <c r="AU45">
        <f t="shared" si="48"/>
        <v>-9.3999522914310489</v>
      </c>
      <c r="AW45">
        <v>42</v>
      </c>
      <c r="AX45">
        <f>IF(Z45&gt;0, (R45*SUMPRODUCT(K45:$K$98, X45:$X$98)-K45*$AZ$3)/Z45, 0)</f>
        <v>-1.6758624823053274E+16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250000</v>
      </c>
      <c r="S46">
        <f t="shared" si="32"/>
        <v>-1.1302839562320616E+17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-2161.9547094480231</v>
      </c>
      <c r="AC46">
        <f t="shared" si="33"/>
        <v>-1930.3167048681762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-2.7659320995718867E-8</v>
      </c>
      <c r="AI46">
        <f t="shared" si="38"/>
        <v>-2.7660174903577254E-8</v>
      </c>
      <c r="AJ46">
        <f t="shared" si="39"/>
        <v>-231.63800457984689</v>
      </c>
      <c r="AK46">
        <f t="shared" si="61"/>
        <v>-151.33682966136163</v>
      </c>
      <c r="AL46">
        <f t="shared" si="40"/>
        <v>-382.97483426886868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-5.4120385507770324E-10</v>
      </c>
      <c r="AR46">
        <f t="shared" si="45"/>
        <v>-5.4122056330510016E-10</v>
      </c>
      <c r="AS46">
        <f t="shared" si="46"/>
        <v>-4.5324099272185192</v>
      </c>
      <c r="AT46">
        <f t="shared" si="47"/>
        <v>-2.9611744858322373</v>
      </c>
      <c r="AU46">
        <f t="shared" si="48"/>
        <v>-7.4935844135919769</v>
      </c>
      <c r="AW46">
        <v>43</v>
      </c>
      <c r="AX46">
        <f>IF(Z46&gt;0, (R46*SUMPRODUCT(K46:$K$98, X46:$X$98)-K46*$AZ$3)/Z46, 0)</f>
        <v>-1.1302839562320616E+17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250000</v>
      </c>
      <c r="S47">
        <f t="shared" si="32"/>
        <v>-7.9021674880233037E+17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-1930.3167048681762</v>
      </c>
      <c r="AC47">
        <f t="shared" si="33"/>
        <v>-1723.4970579184899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-3.6815830384519153E-9</v>
      </c>
      <c r="AI47">
        <f t="shared" si="38"/>
        <v>-3.6816920906240271E-9</v>
      </c>
      <c r="AJ47">
        <f t="shared" si="39"/>
        <v>-206.81964694968633</v>
      </c>
      <c r="AK47">
        <f t="shared" si="61"/>
        <v>-135.12216934077236</v>
      </c>
      <c r="AL47">
        <f t="shared" si="40"/>
        <v>-341.94181629414038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-6.4318505527719983E-11</v>
      </c>
      <c r="AR47">
        <f t="shared" si="45"/>
        <v>-6.4320410706188473E-11</v>
      </c>
      <c r="AS47">
        <f t="shared" si="46"/>
        <v>-3.6132094445893719</v>
      </c>
      <c r="AT47">
        <f t="shared" si="47"/>
        <v>-2.3606301704704831</v>
      </c>
      <c r="AU47">
        <f t="shared" si="48"/>
        <v>-5.9738396151241746</v>
      </c>
      <c r="AW47">
        <v>44</v>
      </c>
      <c r="AX47">
        <f>IF(Z47&gt;0, (R47*SUMPRODUCT(K47:$K$98, X47:$X$98)-K47*$AZ$3)/Z47, 0)</f>
        <v>-7.9021674880233037E+17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250000</v>
      </c>
      <c r="S48">
        <f t="shared" si="32"/>
        <v>-5.7385345304919419E+18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-1723.4970579184899</v>
      </c>
      <c r="AC48">
        <f t="shared" si="33"/>
        <v>-1538.8366588558511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-4.7276863361998649E-10</v>
      </c>
      <c r="AI48">
        <f t="shared" si="38"/>
        <v>-4.7278204154365301E-10</v>
      </c>
      <c r="AJ48">
        <f t="shared" si="39"/>
        <v>-184.66039906263882</v>
      </c>
      <c r="AK48">
        <f t="shared" si="61"/>
        <v>-120.64479405429431</v>
      </c>
      <c r="AL48">
        <f t="shared" si="40"/>
        <v>-305.30519311740591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-7.3744897568588797E-12</v>
      </c>
      <c r="AR48">
        <f t="shared" si="45"/>
        <v>-7.3746989005894658E-12</v>
      </c>
      <c r="AS48">
        <f t="shared" si="46"/>
        <v>-2.880428447542704</v>
      </c>
      <c r="AT48">
        <f t="shared" si="47"/>
        <v>-1.8818799190618096</v>
      </c>
      <c r="AU48">
        <f t="shared" si="48"/>
        <v>-4.7623083666118884</v>
      </c>
      <c r="AW48">
        <v>45</v>
      </c>
      <c r="AX48">
        <f>IF(Z48&gt;0, (R48*SUMPRODUCT(K48:$K$98, X48:$X$98)-K48*$AZ$3)/Z48, 0)</f>
        <v>-5.7385345304919419E+18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250000</v>
      </c>
      <c r="S49">
        <f t="shared" si="32"/>
        <v>-4.3430212314153337E+19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-1538.8366588558511</v>
      </c>
      <c r="AC49">
        <f t="shared" si="33"/>
        <v>-1373.9613025498732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-5.8460204271516322E-11</v>
      </c>
      <c r="AI49">
        <f t="shared" si="38"/>
        <v>-5.8461786075091916E-11</v>
      </c>
      <c r="AJ49">
        <f t="shared" si="39"/>
        <v>-164.8753563059779</v>
      </c>
      <c r="AK49">
        <f t="shared" si="61"/>
        <v>-107.71856611990958</v>
      </c>
      <c r="AL49">
        <f t="shared" si="40"/>
        <v>-272.59392242594595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-8.1418974413690973E-13</v>
      </c>
      <c r="AR49">
        <f t="shared" si="45"/>
        <v>-8.142117743070834E-13</v>
      </c>
      <c r="AS49">
        <f t="shared" si="46"/>
        <v>-2.2962599231055356</v>
      </c>
      <c r="AT49">
        <f t="shared" si="47"/>
        <v>-1.5002231497623393</v>
      </c>
      <c r="AU49">
        <f t="shared" si="48"/>
        <v>-3.7964830728686891</v>
      </c>
      <c r="AW49">
        <v>46</v>
      </c>
      <c r="AX49">
        <f>IF(Z49&gt;0, (R49*SUMPRODUCT(K49:$K$98, X49:$X$98)-K49*$AZ$3)/Z49, 0)</f>
        <v>-4.3430212314153337E+19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250000</v>
      </c>
      <c r="S50">
        <f t="shared" si="32"/>
        <v>-3.4325818984044587E+20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-1373.9613025498732</v>
      </c>
      <c r="AC50">
        <f t="shared" si="33"/>
        <v>-1226.7511629909588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-6.9364667423401193E-12</v>
      </c>
      <c r="AI50">
        <f t="shared" si="38"/>
        <v>-6.9366454345314929E-12</v>
      </c>
      <c r="AJ50">
        <f t="shared" si="39"/>
        <v>-147.21013955891431</v>
      </c>
      <c r="AK50">
        <f t="shared" si="61"/>
        <v>-96.177291178491132</v>
      </c>
      <c r="AL50">
        <f t="shared" si="40"/>
        <v>-243.38743073741239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-8.6255259217663831E-14</v>
      </c>
      <c r="AR50">
        <f t="shared" si="45"/>
        <v>-8.6257481262670255E-14</v>
      </c>
      <c r="AS50">
        <f t="shared" si="46"/>
        <v>-1.8305643519655777</v>
      </c>
      <c r="AT50">
        <f t="shared" si="47"/>
        <v>-1.1959687099508496</v>
      </c>
      <c r="AU50">
        <f t="shared" si="48"/>
        <v>-3.0265330619165138</v>
      </c>
      <c r="AW50">
        <v>47</v>
      </c>
      <c r="AX50">
        <f>IF(Z50&gt;0, (R50*SUMPRODUCT(K50:$K$98, X50:$X$98)-K50*$AZ$3)/Z50, 0)</f>
        <v>-3.4325818984044587E+20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250000</v>
      </c>
      <c r="S51">
        <f t="shared" si="32"/>
        <v>-2.8366939414757518E+21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-1226.7511629909588</v>
      </c>
      <c r="AC51">
        <f t="shared" si="33"/>
        <v>-1095.3135383847846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-7.8799553000121549E-13</v>
      </c>
      <c r="AI51">
        <f t="shared" si="38"/>
        <v>-7.8801483616467519E-13</v>
      </c>
      <c r="AJ51">
        <f t="shared" si="39"/>
        <v>-131.43762460617427</v>
      </c>
      <c r="AK51">
        <f t="shared" si="61"/>
        <v>-85.872581409367129</v>
      </c>
      <c r="AL51">
        <f t="shared" si="40"/>
        <v>-217.31020601554218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-8.7488910353068534E-15</v>
      </c>
      <c r="AR51">
        <f t="shared" si="45"/>
        <v>-8.7491053861679779E-15</v>
      </c>
      <c r="AS51">
        <f t="shared" si="46"/>
        <v>-1.4593146938501182</v>
      </c>
      <c r="AT51">
        <f t="shared" si="47"/>
        <v>-0.95341893331540994</v>
      </c>
      <c r="AU51">
        <f t="shared" si="48"/>
        <v>-2.4127336271655371</v>
      </c>
      <c r="AW51">
        <v>48</v>
      </c>
      <c r="AX51">
        <f>IF(Z51&gt;0, (R51*SUMPRODUCT(K51:$K$98, X51:$X$98)-K51*$AZ$3)/Z51, 0)</f>
        <v>-2.8366939414757518E+21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250000</v>
      </c>
      <c r="S52">
        <f t="shared" si="32"/>
        <v>-2.459046838367933E+22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-1095.3135383847846</v>
      </c>
      <c r="AC52">
        <f t="shared" si="33"/>
        <v>-977.95851641498632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-8.5623053972143464E-14</v>
      </c>
      <c r="AI52">
        <f t="shared" si="38"/>
        <v>-8.5625042463174133E-14</v>
      </c>
      <c r="AJ52">
        <f t="shared" si="39"/>
        <v>-117.35502196979826</v>
      </c>
      <c r="AK52">
        <f t="shared" si="61"/>
        <v>-76.671947686934928</v>
      </c>
      <c r="AL52">
        <f t="shared" si="40"/>
        <v>-194.02696965673329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-8.4879330437604724E-16</v>
      </c>
      <c r="AR52">
        <f t="shared" si="45"/>
        <v>-8.4881301656563107E-16</v>
      </c>
      <c r="AS52">
        <f t="shared" si="46"/>
        <v>-1.1633567393575541</v>
      </c>
      <c r="AT52">
        <f t="shared" si="47"/>
        <v>-0.76005973638026925</v>
      </c>
      <c r="AU52">
        <f t="shared" si="48"/>
        <v>-1.9234164757378243</v>
      </c>
      <c r="AW52">
        <v>49</v>
      </c>
      <c r="AX52">
        <f>IF(Z52&gt;0, (R52*SUMPRODUCT(K52:$K$98, X52:$X$98)-K52*$AZ$3)/Z52, 0)</f>
        <v>-2.459046838367933E+22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250000</v>
      </c>
      <c r="S53">
        <f t="shared" si="32"/>
        <v>-2.2434593506593025E+23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-977.95851641498632</v>
      </c>
      <c r="AC53">
        <f t="shared" si="33"/>
        <v>-873.17724679909475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-8.8700051193474038E-15</v>
      </c>
      <c r="AI53">
        <f t="shared" si="38"/>
        <v>-8.8701997244438914E-15</v>
      </c>
      <c r="AJ53">
        <f t="shared" si="39"/>
        <v>-104.78126961589157</v>
      </c>
      <c r="AK53">
        <f t="shared" si="61"/>
        <v>-68.45709614904905</v>
      </c>
      <c r="AL53">
        <f t="shared" si="40"/>
        <v>-173.23836576494062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-7.8508572143231582E-17</v>
      </c>
      <c r="AR53">
        <f t="shared" si="45"/>
        <v>-7.8510294596381439E-17</v>
      </c>
      <c r="AS53">
        <f t="shared" si="46"/>
        <v>-0.92742087002356255</v>
      </c>
      <c r="AT53">
        <f t="shared" si="47"/>
        <v>-0.60591496841539316</v>
      </c>
      <c r="AU53">
        <f t="shared" si="48"/>
        <v>-1.5333358384389557</v>
      </c>
      <c r="AW53">
        <v>50</v>
      </c>
      <c r="AX53">
        <f>IF(Z53&gt;0, (R53*SUMPRODUCT(K53:$K$98, X53:$X$98)-K53*$AZ$3)/Z53, 0)</f>
        <v>-2.2434593506593025E+23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250000</v>
      </c>
      <c r="S54">
        <f t="shared" si="32"/>
        <v>-2.1613290274391893E+24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-873.17724679909475</v>
      </c>
      <c r="AC54">
        <f t="shared" si="33"/>
        <v>-779.62254178490605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-8.7311662316282992E-16</v>
      </c>
      <c r="AI54">
        <f t="shared" si="38"/>
        <v>-8.7313465888371942E-16</v>
      </c>
      <c r="AJ54">
        <f t="shared" si="39"/>
        <v>-93.554705014188698</v>
      </c>
      <c r="AK54">
        <f t="shared" si="61"/>
        <v>-61.122407275936638</v>
      </c>
      <c r="AL54">
        <f t="shared" si="40"/>
        <v>-154.67711229012534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-6.8999738118927358E-18</v>
      </c>
      <c r="AR54">
        <f t="shared" si="45"/>
        <v>-6.9001163426824544E-18</v>
      </c>
      <c r="AS54">
        <f t="shared" si="46"/>
        <v>-0.73933423949582311</v>
      </c>
      <c r="AT54">
        <f t="shared" si="47"/>
        <v>-0.48303170313727128</v>
      </c>
      <c r="AU54">
        <f t="shared" si="48"/>
        <v>-1.2223659426330944</v>
      </c>
      <c r="AW54">
        <v>51</v>
      </c>
      <c r="AX54">
        <f>IF(Z54&gt;0, (R54*SUMPRODUCT(K54:$K$98, X54:$X$98)-K54*$AZ$3)/Z54, 0)</f>
        <v>-2.1613290274391893E+24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250000</v>
      </c>
      <c r="S55">
        <f t="shared" si="32"/>
        <v>-2.206218557545248E+25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-779.62254178490605</v>
      </c>
      <c r="AC55">
        <f t="shared" si="33"/>
        <v>-696.09155516509452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-8.1388982984487295E-17</v>
      </c>
      <c r="AI55">
        <f t="shared" si="38"/>
        <v>-8.139056055157099E-17</v>
      </c>
      <c r="AJ55">
        <f t="shared" si="39"/>
        <v>-83.530986619811529</v>
      </c>
      <c r="AK55">
        <f t="shared" si="61"/>
        <v>-54.573577924943429</v>
      </c>
      <c r="AL55">
        <f t="shared" si="40"/>
        <v>-138.10456454475496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-5.7427880057914792E-19</v>
      </c>
      <c r="AR55">
        <f t="shared" si="45"/>
        <v>-5.7428993185637285E-19</v>
      </c>
      <c r="AS55">
        <f t="shared" si="46"/>
        <v>-0.58939272918991126</v>
      </c>
      <c r="AT55">
        <f t="shared" si="47"/>
        <v>-0.38506991640407462</v>
      </c>
      <c r="AU55">
        <f t="shared" si="48"/>
        <v>-0.97446264559398599</v>
      </c>
      <c r="AW55">
        <v>52</v>
      </c>
      <c r="AX55">
        <f>IF(Z55&gt;0, (R55*SUMPRODUCT(K55:$K$98, X55:$X$98)-K55*$AZ$3)/Z55, 0)</f>
        <v>-2.206218557545248E+25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250000</v>
      </c>
      <c r="S56">
        <f t="shared" si="32"/>
        <v>-2.3954688568098431E+26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-696.09155516509452</v>
      </c>
      <c r="AC56">
        <f t="shared" si="33"/>
        <v>-621.51031711169151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-7.1603258836613991E-18</v>
      </c>
      <c r="AI56">
        <f t="shared" si="38"/>
        <v>-7.1604556098975276E-18</v>
      </c>
      <c r="AJ56">
        <f t="shared" si="39"/>
        <v>-74.581238053403013</v>
      </c>
      <c r="AK56">
        <f t="shared" si="61"/>
        <v>-48.726408861556621</v>
      </c>
      <c r="AL56">
        <f t="shared" si="40"/>
        <v>-123.30764691495963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-4.5109906699190534E-20</v>
      </c>
      <c r="AR56">
        <f t="shared" si="45"/>
        <v>-4.5110723971826342E-20</v>
      </c>
      <c r="AS56">
        <f t="shared" si="46"/>
        <v>-0.46986027518328294</v>
      </c>
      <c r="AT56">
        <f t="shared" si="47"/>
        <v>-0.30697537978641143</v>
      </c>
      <c r="AU56">
        <f t="shared" si="48"/>
        <v>-0.77683565496969442</v>
      </c>
      <c r="AW56">
        <v>53</v>
      </c>
      <c r="AX56">
        <f>IF(Z56&gt;0, (R56*SUMPRODUCT(K56:$K$98, X56:$X$98)-K56*$AZ$3)/Z56, 0)</f>
        <v>-2.3954688568098431E+26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250000</v>
      </c>
      <c r="S57">
        <f t="shared" si="32"/>
        <v>-2.7792146568540101E+27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-621.51031711169151</v>
      </c>
      <c r="AC57">
        <f t="shared" si="33"/>
        <v>-554.91992599258162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-5.9222789636957717E-19</v>
      </c>
      <c r="AI57">
        <f t="shared" si="38"/>
        <v>-5.9223787976406998E-19</v>
      </c>
      <c r="AJ57">
        <f t="shared" si="39"/>
        <v>-66.590391119109881</v>
      </c>
      <c r="AK57">
        <f t="shared" si="61"/>
        <v>-43.505722197818407</v>
      </c>
      <c r="AL57">
        <f t="shared" si="40"/>
        <v>-110.0961133169283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-3.3312711081210815E-21</v>
      </c>
      <c r="AR57">
        <f t="shared" si="45"/>
        <v>-3.3313272645328933E-21</v>
      </c>
      <c r="AS57">
        <f t="shared" si="46"/>
        <v>-0.37456973468055105</v>
      </c>
      <c r="AT57">
        <f t="shared" si="47"/>
        <v>-0.24471889332462643</v>
      </c>
      <c r="AU57">
        <f t="shared" si="48"/>
        <v>-0.61928862800517748</v>
      </c>
      <c r="AW57">
        <v>54</v>
      </c>
      <c r="AX57">
        <f>IF(Z57&gt;0, (R57*SUMPRODUCT(K57:$K$98, X57:$X$98)-K57*$AZ$3)/Z57, 0)</f>
        <v>-2.7792146568540101E+27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250000</v>
      </c>
      <c r="S58">
        <f t="shared" si="32"/>
        <v>-3.4620427689255247E+28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-554.91992599258162</v>
      </c>
      <c r="AC58">
        <f t="shared" si="33"/>
        <v>-495.46421963623362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-4.5839971292109007E-20</v>
      </c>
      <c r="AI58">
        <f t="shared" si="38"/>
        <v>-4.5840686858398487E-20</v>
      </c>
      <c r="AJ58">
        <f t="shared" si="39"/>
        <v>-59.455706356348003</v>
      </c>
      <c r="AK58">
        <f t="shared" si="61"/>
        <v>-38.844394819480719</v>
      </c>
      <c r="AL58">
        <f t="shared" si="40"/>
        <v>-98.300101175828729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-2.3022232310430097E-22</v>
      </c>
      <c r="AR58">
        <f t="shared" si="45"/>
        <v>-2.3022591689654943E-22</v>
      </c>
      <c r="AS58">
        <f t="shared" si="46"/>
        <v>-0.29860469920324489</v>
      </c>
      <c r="AT58">
        <f t="shared" si="47"/>
        <v>-0.19508840347945344</v>
      </c>
      <c r="AU58">
        <f t="shared" si="48"/>
        <v>-0.49369310268269839</v>
      </c>
      <c r="AW58">
        <v>55</v>
      </c>
      <c r="AX58">
        <f>IF(Z58&gt;0, (R58*SUMPRODUCT(K58:$K$98, X58:$X$98)-K58*$AZ$3)/Z58, 0)</f>
        <v>-3.4620427689255247E+28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250000</v>
      </c>
      <c r="S59">
        <f t="shared" si="32"/>
        <v>-4.6540735432454451E+29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-495.46421963623362</v>
      </c>
      <c r="AC59">
        <f t="shared" si="33"/>
        <v>-442.37876753235139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-3.3044232569573384E-21</v>
      </c>
      <c r="AI59">
        <f t="shared" si="38"/>
        <v>-3.3044707829325322E-21</v>
      </c>
      <c r="AJ59">
        <f t="shared" si="39"/>
        <v>-53.085452103882233</v>
      </c>
      <c r="AK59">
        <f t="shared" si="61"/>
        <v>-34.682495374536359</v>
      </c>
      <c r="AL59">
        <f t="shared" si="40"/>
        <v>-87.767947478418591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-1.481769811081332E-23</v>
      </c>
      <c r="AR59">
        <f t="shared" si="45"/>
        <v>-1.481791122683935E-23</v>
      </c>
      <c r="AS59">
        <f t="shared" si="46"/>
        <v>-0.23804583801279125</v>
      </c>
      <c r="AT59">
        <f t="shared" si="47"/>
        <v>-0.15552328083502348</v>
      </c>
      <c r="AU59">
        <f t="shared" si="48"/>
        <v>-0.39356911884781476</v>
      </c>
      <c r="AW59">
        <v>56</v>
      </c>
      <c r="AX59">
        <f>IF(Z59&gt;0, (R59*SUMPRODUCT(K59:$K$98, X59:$X$98)-K59*$AZ$3)/Z59, 0)</f>
        <v>-4.6540735432454451E+29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250000</v>
      </c>
      <c r="S60">
        <f t="shared" si="32"/>
        <v>-6.8898339055251177E+30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-442.37876753235139</v>
      </c>
      <c r="AC60">
        <f t="shared" si="33"/>
        <v>-394.98104243959938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-2.2092155383028687E-22</v>
      </c>
      <c r="AI60">
        <f t="shared" si="38"/>
        <v>-2.2092442023496262E-22</v>
      </c>
      <c r="AJ60">
        <f t="shared" si="39"/>
        <v>-47.397725092752012</v>
      </c>
      <c r="AK60">
        <f t="shared" si="61"/>
        <v>-30.966513727264601</v>
      </c>
      <c r="AL60">
        <f t="shared" si="40"/>
        <v>-78.36423882001661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-8.845148706403961E-25</v>
      </c>
      <c r="AR60">
        <f t="shared" si="45"/>
        <v>-8.8452634701070482E-25</v>
      </c>
      <c r="AS60">
        <f t="shared" si="46"/>
        <v>-0.18976868464029922</v>
      </c>
      <c r="AT60">
        <f t="shared" si="47"/>
        <v>-0.12398220729832864</v>
      </c>
      <c r="AU60">
        <f t="shared" si="48"/>
        <v>-0.31375089193862787</v>
      </c>
      <c r="AW60">
        <v>57</v>
      </c>
      <c r="AX60">
        <f>IF(Z60&gt;0, (R60*SUMPRODUCT(K60:$K$98, X60:$X$98)-K60*$AZ$3)/Z60, 0)</f>
        <v>-6.8898339055251177E+30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250000</v>
      </c>
      <c r="S61">
        <f t="shared" si="32"/>
        <v>-1.1341382469623972E+32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-394.98104243959938</v>
      </c>
      <c r="AC61">
        <f t="shared" si="33"/>
        <v>-352.66164503535663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-1.3411325153420794E-23</v>
      </c>
      <c r="AI61">
        <f t="shared" si="38"/>
        <v>-1.3411480629019109E-23</v>
      </c>
      <c r="AJ61">
        <f t="shared" si="39"/>
        <v>-42.31939740424275</v>
      </c>
      <c r="AK61">
        <f t="shared" si="61"/>
        <v>-27.648672970771958</v>
      </c>
      <c r="AL61">
        <f t="shared" si="40"/>
        <v>-69.968070375014705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-4.7942504637007663E-26</v>
      </c>
      <c r="AR61">
        <f t="shared" si="45"/>
        <v>-4.7943060427692618E-26</v>
      </c>
      <c r="AS61">
        <f t="shared" si="46"/>
        <v>-0.15128243354615648</v>
      </c>
      <c r="AT61">
        <f t="shared" si="47"/>
        <v>-9.8837856583488995E-2</v>
      </c>
      <c r="AU61">
        <f t="shared" si="48"/>
        <v>-0.25012029012964548</v>
      </c>
      <c r="AW61">
        <v>58</v>
      </c>
      <c r="AX61">
        <f>IF(Z61&gt;0, (R61*SUMPRODUCT(K61:$K$98, X61:$X$98)-K61*$AZ$3)/Z61, 0)</f>
        <v>-1.1341382469623972E+32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250000</v>
      </c>
      <c r="S62">
        <f t="shared" si="32"/>
        <v>-2.1004614100130754E+33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-352.66164503535663</v>
      </c>
      <c r="AC62">
        <f t="shared" si="33"/>
        <v>-314.87646878156841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-7.3212715217756476E-25</v>
      </c>
      <c r="AI62">
        <f t="shared" si="38"/>
        <v>-7.3213464758946043E-25</v>
      </c>
      <c r="AJ62">
        <f t="shared" si="39"/>
        <v>-37.785176253788222</v>
      </c>
      <c r="AK62">
        <f t="shared" si="61"/>
        <v>-24.686315152474965</v>
      </c>
      <c r="AL62">
        <f t="shared" si="40"/>
        <v>-62.471491406263183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-2.3367783375657509E-27</v>
      </c>
      <c r="AR62">
        <f t="shared" si="45"/>
        <v>-2.3368022611644003E-27</v>
      </c>
      <c r="AS62">
        <f t="shared" si="46"/>
        <v>-0.1206014298040152</v>
      </c>
      <c r="AT62">
        <f t="shared" si="47"/>
        <v>-7.8792934138623247E-2</v>
      </c>
      <c r="AU62">
        <f t="shared" si="48"/>
        <v>-0.19939436394263843</v>
      </c>
      <c r="AW62">
        <v>59</v>
      </c>
      <c r="AX62">
        <f>IF(Z62&gt;0, (R62*SUMPRODUCT(K62:$K$98, X62:$X$98)-K62*$AZ$3)/Z62, 0)</f>
        <v>-2.1004614100130754E+33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250000</v>
      </c>
      <c r="S63">
        <f t="shared" si="32"/>
        <v>-4.4412911386670663E+34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-314.87646878156841</v>
      </c>
      <c r="AC63">
        <f t="shared" si="33"/>
        <v>-281.13970426925749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-3.5519755249416688E-26</v>
      </c>
      <c r="AI63">
        <f t="shared" si="38"/>
        <v>-3.5520071756143553E-26</v>
      </c>
      <c r="AJ63">
        <f t="shared" si="39"/>
        <v>-33.736764512310913</v>
      </c>
      <c r="AK63">
        <f t="shared" si="61"/>
        <v>-22.041352814709789</v>
      </c>
      <c r="AL63">
        <f t="shared" si="40"/>
        <v>-55.778117327020702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-1.0122387208043877E-28</v>
      </c>
      <c r="AR63">
        <f t="shared" si="45"/>
        <v>-1.0122477405840027E-28</v>
      </c>
      <c r="AS63">
        <f t="shared" si="46"/>
        <v>-9.6142721463660069E-2</v>
      </c>
      <c r="AT63">
        <f t="shared" si="47"/>
        <v>-6.2813244689591236E-2</v>
      </c>
      <c r="AU63">
        <f t="shared" si="48"/>
        <v>-0.1589559661532513</v>
      </c>
      <c r="AW63">
        <v>60</v>
      </c>
      <c r="AX63">
        <f>IF(Z63&gt;0, (R63*SUMPRODUCT(K63:$K$98, X63:$X$98)-K63*$AZ$3)/Z63, 0)</f>
        <v>-4.4412911386670663E+34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250000</v>
      </c>
      <c r="S64">
        <f t="shared" si="32"/>
        <v>-1.0924244887342538E+36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-281.13970426925749</v>
      </c>
      <c r="AC64">
        <f t="shared" si="33"/>
        <v>-251.01759309755133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-1.5092632306741321E-27</v>
      </c>
      <c r="AI64">
        <f t="shared" si="38"/>
        <v>-1.5092747196875918E-27</v>
      </c>
      <c r="AJ64">
        <f t="shared" si="39"/>
        <v>-30.122111171706166</v>
      </c>
      <c r="AK64">
        <f t="shared" si="61"/>
        <v>-19.679779298848025</v>
      </c>
      <c r="AL64">
        <f t="shared" si="40"/>
        <v>-49.801890470554191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-3.8402540040421034E-30</v>
      </c>
      <c r="AR64">
        <f t="shared" si="45"/>
        <v>-3.8402832373322577E-30</v>
      </c>
      <c r="AS64">
        <f t="shared" si="46"/>
        <v>-7.6644388921922879E-2</v>
      </c>
      <c r="AT64">
        <f t="shared" si="47"/>
        <v>-5.0074334095656273E-2</v>
      </c>
      <c r="AU64">
        <f t="shared" si="48"/>
        <v>-0.12671872301757914</v>
      </c>
      <c r="AW64">
        <v>61</v>
      </c>
      <c r="AX64">
        <f>IF(Z64&gt;0, (R64*SUMPRODUCT(K64:$K$98, X64:$X$98)-K64*$AZ$3)/Z64, 0)</f>
        <v>-1.0924244887342538E+36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250000</v>
      </c>
      <c r="S65">
        <f t="shared" si="32"/>
        <v>-3.2082472866503154E+37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-251.01759309755133</v>
      </c>
      <c r="AC65">
        <f t="shared" si="33"/>
        <v>-224.12285097995655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-5.5124157960590961E-29</v>
      </c>
      <c r="AI65">
        <f t="shared" si="38"/>
        <v>-5.5124507252324036E-29</v>
      </c>
      <c r="AJ65">
        <f t="shared" si="39"/>
        <v>-26.894742117594774</v>
      </c>
      <c r="AK65">
        <f t="shared" si="61"/>
        <v>-17.571231516828593</v>
      </c>
      <c r="AL65">
        <f t="shared" si="40"/>
        <v>-44.465973634423364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-1.2523303472635358E-31</v>
      </c>
      <c r="AR65">
        <f t="shared" si="45"/>
        <v>-1.2523382825981251E-31</v>
      </c>
      <c r="AS65">
        <f t="shared" si="46"/>
        <v>-6.1100437597196133E-2</v>
      </c>
      <c r="AT65">
        <f t="shared" si="47"/>
        <v>-3.9918952563501489E-2</v>
      </c>
      <c r="AU65">
        <f t="shared" si="48"/>
        <v>-0.10101939016069761</v>
      </c>
      <c r="AW65">
        <v>62</v>
      </c>
      <c r="AX65">
        <f>IF(Z65&gt;0, (R65*SUMPRODUCT(K65:$K$98, X65:$X$98)-K65*$AZ$3)/Z65, 0)</f>
        <v>-3.2082472866503154E+37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250000</v>
      </c>
      <c r="S66">
        <f t="shared" si="32"/>
        <v>-1.1689356995978707E+39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-224.12285097995655</v>
      </c>
      <c r="AC66">
        <f t="shared" si="33"/>
        <v>-200.10968837496117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-1.6861966672910439E-30</v>
      </c>
      <c r="AI66">
        <f t="shared" si="38"/>
        <v>-1.6862052267733338E-30</v>
      </c>
      <c r="AJ66">
        <f t="shared" si="39"/>
        <v>-24.013162604995387</v>
      </c>
      <c r="AK66">
        <f t="shared" si="61"/>
        <v>-15.68859956859696</v>
      </c>
      <c r="AL66">
        <f t="shared" si="40"/>
        <v>-39.701762173592343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-3.4203231526212085E-33</v>
      </c>
      <c r="AR66">
        <f t="shared" si="45"/>
        <v>-3.4203405148874372E-33</v>
      </c>
      <c r="AS66">
        <f t="shared" si="46"/>
        <v>-4.8708894768173035E-2</v>
      </c>
      <c r="AT66">
        <f t="shared" si="47"/>
        <v>-3.1823144581872999E-2</v>
      </c>
      <c r="AU66">
        <f t="shared" si="48"/>
        <v>-8.053203935004602E-2</v>
      </c>
      <c r="AW66">
        <v>63</v>
      </c>
      <c r="AX66">
        <f>IF(Z66&gt;0, (R66*SUMPRODUCT(K66:$K$98, X66:$X$98)-K66*$AZ$3)/Z66, 0)</f>
        <v>-1.1689356995978707E+39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250000</v>
      </c>
      <c r="S67">
        <f t="shared" si="32"/>
        <v>-5.6088190851819025E+40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-200.10968837496117</v>
      </c>
      <c r="AC67">
        <f t="shared" si="33"/>
        <v>-178.66936462050103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-4.1573060406549925E-32</v>
      </c>
      <c r="AI67">
        <f t="shared" ref="AI67:AI69" si="62">SUM(AE67:AH67)</f>
        <v>-4.1573219681935623E-32</v>
      </c>
      <c r="AJ67">
        <f t="shared" si="39"/>
        <v>-21.440323754460138</v>
      </c>
      <c r="AK67">
        <f t="shared" si="61"/>
        <v>-14.007678186247283</v>
      </c>
      <c r="AL67">
        <f t="shared" ref="AL67:AL69" si="63">SUM(AI67:AK67)</f>
        <v>-35.448001940707421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-7.5292702777349872E-35</v>
      </c>
      <c r="AR67">
        <f t="shared" si="45"/>
        <v>-7.5292991239978264E-35</v>
      </c>
      <c r="AS67">
        <f t="shared" si="46"/>
        <v>-3.8830432691464419E-2</v>
      </c>
      <c r="AT67">
        <f t="shared" si="47"/>
        <v>-2.5369216025090072E-2</v>
      </c>
      <c r="AU67">
        <f t="shared" si="48"/>
        <v>-6.4199648716554494E-2</v>
      </c>
      <c r="AW67">
        <v>64</v>
      </c>
      <c r="AX67">
        <f>IF(Z67&gt;0, (R67*SUMPRODUCT(K67:$K$98, X67:$X$98)-K67*$AZ$3)/Z67, 0)</f>
        <v>-5.6088190851819025E+40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250000</v>
      </c>
      <c r="S68">
        <f t="shared" si="32"/>
        <v>-3.9398346511798295E+42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-178.66936462050103</v>
      </c>
      <c r="AC68">
        <f t="shared" si="33"/>
        <v>-159.52621841116161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-7.7829051241042941E-34</v>
      </c>
      <c r="AI68">
        <f t="shared" si="62"/>
        <v>-7.7829253693978824E-34</v>
      </c>
      <c r="AJ68">
        <f t="shared" si="39"/>
        <v>-19.14314620933942</v>
      </c>
      <c r="AK68">
        <f t="shared" si="61"/>
        <v>-12.506855523435073</v>
      </c>
      <c r="AL68">
        <f t="shared" si="63"/>
        <v>-31.650001732774491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-1.2585329909968506E-36</v>
      </c>
      <c r="AR68">
        <f t="shared" si="45"/>
        <v>-1.2585362647576748E-36</v>
      </c>
      <c r="AS68">
        <f t="shared" si="46"/>
        <v>-3.095538320429244E-2</v>
      </c>
      <c r="AT68">
        <f t="shared" si="47"/>
        <v>-2.0224183693471037E-2</v>
      </c>
      <c r="AU68">
        <f t="shared" si="48"/>
        <v>-5.1179566897763477E-2</v>
      </c>
      <c r="AW68">
        <v>65</v>
      </c>
      <c r="AX68">
        <f>IF(Z68&gt;0, (R68*SUMPRODUCT(K68:$K$98, X68:$X$98)-K68*$AZ$3)/Z68, 0)</f>
        <v>-3.9398346511798295E+42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-159.52621841116161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-159.52621841116161</v>
      </c>
      <c r="AK69">
        <f t="shared" si="61"/>
        <v>-11.166835288781314</v>
      </c>
      <c r="AL69">
        <f t="shared" si="63"/>
        <v>-170.69305369994294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-1.4615003679763011E-38</v>
      </c>
      <c r="AR69">
        <f t="shared" si="45"/>
        <v>-1.4615003679763011E-38</v>
      </c>
      <c r="AS69">
        <f t="shared" si="46"/>
        <v>-0.23032279169860415</v>
      </c>
      <c r="AT69">
        <f t="shared" si="47"/>
        <v>-1.6122595418902291E-2</v>
      </c>
      <c r="AU69">
        <f t="shared" si="48"/>
        <v>-0.24644538711750644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143199.74151103597</v>
      </c>
      <c r="AO71" s="6">
        <f t="shared" si="70"/>
        <v>-14319.974151103597</v>
      </c>
      <c r="AP71" s="6">
        <f t="shared" si="70"/>
        <v>-695.04339283083243</v>
      </c>
      <c r="AQ71" s="6">
        <f t="shared" si="70"/>
        <v>-98652.751384593372</v>
      </c>
      <c r="AR71" s="6">
        <f t="shared" si="70"/>
        <v>29531.972582508144</v>
      </c>
      <c r="AS71" s="6">
        <f t="shared" si="70"/>
        <v>1350.3701440217535</v>
      </c>
      <c r="AT71" s="6">
        <f t="shared" si="70"/>
        <v>-1140.857951160805</v>
      </c>
      <c r="AU71" s="6">
        <f t="shared" si="70"/>
        <v>29741.484775369085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'S.26.04.D'!C3*(1+C12)</f>
        <v>34341.235106661952</v>
      </c>
      <c r="K3">
        <v>1</v>
      </c>
      <c r="L3" s="2">
        <v>0</v>
      </c>
      <c r="O3">
        <f>$C$3</f>
        <v>34341.235106661952</v>
      </c>
      <c r="P3">
        <f>O3*C5</f>
        <v>3434.1235106661952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34341.235106661952</v>
      </c>
      <c r="AF3">
        <f t="shared" ref="AF3:AF34" si="4">-$Z3*P3</f>
        <v>-3434.1235106661952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30507.111595995757</v>
      </c>
      <c r="AJ3">
        <f t="shared" ref="AJ3:AJ34" si="8">AB3-AC3</f>
        <v>0</v>
      </c>
      <c r="AL3">
        <f t="shared" ref="AL3:AL34" si="9">SUM(AI3:AK3)</f>
        <v>30507.111595995757</v>
      </c>
      <c r="AN3">
        <f t="shared" ref="AN3:AN34" si="10">AE3*$K3</f>
        <v>34341.235106661952</v>
      </c>
      <c r="AO3">
        <f t="shared" ref="AO3:AO34" si="11">AF3*$K3</f>
        <v>-3434.1235106661952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30507.111595995757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30507.111595995757</v>
      </c>
      <c r="AW3">
        <v>0</v>
      </c>
      <c r="AX3">
        <f>IF(Z3&gt;0, (R3*SUMPRODUCT(K3:$K$98, X3:$X$98)-K3*$AZ$3)/Z3, 0)</f>
        <v>0</v>
      </c>
      <c r="AZ3">
        <f>C6*SUMPRODUCT(X4:X98, K4:K98)/1</f>
        <v>19785.373544701568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1342.2087519017084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1327.1465228697125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-1327.1465228697125</v>
      </c>
      <c r="AK4">
        <f>G4*SUM(AB4, AE4:AF4)</f>
        <v>0</v>
      </c>
      <c r="AL4">
        <f t="shared" si="9"/>
        <v>-1938.1325228697124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-570.00279876854177</v>
      </c>
      <c r="AR4">
        <f t="shared" si="14"/>
        <v>-570.00279876854177</v>
      </c>
      <c r="AS4">
        <f t="shared" si="15"/>
        <v>-1238.125312874067</v>
      </c>
      <c r="AT4">
        <f t="shared" si="16"/>
        <v>0</v>
      </c>
      <c r="AU4">
        <f t="shared" si="17"/>
        <v>-1808.1281116426087</v>
      </c>
      <c r="AW4">
        <v>1</v>
      </c>
      <c r="AX4">
        <f>IF(Z4&gt;0, (R4*SUMPRODUCT(K4:$K$98, X4:$X$98)-K4*$AZ$3)/Z4, 0)</f>
        <v>1342.2087519017084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500000</v>
      </c>
      <c r="S5">
        <f t="shared" si="1"/>
        <v>2349.1964435163236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1327.1465228697125</v>
      </c>
      <c r="AC5">
        <f t="shared" si="2"/>
        <v>2296.739195216378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-610.05824527149593</v>
      </c>
      <c r="AI5">
        <f t="shared" si="7"/>
        <v>-658.94175183296875</v>
      </c>
      <c r="AJ5">
        <f t="shared" si="8"/>
        <v>-969.59267234666549</v>
      </c>
      <c r="AK5">
        <f>G5*SUM(AB5, AE5:AF5)</f>
        <v>54.413007437658216</v>
      </c>
      <c r="AL5">
        <f t="shared" si="9"/>
        <v>-1574.121416741976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-521.66569677877897</v>
      </c>
      <c r="AR5">
        <f t="shared" si="14"/>
        <v>-563.46637517143313</v>
      </c>
      <c r="AS5">
        <f t="shared" si="15"/>
        <v>-829.10646799999006</v>
      </c>
      <c r="AT5">
        <f t="shared" si="16"/>
        <v>46.528998925606558</v>
      </c>
      <c r="AU5">
        <f t="shared" si="17"/>
        <v>-1346.0438442458167</v>
      </c>
      <c r="AW5">
        <v>2</v>
      </c>
      <c r="AX5">
        <f>IF(Z5&gt;0, (R5*SUMPRODUCT(K5:$K$98, X5:$X$98)-K5*$AZ$3)/Z5, 0)</f>
        <v>2349.1964435163236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500000</v>
      </c>
      <c r="S6">
        <f t="shared" si="1"/>
        <v>3549.3612773789114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2296.739195216378</v>
      </c>
      <c r="AC6">
        <f t="shared" si="2"/>
        <v>3431.069459874454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-610.53251053977772</v>
      </c>
      <c r="AI6">
        <f t="shared" si="7"/>
        <v>-658.86612878458186</v>
      </c>
      <c r="AJ6">
        <f t="shared" si="8"/>
        <v>-1134.330264658076</v>
      </c>
      <c r="AK6">
        <f>G6*SUM(AB6, AE6:AF6)</f>
        <v>134.35924292015812</v>
      </c>
      <c r="AL6">
        <f t="shared" si="9"/>
        <v>-1658.8371505224998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-470.97090195055506</v>
      </c>
      <c r="AR6">
        <f t="shared" si="14"/>
        <v>-508.25593982538265</v>
      </c>
      <c r="AS6">
        <f t="shared" si="15"/>
        <v>-875.03374289356373</v>
      </c>
      <c r="AT6">
        <f t="shared" si="16"/>
        <v>103.6460675411941</v>
      </c>
      <c r="AU6">
        <f t="shared" si="17"/>
        <v>-1279.6436151777523</v>
      </c>
      <c r="AW6">
        <v>3</v>
      </c>
      <c r="AX6">
        <f>IF(Z6&gt;0, (R6*SUMPRODUCT(K6:$K$98, X6:$X$98)-K6*$AZ$3)/Z6, 0)</f>
        <v>3549.3612773789114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500000</v>
      </c>
      <c r="S7">
        <f t="shared" si="1"/>
        <v>4536.8560320909082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3431.069459874454</v>
      </c>
      <c r="AC7">
        <f t="shared" si="2"/>
        <v>4336.2492147318608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-611.39272063437284</v>
      </c>
      <c r="AI7">
        <f t="shared" si="7"/>
        <v>-659.18186342466549</v>
      </c>
      <c r="AJ7">
        <f t="shared" si="8"/>
        <v>-905.17975485740681</v>
      </c>
      <c r="AK7">
        <f>G7*SUM(AB7, AE7:AF7)</f>
        <v>168.46551047983567</v>
      </c>
      <c r="AL7">
        <f t="shared" si="9"/>
        <v>-1395.8961078022367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-429.10970489034742</v>
      </c>
      <c r="AR7">
        <f t="shared" si="14"/>
        <v>-462.65080583513395</v>
      </c>
      <c r="AS7">
        <f t="shared" si="15"/>
        <v>-635.30592427819238</v>
      </c>
      <c r="AT7">
        <f t="shared" si="16"/>
        <v>118.23854463166768</v>
      </c>
      <c r="AU7">
        <f t="shared" si="17"/>
        <v>-979.71818548165857</v>
      </c>
      <c r="AW7">
        <v>4</v>
      </c>
      <c r="AX7">
        <f>IF(Z7&gt;0, (R7*SUMPRODUCT(K7:$K$98, X7:$X$98)-K7*$AZ$3)/Z7, 0)</f>
        <v>4536.8560320909082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500000</v>
      </c>
      <c r="S8">
        <f t="shared" si="1"/>
        <v>5112.5560640874801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4336.2492147318608</v>
      </c>
      <c r="AC8">
        <f t="shared" si="2"/>
        <v>4831.3496990371041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-614.05703245530765</v>
      </c>
      <c r="AI8">
        <f t="shared" si="7"/>
        <v>-661.30687811445182</v>
      </c>
      <c r="AJ8">
        <f t="shared" si="8"/>
        <v>-495.1004843052433</v>
      </c>
      <c r="AK8">
        <f t="shared" ref="AK8:AK39" si="30">G8*SUM(AB8:AB8, AE8:AF8)</f>
        <v>92.362108273788635</v>
      </c>
      <c r="AL8">
        <f t="shared" si="9"/>
        <v>-1064.0452541459065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-402.29596599444176</v>
      </c>
      <c r="AR8">
        <f t="shared" si="14"/>
        <v>-433.2514331544358</v>
      </c>
      <c r="AS8">
        <f t="shared" si="15"/>
        <v>-324.36226127316655</v>
      </c>
      <c r="AT8">
        <f t="shared" si="16"/>
        <v>60.510508968059703</v>
      </c>
      <c r="AU8">
        <f t="shared" si="17"/>
        <v>-697.10318545954271</v>
      </c>
      <c r="AW8">
        <v>5</v>
      </c>
      <c r="AX8">
        <f>IF(Z8&gt;0, (R8*SUMPRODUCT(K8:$K$98, X8:$X$98)-K8*$AZ$3)/Z8, 0)</f>
        <v>5112.5560640874801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500000</v>
      </c>
      <c r="S9">
        <f t="shared" si="1"/>
        <v>5474.9715234295109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4831.3496990371041</v>
      </c>
      <c r="AC9">
        <f t="shared" si="2"/>
        <v>5115.2845864844112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-621.76497151478804</v>
      </c>
      <c r="AI9">
        <f t="shared" si="7"/>
        <v>-668.48014222018935</v>
      </c>
      <c r="AJ9">
        <f t="shared" si="8"/>
        <v>-283.93488744730712</v>
      </c>
      <c r="AK9">
        <f t="shared" si="30"/>
        <v>28.504963224318914</v>
      </c>
      <c r="AL9">
        <f t="shared" si="9"/>
        <v>-923.91006644317758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-385.78064054399721</v>
      </c>
      <c r="AR9">
        <f t="shared" si="14"/>
        <v>-414.76556137983306</v>
      </c>
      <c r="AS9">
        <f t="shared" si="15"/>
        <v>-176.17039841493335</v>
      </c>
      <c r="AT9">
        <f t="shared" si="16"/>
        <v>17.686205359188989</v>
      </c>
      <c r="AU9">
        <f t="shared" si="17"/>
        <v>-573.24975443557742</v>
      </c>
      <c r="AW9">
        <v>6</v>
      </c>
      <c r="AX9">
        <f>IF(Z9&gt;0, (R9*SUMPRODUCT(K9:$K$98, X9:$X$98)-K9*$AZ$3)/Z9, 0)</f>
        <v>5474.9715234295109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500000</v>
      </c>
      <c r="S10">
        <f t="shared" si="1"/>
        <v>5802.2878994204602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5115.2845864844112</v>
      </c>
      <c r="AC10">
        <f t="shared" si="2"/>
        <v>5359.5523041986853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-632.00207004606114</v>
      </c>
      <c r="AI10">
        <f t="shared" si="7"/>
        <v>-678.18688883740379</v>
      </c>
      <c r="AJ10">
        <f t="shared" si="8"/>
        <v>-244.26771771427411</v>
      </c>
      <c r="AK10">
        <f t="shared" si="30"/>
        <v>20.972666804586087</v>
      </c>
      <c r="AL10">
        <f t="shared" si="9"/>
        <v>-901.48193974709181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-372.00678910984715</v>
      </c>
      <c r="AR10">
        <f t="shared" si="14"/>
        <v>-399.19193130872526</v>
      </c>
      <c r="AS10">
        <f t="shared" si="15"/>
        <v>-143.77998689696534</v>
      </c>
      <c r="AT10">
        <f t="shared" si="16"/>
        <v>12.344855826937607</v>
      </c>
      <c r="AU10">
        <f t="shared" si="17"/>
        <v>-530.62706237875295</v>
      </c>
      <c r="AW10">
        <v>7</v>
      </c>
      <c r="AX10">
        <f>IF(Z10&gt;0, (R10*SUMPRODUCT(K10:$K$98, X10:$X$98)-K10*$AZ$3)/Z10, 0)</f>
        <v>5802.2878994204602</v>
      </c>
    </row>
    <row r="11" spans="1:52" x14ac:dyDescent="0.3">
      <c r="A11" t="s">
        <v>33</v>
      </c>
      <c r="C11" s="25">
        <f>AU100</f>
        <v>7132.4103683067124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500000</v>
      </c>
      <c r="S11">
        <f t="shared" si="1"/>
        <v>6096.7519177909235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5359.5523041986853</v>
      </c>
      <c r="AC11">
        <f t="shared" si="2"/>
        <v>5567.4107430008444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-641.44247426544177</v>
      </c>
      <c r="AI11">
        <f t="shared" si="7"/>
        <v>-687.10130062144447</v>
      </c>
      <c r="AJ11">
        <f t="shared" si="8"/>
        <v>-207.85843880215907</v>
      </c>
      <c r="AK11">
        <f t="shared" si="30"/>
        <v>12.862925530076843</v>
      </c>
      <c r="AL11">
        <f t="shared" si="9"/>
        <v>-882.0968138935267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-358.76431579564706</v>
      </c>
      <c r="AR11">
        <f t="shared" si="14"/>
        <v>-384.30169171763021</v>
      </c>
      <c r="AS11">
        <f t="shared" si="15"/>
        <v>-116.25702003068245</v>
      </c>
      <c r="AT11">
        <f t="shared" si="16"/>
        <v>7.1943453420558807</v>
      </c>
      <c r="AU11">
        <f t="shared" si="17"/>
        <v>-493.36436640625681</v>
      </c>
      <c r="AW11">
        <v>8</v>
      </c>
      <c r="AX11">
        <f>IF(Z11&gt;0, (R11*SUMPRODUCT(K11:$K$98, X11:$X$98)-K11*$AZ$3)/Z11, 0)</f>
        <v>6096.7519177909235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500000</v>
      </c>
      <c r="S12">
        <f t="shared" si="1"/>
        <v>6379.1073715151351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5567.4107430008444</v>
      </c>
      <c r="AC12">
        <f t="shared" si="2"/>
        <v>5758.6403594314033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-655.12653820383355</v>
      </c>
      <c r="AI12">
        <f t="shared" si="7"/>
        <v>-700.26326364245585</v>
      </c>
      <c r="AJ12">
        <f t="shared" si="8"/>
        <v>-191.22961643055896</v>
      </c>
      <c r="AK12">
        <f t="shared" si="30"/>
        <v>12.805044708901942</v>
      </c>
      <c r="AL12">
        <f t="shared" si="9"/>
        <v>-878.68783536411286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-348.20671951096676</v>
      </c>
      <c r="AR12">
        <f t="shared" si="14"/>
        <v>-372.19736891671528</v>
      </c>
      <c r="AS12">
        <f t="shared" si="15"/>
        <v>-101.64057403809163</v>
      </c>
      <c r="AT12">
        <f t="shared" si="16"/>
        <v>6.8060173894080789</v>
      </c>
      <c r="AU12">
        <f t="shared" si="17"/>
        <v>-467.03192556539881</v>
      </c>
      <c r="AW12">
        <v>9</v>
      </c>
      <c r="AX12">
        <f>IF(Z12&gt;0, (R12*SUMPRODUCT(K12:$K$98, X12:$X$98)-K12*$AZ$3)/Z12, 0)</f>
        <v>6379.1073715151351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500000</v>
      </c>
      <c r="S13">
        <f t="shared" si="1"/>
        <v>6645.5080596553853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5758.6403594314033</v>
      </c>
      <c r="AC13">
        <f t="shared" si="2"/>
        <v>5930.24266208277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-669.28646206938254</v>
      </c>
      <c r="AI13">
        <f t="shared" si="7"/>
        <v>-713.90489160741163</v>
      </c>
      <c r="AJ13">
        <f t="shared" si="8"/>
        <v>-171.6023026513667</v>
      </c>
      <c r="AK13">
        <f t="shared" si="30"/>
        <v>11.517280718862807</v>
      </c>
      <c r="AL13">
        <f t="shared" si="9"/>
        <v>-873.98991353991551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-338.14911556601766</v>
      </c>
      <c r="AR13">
        <f t="shared" si="14"/>
        <v>-360.6920524716578</v>
      </c>
      <c r="AS13">
        <f t="shared" si="15"/>
        <v>-86.700045734133298</v>
      </c>
      <c r="AT13">
        <f t="shared" si="16"/>
        <v>5.8189706643211183</v>
      </c>
      <c r="AU13">
        <f t="shared" si="17"/>
        <v>-441.57312754146994</v>
      </c>
      <c r="AW13">
        <v>10</v>
      </c>
      <c r="AX13">
        <f>IF(Z13&gt;0, (R13*SUMPRODUCT(K13:$K$98, X13:$X$98)-K13*$AZ$3)/Z13, 0)</f>
        <v>6645.5080596553853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500000</v>
      </c>
      <c r="S14">
        <f t="shared" si="1"/>
        <v>6897.8534273774303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5930.24266208277</v>
      </c>
      <c r="AC14">
        <f t="shared" si="2"/>
        <v>6084.4017388465509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-686.57054635937698</v>
      </c>
      <c r="AI14">
        <f t="shared" si="7"/>
        <v>-730.67413454738983</v>
      </c>
      <c r="AJ14">
        <f t="shared" si="8"/>
        <v>-154.15907676378083</v>
      </c>
      <c r="AK14">
        <f t="shared" si="30"/>
        <v>10.674436791748986</v>
      </c>
      <c r="AL14">
        <f t="shared" si="9"/>
        <v>-874.15877451942163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-329.79815167258863</v>
      </c>
      <c r="AR14">
        <f t="shared" si="14"/>
        <v>-350.98356654898225</v>
      </c>
      <c r="AS14">
        <f t="shared" si="15"/>
        <v>-74.051208357014673</v>
      </c>
      <c r="AT14">
        <f t="shared" si="16"/>
        <v>5.1275277431169863</v>
      </c>
      <c r="AU14">
        <f t="shared" si="17"/>
        <v>-419.90724716287991</v>
      </c>
      <c r="AW14">
        <v>11</v>
      </c>
      <c r="AX14">
        <f>IF(Z14&gt;0, (R14*SUMPRODUCT(K14:$K$98, X14:$X$98)-K14*$AZ$3)/Z14, 0)</f>
        <v>6897.8534273774303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500000</v>
      </c>
      <c r="S15">
        <f t="shared" si="1"/>
        <v>7160.1249524267141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6084.4017388465509</v>
      </c>
      <c r="AC15">
        <f t="shared" si="2"/>
        <v>6242.3822005794955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-712.58564367666133</v>
      </c>
      <c r="AI15">
        <f t="shared" si="7"/>
        <v>-756.17693741842641</v>
      </c>
      <c r="AJ15">
        <f t="shared" si="8"/>
        <v>-157.9804617329446</v>
      </c>
      <c r="AK15">
        <f t="shared" si="30"/>
        <v>24.946047129270859</v>
      </c>
      <c r="AL15">
        <f t="shared" si="9"/>
        <v>-889.21135202210019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-324.72692803835616</v>
      </c>
      <c r="AR15">
        <f t="shared" si="14"/>
        <v>-344.59158154575124</v>
      </c>
      <c r="AS15">
        <f t="shared" si="15"/>
        <v>-71.992062264866505</v>
      </c>
      <c r="AT15">
        <f t="shared" si="16"/>
        <v>11.367971447182121</v>
      </c>
      <c r="AU15">
        <f t="shared" si="17"/>
        <v>-405.21567236343566</v>
      </c>
      <c r="AW15">
        <v>12</v>
      </c>
      <c r="AX15">
        <f>IF(Z15&gt;0, (R15*SUMPRODUCT(K15:$K$98, X15:$X$98)-K15*$AZ$3)/Z15, 0)</f>
        <v>7160.1249524267141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500000</v>
      </c>
      <c r="S16">
        <f t="shared" si="1"/>
        <v>7433.2803421937542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6242.3822005794955</v>
      </c>
      <c r="AC16">
        <f t="shared" si="2"/>
        <v>6404.6738469770044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-743.0789887689989</v>
      </c>
      <c r="AI16">
        <f t="shared" si="7"/>
        <v>-786.16006167446949</v>
      </c>
      <c r="AJ16">
        <f t="shared" si="8"/>
        <v>-162.29164639750888</v>
      </c>
      <c r="AK16">
        <f t="shared" si="30"/>
        <v>44.320913624114418</v>
      </c>
      <c r="AL16">
        <f t="shared" si="9"/>
        <v>-904.13079444786399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-320.33186644008231</v>
      </c>
      <c r="AR16">
        <f t="shared" si="14"/>
        <v>-338.90356702727348</v>
      </c>
      <c r="AS16">
        <f t="shared" si="15"/>
        <v>-69.961857062155673</v>
      </c>
      <c r="AT16">
        <f t="shared" si="16"/>
        <v>19.106180094073139</v>
      </c>
      <c r="AU16">
        <f t="shared" si="17"/>
        <v>-389.75924399535603</v>
      </c>
      <c r="AW16">
        <v>13</v>
      </c>
      <c r="AX16">
        <f>IF(Z16&gt;0, (R16*SUMPRODUCT(K16:$K$98, X16:$X$98)-K16*$AZ$3)/Z16, 0)</f>
        <v>7433.2803421937542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500000</v>
      </c>
      <c r="S17">
        <f t="shared" si="1"/>
        <v>7746.559232467348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6404.6738469770044</v>
      </c>
      <c r="AC17">
        <f t="shared" si="2"/>
        <v>6595.8708032750928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-773.55900617260966</v>
      </c>
      <c r="AI17">
        <f t="shared" si="7"/>
        <v>-816.13191244840823</v>
      </c>
      <c r="AJ17">
        <f t="shared" si="8"/>
        <v>-191.19695629808848</v>
      </c>
      <c r="AK17">
        <f t="shared" si="30"/>
        <v>88.384499088282652</v>
      </c>
      <c r="AL17">
        <f t="shared" si="9"/>
        <v>-918.9443696582141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-313.47190529849604</v>
      </c>
      <c r="AR17">
        <f t="shared" si="14"/>
        <v>-330.72386660704427</v>
      </c>
      <c r="AS17">
        <f t="shared" si="15"/>
        <v>-77.479382567826235</v>
      </c>
      <c r="AT17">
        <f t="shared" si="16"/>
        <v>35.816346402765433</v>
      </c>
      <c r="AU17">
        <f t="shared" si="17"/>
        <v>-372.38690277210509</v>
      </c>
      <c r="AW17">
        <v>14</v>
      </c>
      <c r="AX17">
        <f>IF(Z17&gt;0, (R17*SUMPRODUCT(K17:$K$98, X17:$X$98)-K17*$AZ$3)/Z17, 0)</f>
        <v>7746.559232467348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500000</v>
      </c>
      <c r="S18">
        <f t="shared" si="1"/>
        <v>8103.9362218200404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6595.8708032750928</v>
      </c>
      <c r="AC18">
        <f t="shared" si="2"/>
        <v>6818.1088917054403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-805.27716543329927</v>
      </c>
      <c r="AI18">
        <f t="shared" si="7"/>
        <v>-847.34381492979651</v>
      </c>
      <c r="AJ18">
        <f t="shared" si="8"/>
        <v>-222.23808843034749</v>
      </c>
      <c r="AK18">
        <f t="shared" si="30"/>
        <v>142.470809350742</v>
      </c>
      <c r="AL18">
        <f t="shared" si="9"/>
        <v>-927.111094009402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-304.52142697043388</v>
      </c>
      <c r="AR18">
        <f t="shared" si="14"/>
        <v>-320.42923695489503</v>
      </c>
      <c r="AS18">
        <f t="shared" si="15"/>
        <v>-84.04095225968068</v>
      </c>
      <c r="AT18">
        <f t="shared" si="16"/>
        <v>53.876374529726036</v>
      </c>
      <c r="AU18">
        <f t="shared" si="17"/>
        <v>-350.59381468484969</v>
      </c>
      <c r="AW18">
        <v>15</v>
      </c>
      <c r="AX18">
        <f>IF(Z18&gt;0, (R18*SUMPRODUCT(K18:$K$98, X18:$X$98)-K18*$AZ$3)/Z18, 0)</f>
        <v>8103.9362218200404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500000</v>
      </c>
      <c r="S19">
        <f t="shared" si="1"/>
        <v>8442.9336553650464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6818.1088917054403</v>
      </c>
      <c r="AC19">
        <f t="shared" si="2"/>
        <v>7018.061382421929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-842.36404350910459</v>
      </c>
      <c r="AI19">
        <f t="shared" si="7"/>
        <v>-883.92579010628594</v>
      </c>
      <c r="AJ19">
        <f t="shared" si="8"/>
        <v>-199.95249071648868</v>
      </c>
      <c r="AK19">
        <f t="shared" si="30"/>
        <v>152.04382828503131</v>
      </c>
      <c r="AL19">
        <f t="shared" si="9"/>
        <v>-931.83445253774346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-297.06807806765147</v>
      </c>
      <c r="AR19">
        <f t="shared" si="14"/>
        <v>-311.7252423636557</v>
      </c>
      <c r="AS19">
        <f t="shared" si="15"/>
        <v>-70.515239319263756</v>
      </c>
      <c r="AT19">
        <f t="shared" si="16"/>
        <v>53.619771877399806</v>
      </c>
      <c r="AU19">
        <f t="shared" si="17"/>
        <v>-328.62070980551971</v>
      </c>
      <c r="AW19">
        <v>16</v>
      </c>
      <c r="AX19">
        <f>IF(Z19&gt;0, (R19*SUMPRODUCT(K19:$K$98, X19:$X$98)-K19*$AZ$3)/Z19, 0)</f>
        <v>8442.9336553650464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500000</v>
      </c>
      <c r="S20">
        <f t="shared" si="1"/>
        <v>8622.3156909388199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7018.061382421929</v>
      </c>
      <c r="AC20">
        <f t="shared" si="2"/>
        <v>7080.3585243654825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-877.94119153460815</v>
      </c>
      <c r="AI20">
        <f t="shared" si="7"/>
        <v>-918.99952654666424</v>
      </c>
      <c r="AJ20">
        <f t="shared" si="8"/>
        <v>-62.29714194355347</v>
      </c>
      <c r="AK20">
        <f t="shared" si="30"/>
        <v>30.177663944414295</v>
      </c>
      <c r="AL20">
        <f t="shared" si="9"/>
        <v>-951.11900454580336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-293.66851371777375</v>
      </c>
      <c r="AR20">
        <f t="shared" si="14"/>
        <v>-307.40239513828305</v>
      </c>
      <c r="AS20">
        <f t="shared" si="15"/>
        <v>-20.838194243341139</v>
      </c>
      <c r="AT20">
        <f t="shared" si="16"/>
        <v>10.094331833934973</v>
      </c>
      <c r="AU20">
        <f t="shared" si="17"/>
        <v>-318.14625754768917</v>
      </c>
      <c r="AW20">
        <v>17</v>
      </c>
      <c r="AX20">
        <f>IF(Z20&gt;0, (R20*SUMPRODUCT(K20:$K$98, X20:$X$98)-K20*$AZ$3)/Z20, 0)</f>
        <v>8622.3156909388199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500000</v>
      </c>
      <c r="S21">
        <f t="shared" si="1"/>
        <v>8767.4521595396836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7080.3585243654825</v>
      </c>
      <c r="AC21">
        <f t="shared" si="2"/>
        <v>7111.4296751312304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-919.00624907475128</v>
      </c>
      <c r="AI21">
        <f t="shared" si="7"/>
        <v>-959.56210011177939</v>
      </c>
      <c r="AJ21">
        <f t="shared" si="8"/>
        <v>-31.071150765747916</v>
      </c>
      <c r="AK21">
        <f t="shared" si="30"/>
        <v>11.328573638984773</v>
      </c>
      <c r="AL21">
        <f t="shared" si="9"/>
        <v>-979.30467723854258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-292.32088608061474</v>
      </c>
      <c r="AR21">
        <f t="shared" si="14"/>
        <v>-305.22104026654472</v>
      </c>
      <c r="AS21">
        <f t="shared" si="15"/>
        <v>-9.883225856768922</v>
      </c>
      <c r="AT21">
        <f t="shared" si="16"/>
        <v>3.6034343482556248</v>
      </c>
      <c r="AU21">
        <f t="shared" si="17"/>
        <v>-311.50083177505803</v>
      </c>
      <c r="AW21">
        <v>18</v>
      </c>
      <c r="AX21">
        <f>IF(Z21&gt;0, (R21*SUMPRODUCT(K21:$K$98, X21:$X$98)-K21*$AZ$3)/Z21, 0)</f>
        <v>8767.4521595396836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500000</v>
      </c>
      <c r="S22">
        <f t="shared" si="1"/>
        <v>9033.202366205529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7111.4296751312304</v>
      </c>
      <c r="AC22">
        <f t="shared" si="2"/>
        <v>7236.318601265707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-962.87823199665161</v>
      </c>
      <c r="AI22">
        <f t="shared" si="7"/>
        <v>-1002.9322367001097</v>
      </c>
      <c r="AJ22">
        <f t="shared" si="8"/>
        <v>-124.88892613447661</v>
      </c>
      <c r="AK22">
        <f t="shared" si="30"/>
        <v>149.34002317775585</v>
      </c>
      <c r="AL22">
        <f t="shared" si="9"/>
        <v>-978.48113965683035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-285.97184657980875</v>
      </c>
      <c r="AR22">
        <f t="shared" si="14"/>
        <v>-297.86776166785916</v>
      </c>
      <c r="AS22">
        <f t="shared" si="15"/>
        <v>-37.091623465187872</v>
      </c>
      <c r="AT22">
        <f t="shared" si="16"/>
        <v>44.353523402284985</v>
      </c>
      <c r="AU22">
        <f t="shared" si="17"/>
        <v>-290.605861730762</v>
      </c>
      <c r="AW22">
        <v>19</v>
      </c>
      <c r="AX22">
        <f>IF(Z22&gt;0, (R22*SUMPRODUCT(K22:$K$98, X22:$X$98)-K22*$AZ$3)/Z22, 0)</f>
        <v>9033.202366205529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500000</v>
      </c>
      <c r="S23">
        <f t="shared" si="1"/>
        <v>9582.1372992258475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7236.318601265707</v>
      </c>
      <c r="AC23">
        <f t="shared" si="2"/>
        <v>7579.9390266402588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-1010.2040553261527</v>
      </c>
      <c r="AI23">
        <f t="shared" si="7"/>
        <v>-1049.7564995770435</v>
      </c>
      <c r="AJ23">
        <f t="shared" si="8"/>
        <v>-343.62042537455181</v>
      </c>
      <c r="AK23">
        <f t="shared" si="30"/>
        <v>506.54230208859951</v>
      </c>
      <c r="AL23">
        <f t="shared" si="9"/>
        <v>-886.83462286299584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-267.88166895667297</v>
      </c>
      <c r="AR23">
        <f t="shared" si="14"/>
        <v>-278.37002001939322</v>
      </c>
      <c r="AS23">
        <f t="shared" si="15"/>
        <v>-91.119821338687714</v>
      </c>
      <c r="AT23">
        <f t="shared" si="16"/>
        <v>134.32276040194623</v>
      </c>
      <c r="AU23">
        <f t="shared" si="17"/>
        <v>-235.16708095613473</v>
      </c>
      <c r="AW23">
        <v>20</v>
      </c>
      <c r="AX23">
        <f>IF(Z23&gt;0, (R23*SUMPRODUCT(K23:$K$98, X23:$X$98)-K23*$AZ$3)/Z23, 0)</f>
        <v>9582.1372992258475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500000</v>
      </c>
      <c r="S24">
        <f t="shared" si="1"/>
        <v>10081.946198875592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7579.9390266402588</v>
      </c>
      <c r="AC24">
        <f t="shared" si="2"/>
        <v>7874.1933147856971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-1059.6099814813681</v>
      </c>
      <c r="AI24">
        <f t="shared" si="7"/>
        <v>-1098.6609402916019</v>
      </c>
      <c r="AJ24">
        <f t="shared" si="8"/>
        <v>-294.2542881454383</v>
      </c>
      <c r="AK24">
        <f t="shared" si="30"/>
        <v>530.59573186481816</v>
      </c>
      <c r="AL24">
        <f t="shared" si="9"/>
        <v>-862.31949657222208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-250.87761158060468</v>
      </c>
      <c r="AR24">
        <f t="shared" si="14"/>
        <v>-260.12347699095835</v>
      </c>
      <c r="AS24">
        <f t="shared" si="15"/>
        <v>-69.66885391554483</v>
      </c>
      <c r="AT24">
        <f t="shared" si="16"/>
        <v>125.62602490683425</v>
      </c>
      <c r="AU24">
        <f t="shared" si="17"/>
        <v>-204.16630599966891</v>
      </c>
      <c r="AW24">
        <v>21</v>
      </c>
      <c r="AX24">
        <f>IF(Z24&gt;0, (R24*SUMPRODUCT(K24:$K$98, X24:$X$98)-K24*$AZ$3)/Z24, 0)</f>
        <v>10081.946198875592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500000</v>
      </c>
      <c r="S25">
        <f t="shared" si="1"/>
        <v>10551.544807985916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7874.1933147856971</v>
      </c>
      <c r="AC25">
        <f t="shared" si="2"/>
        <v>8125.2228077605469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-1579.2207742858584</v>
      </c>
      <c r="AI25">
        <f t="shared" si="7"/>
        <v>-1617.7233014305614</v>
      </c>
      <c r="AJ25">
        <f t="shared" si="8"/>
        <v>-251.02949297484975</v>
      </c>
      <c r="AK25">
        <f t="shared" si="30"/>
        <v>551.19353203499884</v>
      </c>
      <c r="AL25">
        <f t="shared" si="9"/>
        <v>-1317.5592623704124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-333.84178320955488</v>
      </c>
      <c r="AR25">
        <f t="shared" si="14"/>
        <v>-341.98108363502865</v>
      </c>
      <c r="AS25">
        <f t="shared" si="15"/>
        <v>-53.066762378940624</v>
      </c>
      <c r="AT25">
        <f t="shared" si="16"/>
        <v>116.52039703653784</v>
      </c>
      <c r="AU25">
        <f t="shared" si="17"/>
        <v>-278.52744897743145</v>
      </c>
      <c r="AW25">
        <v>22</v>
      </c>
      <c r="AX25">
        <f>IF(Z25&gt;0, (R25*SUMPRODUCT(K25:$K$98, X25:$X$98)-K25*$AZ$3)/Z25, 0)</f>
        <v>10551.544807985916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500000</v>
      </c>
      <c r="S26">
        <f t="shared" si="1"/>
        <v>10869.60499107545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8125.2228077605469</v>
      </c>
      <c r="AC26">
        <f t="shared" si="2"/>
        <v>8239.5123679040771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-2158.8366970034954</v>
      </c>
      <c r="AI26">
        <f t="shared" si="7"/>
        <v>-2196.7383152070511</v>
      </c>
      <c r="AJ26">
        <f t="shared" si="8"/>
        <v>-114.28956014353025</v>
      </c>
      <c r="AK26">
        <f t="shared" si="30"/>
        <v>568.7655965432383</v>
      </c>
      <c r="AL26">
        <f t="shared" si="9"/>
        <v>-1742.2622788073431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-407.47372755028147</v>
      </c>
      <c r="AR26">
        <f t="shared" si="14"/>
        <v>-414.62754037504345</v>
      </c>
      <c r="AS26">
        <f t="shared" si="15"/>
        <v>-21.571799829235044</v>
      </c>
      <c r="AT26">
        <f t="shared" si="16"/>
        <v>107.35274143130685</v>
      </c>
      <c r="AU26">
        <f t="shared" si="17"/>
        <v>-328.84659877297167</v>
      </c>
      <c r="AW26">
        <v>23</v>
      </c>
      <c r="AX26">
        <f>IF(Z26&gt;0, (R26*SUMPRODUCT(K26:$K$98, X26:$X$98)-K26*$AZ$3)/Z26, 0)</f>
        <v>10869.60499107545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500000</v>
      </c>
      <c r="S27">
        <f t="shared" si="1"/>
        <v>11050.623020143477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8239.5123679040771</v>
      </c>
      <c r="AC27">
        <f t="shared" si="2"/>
        <v>8232.1559112047653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-2751.2784653960994</v>
      </c>
      <c r="AI27">
        <f t="shared" si="7"/>
        <v>-2788.5259395710796</v>
      </c>
      <c r="AJ27">
        <f t="shared" si="8"/>
        <v>7.3564566993118206</v>
      </c>
      <c r="AK27">
        <f t="shared" si="30"/>
        <v>576.76586575328542</v>
      </c>
      <c r="AL27">
        <f t="shared" si="9"/>
        <v>-2204.4036171184825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-463.65649370488563</v>
      </c>
      <c r="AR27">
        <f t="shared" si="14"/>
        <v>-469.93358760597437</v>
      </c>
      <c r="AS27">
        <f t="shared" si="15"/>
        <v>1.2397396200328543</v>
      </c>
      <c r="AT27">
        <f t="shared" si="16"/>
        <v>97.198899481565448</v>
      </c>
      <c r="AU27">
        <f t="shared" si="17"/>
        <v>-371.49494850437611</v>
      </c>
      <c r="AW27">
        <v>24</v>
      </c>
      <c r="AX27">
        <f>IF(Z27&gt;0, (R27*SUMPRODUCT(K27:$K$98, X27:$X$98)-K27*$AZ$3)/Z27, 0)</f>
        <v>11050.623020143477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500000</v>
      </c>
      <c r="S28">
        <f t="shared" si="1"/>
        <v>11119.883207687875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8232.1559112047653</v>
      </c>
      <c r="AC28">
        <f t="shared" si="2"/>
        <v>8125.7469807596735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-3379.8358066377232</v>
      </c>
      <c r="AI28">
        <f t="shared" si="7"/>
        <v>-3416.3728224902902</v>
      </c>
      <c r="AJ28">
        <f t="shared" si="8"/>
        <v>106.40893044509176</v>
      </c>
      <c r="AK28">
        <f t="shared" si="30"/>
        <v>576.25091378433365</v>
      </c>
      <c r="AL28">
        <f t="shared" si="9"/>
        <v>-2733.7129782608649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-508.55669695070901</v>
      </c>
      <c r="AR28">
        <f t="shared" si="14"/>
        <v>-514.05434392572636</v>
      </c>
      <c r="AS28">
        <f t="shared" si="15"/>
        <v>16.011125181565383</v>
      </c>
      <c r="AT28">
        <f t="shared" si="16"/>
        <v>86.707247953717101</v>
      </c>
      <c r="AU28">
        <f t="shared" si="17"/>
        <v>-411.33597079044387</v>
      </c>
      <c r="AW28">
        <v>25</v>
      </c>
      <c r="AX28">
        <f>IF(Z28&gt;0, (R28*SUMPRODUCT(K28:$K$98, X28:$X$98)-K28*$AZ$3)/Z28, 0)</f>
        <v>11119.883207687875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500000</v>
      </c>
      <c r="S29">
        <f t="shared" si="1"/>
        <v>11093.639328717813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8125.7469807596735</v>
      </c>
      <c r="AC29">
        <f t="shared" si="2"/>
        <v>7936.161322433778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-4026.7445171113914</v>
      </c>
      <c r="AI29">
        <f t="shared" si="7"/>
        <v>-4062.5134883537212</v>
      </c>
      <c r="AJ29">
        <f t="shared" si="8"/>
        <v>189.58565832589557</v>
      </c>
      <c r="AK29">
        <f t="shared" si="30"/>
        <v>568.80228865317724</v>
      </c>
      <c r="AL29">
        <f t="shared" si="9"/>
        <v>-3304.1255413746485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-540.97827956844492</v>
      </c>
      <c r="AR29">
        <f t="shared" si="14"/>
        <v>-545.78370897733362</v>
      </c>
      <c r="AS29">
        <f t="shared" si="15"/>
        <v>25.470134207959944</v>
      </c>
      <c r="AT29">
        <f t="shared" si="16"/>
        <v>76.416490349113857</v>
      </c>
      <c r="AU29">
        <f t="shared" si="17"/>
        <v>-443.89708442025989</v>
      </c>
      <c r="AW29">
        <v>26</v>
      </c>
      <c r="AX29">
        <f>IF(Z29&gt;0, (R29*SUMPRODUCT(K29:$K$98, X29:$X$98)-K29*$AZ$3)/Z29, 0)</f>
        <v>11093.639328717813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500000</v>
      </c>
      <c r="S30">
        <f t="shared" si="1"/>
        <v>10991.220633476158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7936.161322433778</v>
      </c>
      <c r="AC30">
        <f t="shared" si="2"/>
        <v>7679.9786130660623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-4744.0386558702321</v>
      </c>
      <c r="AI30">
        <f t="shared" si="7"/>
        <v>-4778.9755335345517</v>
      </c>
      <c r="AJ30">
        <f t="shared" si="8"/>
        <v>256.18270936771569</v>
      </c>
      <c r="AK30">
        <f t="shared" si="30"/>
        <v>555.53129257036449</v>
      </c>
      <c r="AL30">
        <f t="shared" si="9"/>
        <v>-3967.2615315964713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-569.05723437582492</v>
      </c>
      <c r="AR30">
        <f t="shared" si="14"/>
        <v>-573.24798500488725</v>
      </c>
      <c r="AS30">
        <f t="shared" si="15"/>
        <v>30.72964506882925</v>
      </c>
      <c r="AT30">
        <f t="shared" si="16"/>
        <v>66.637125852282722</v>
      </c>
      <c r="AU30">
        <f t="shared" si="17"/>
        <v>-475.88121408377521</v>
      </c>
      <c r="AW30">
        <v>27</v>
      </c>
      <c r="AX30">
        <f>IF(Z30&gt;0, (R30*SUMPRODUCT(K30:$K$98, X30:$X$98)-K30*$AZ$3)/Z30, 0)</f>
        <v>10991.220633476158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500000</v>
      </c>
      <c r="S31">
        <f t="shared" si="1"/>
        <v>10820.048474785737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7679.9786130660623</v>
      </c>
      <c r="AC31">
        <f t="shared" si="2"/>
        <v>7365.2031377980329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-5525.2672026121618</v>
      </c>
      <c r="AI31">
        <f t="shared" si="7"/>
        <v>-5559.3021847795771</v>
      </c>
      <c r="AJ31">
        <f t="shared" si="8"/>
        <v>314.77547526802937</v>
      </c>
      <c r="AK31">
        <f t="shared" si="30"/>
        <v>537.59850291462442</v>
      </c>
      <c r="AL31">
        <f t="shared" si="9"/>
        <v>-4706.9282065969237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-591.75643927340298</v>
      </c>
      <c r="AR31">
        <f t="shared" si="14"/>
        <v>-595.40158784623611</v>
      </c>
      <c r="AS31">
        <f t="shared" si="15"/>
        <v>33.712471738405654</v>
      </c>
      <c r="AT31">
        <f t="shared" si="16"/>
        <v>57.576830979879176</v>
      </c>
      <c r="AU31">
        <f t="shared" si="17"/>
        <v>-504.11228512795128</v>
      </c>
      <c r="AW31">
        <v>28</v>
      </c>
      <c r="AX31">
        <f>IF(Z31&gt;0, (R31*SUMPRODUCT(K31:$K$98, X31:$X$98)-K31*$AZ$3)/Z31, 0)</f>
        <v>10820.048474785737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500000</v>
      </c>
      <c r="S32">
        <f t="shared" si="1"/>
        <v>10587.473290477488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7365.2031377980329</v>
      </c>
      <c r="AC32">
        <f t="shared" si="2"/>
        <v>7000.4839834423001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-6344.1206760062114</v>
      </c>
      <c r="AI32">
        <f t="shared" si="7"/>
        <v>-6377.1808962843515</v>
      </c>
      <c r="AJ32">
        <f t="shared" si="8"/>
        <v>364.71915435573283</v>
      </c>
      <c r="AK32">
        <f t="shared" si="30"/>
        <v>515.56421964586241</v>
      </c>
      <c r="AL32">
        <f t="shared" si="9"/>
        <v>-5496.8975222827567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-606.65686962151426</v>
      </c>
      <c r="AR32">
        <f t="shared" si="14"/>
        <v>-609.81825490518145</v>
      </c>
      <c r="AS32">
        <f t="shared" si="15"/>
        <v>34.876288105500429</v>
      </c>
      <c r="AT32">
        <f t="shared" si="16"/>
        <v>49.300855319813195</v>
      </c>
      <c r="AU32">
        <f t="shared" si="17"/>
        <v>-525.64111147986785</v>
      </c>
      <c r="AW32">
        <v>29</v>
      </c>
      <c r="AX32">
        <f>IF(Z32&gt;0, (R32*SUMPRODUCT(K32:$K$98, X32:$X$98)-K32*$AZ$3)/Z32, 0)</f>
        <v>10587.473290477488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500000</v>
      </c>
      <c r="S33">
        <f t="shared" si="1"/>
        <v>10304.735461555041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7000.4839834423001</v>
      </c>
      <c r="AC33">
        <f t="shared" si="2"/>
        <v>6596.5389753544214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-7222.9969263681414</v>
      </c>
      <c r="AI33">
        <f t="shared" si="7"/>
        <v>-7255.004244750864</v>
      </c>
      <c r="AJ33">
        <f t="shared" si="8"/>
        <v>403.9450080878787</v>
      </c>
      <c r="AK33">
        <f t="shared" si="30"/>
        <v>490.03387884096105</v>
      </c>
      <c r="AL33">
        <f t="shared" si="9"/>
        <v>-6361.0253578220245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-616.69594354963908</v>
      </c>
      <c r="AR33">
        <f t="shared" si="14"/>
        <v>-619.42871273281139</v>
      </c>
      <c r="AS33">
        <f t="shared" si="15"/>
        <v>34.488627150804945</v>
      </c>
      <c r="AT33">
        <f t="shared" si="16"/>
        <v>41.838852814667995</v>
      </c>
      <c r="AU33">
        <f t="shared" si="17"/>
        <v>-543.10123276733839</v>
      </c>
      <c r="AW33">
        <v>30</v>
      </c>
      <c r="AX33">
        <f>IF(Z33&gt;0, (R33*SUMPRODUCT(K33:$K$98, X33:$X$98)-K33*$AZ$3)/Z33, 0)</f>
        <v>10304.735461555041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500000</v>
      </c>
      <c r="S34">
        <f t="shared" si="1"/>
        <v>9978.1702488331612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6596.5389753544214</v>
      </c>
      <c r="AC34">
        <f t="shared" si="2"/>
        <v>6160.8357653169569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-8156.7450166529516</v>
      </c>
      <c r="AI34">
        <f t="shared" si="7"/>
        <v>-8187.6165873501814</v>
      </c>
      <c r="AJ34">
        <f t="shared" si="8"/>
        <v>435.70321003746449</v>
      </c>
      <c r="AK34">
        <f t="shared" si="30"/>
        <v>461.75772827480955</v>
      </c>
      <c r="AL34">
        <f t="shared" si="9"/>
        <v>-7290.1556490379071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-621.80258807108271</v>
      </c>
      <c r="AR34">
        <f t="shared" si="14"/>
        <v>-624.15598057240106</v>
      </c>
      <c r="AS34">
        <f t="shared" si="15"/>
        <v>33.214399013216202</v>
      </c>
      <c r="AT34">
        <f t="shared" si="16"/>
        <v>35.200579387599689</v>
      </c>
      <c r="AU34">
        <f t="shared" si="17"/>
        <v>-555.74100217158514</v>
      </c>
      <c r="AW34">
        <v>31</v>
      </c>
      <c r="AX34">
        <f>IF(Z34&gt;0, (R34*SUMPRODUCT(K34:$K$98, X34:$X$98)-K34*$AZ$3)/Z34, 0)</f>
        <v>9978.1702488331612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9610.2643045735222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6160.8357653169569</v>
      </c>
      <c r="AC35">
        <f t="shared" ref="AC35:AC66" si="33">S35*Z35</f>
        <v>5700.6338321674593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-9037.6523216140195</v>
      </c>
      <c r="AI35">
        <f t="shared" ref="AI35:AI66" si="38">SUM(AE35:AH35)</f>
        <v>-9067.3114113721149</v>
      </c>
      <c r="AJ35">
        <f t="shared" ref="AJ35:AJ66" si="39">AB35-AC35</f>
        <v>460.20193314949756</v>
      </c>
      <c r="AK35">
        <f t="shared" si="30"/>
        <v>431.25850357218701</v>
      </c>
      <c r="AL35">
        <f t="shared" ref="AL35:AL66" si="40">SUM(AI35:AK35)</f>
        <v>-8175.8509746504305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-615.13897746513135</v>
      </c>
      <c r="AR35">
        <f t="shared" ref="AR35:AR66" si="45">AI35*$K35</f>
        <v>-617.15769443908584</v>
      </c>
      <c r="AS35">
        <f t="shared" ref="AS35:AS66" si="46">AJ35*$K35</f>
        <v>31.323195063394785</v>
      </c>
      <c r="AT35">
        <f t="shared" ref="AT35:AT66" si="47">AK35*$K35</f>
        <v>29.353188800602275</v>
      </c>
      <c r="AU35">
        <f t="shared" ref="AU35:AU66" si="48">AL35*$K35</f>
        <v>-556.48131057508874</v>
      </c>
      <c r="AW35">
        <v>32</v>
      </c>
      <c r="AX35">
        <f>IF(Z35&gt;0, (R35*SUMPRODUCT(K35:$K$98, X35:$X$98)-K35*$AZ$3)/Z35, 0)</f>
        <v>9610.2643045735222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500000</v>
      </c>
      <c r="S36">
        <f t="shared" si="32"/>
        <v>9215.8203552838459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5700.6338321674593</v>
      </c>
      <c r="AC36">
        <f t="shared" si="33"/>
        <v>5229.7811537394564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-9885.671207271007</v>
      </c>
      <c r="AI36">
        <f t="shared" si="38"/>
        <v>-9914.0451390107955</v>
      </c>
      <c r="AJ36">
        <f t="shared" si="39"/>
        <v>470.85267842800295</v>
      </c>
      <c r="AK36">
        <f t="shared" si="30"/>
        <v>399.04436825172218</v>
      </c>
      <c r="AL36">
        <f t="shared" si="40"/>
        <v>-9044.1480923310701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-600.76656659712853</v>
      </c>
      <c r="AR36">
        <f t="shared" si="45"/>
        <v>-602.49089155137506</v>
      </c>
      <c r="AS36">
        <f t="shared" si="46"/>
        <v>28.614399676189684</v>
      </c>
      <c r="AT36">
        <f t="shared" si="47"/>
        <v>24.250504594789856</v>
      </c>
      <c r="AU36">
        <f t="shared" si="48"/>
        <v>-549.62598728039552</v>
      </c>
      <c r="AW36">
        <v>33</v>
      </c>
      <c r="AX36">
        <f>IF(Z36&gt;0, (R36*SUMPRODUCT(K36:$K$98, X36:$X$98)-K36*$AZ$3)/Z36, 0)</f>
        <v>9215.8203552838459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500000</v>
      </c>
      <c r="S37">
        <f t="shared" si="32"/>
        <v>8805.0686541746036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5229.7811537394564</v>
      </c>
      <c r="AC37">
        <f t="shared" si="33"/>
        <v>4757.8416398540503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-10725.629936957272</v>
      </c>
      <c r="AI37">
        <f t="shared" si="38"/>
        <v>-10752.647566385966</v>
      </c>
      <c r="AJ37">
        <f t="shared" si="39"/>
        <v>471.93951388540609</v>
      </c>
      <c r="AK37">
        <f t="shared" si="30"/>
        <v>366.084680761762</v>
      </c>
      <c r="AL37">
        <f t="shared" si="40"/>
        <v>-9914.6233717387968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-581.97506781672132</v>
      </c>
      <c r="AR37">
        <f t="shared" si="45"/>
        <v>-583.44105040342538</v>
      </c>
      <c r="AS37">
        <f t="shared" si="46"/>
        <v>25.607543073294444</v>
      </c>
      <c r="AT37">
        <f t="shared" si="47"/>
        <v>19.863836265586233</v>
      </c>
      <c r="AU37">
        <f t="shared" si="48"/>
        <v>-537.96967106454463</v>
      </c>
      <c r="AW37">
        <v>34</v>
      </c>
      <c r="AX37">
        <f>IF(Z37&gt;0, (R37*SUMPRODUCT(K37:$K$98, X37:$X$98)-K37*$AZ$3)/Z37, 0)</f>
        <v>8805.0686541746036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500000</v>
      </c>
      <c r="S38">
        <f t="shared" si="32"/>
        <v>8386.6422482653525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4757.8416398540503</v>
      </c>
      <c r="AC38">
        <f t="shared" si="33"/>
        <v>4290.8907262442244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-11657.566745893067</v>
      </c>
      <c r="AI38">
        <f t="shared" si="38"/>
        <v>-11683.148442352885</v>
      </c>
      <c r="AJ38">
        <f t="shared" si="39"/>
        <v>466.95091360982588</v>
      </c>
      <c r="AK38">
        <f t="shared" si="30"/>
        <v>333.04891478978357</v>
      </c>
      <c r="AL38">
        <f t="shared" si="40"/>
        <v>-10883.148613953275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-564.76979152775186</v>
      </c>
      <c r="AR38">
        <f t="shared" si="45"/>
        <v>-566.00913844220361</v>
      </c>
      <c r="AS38">
        <f t="shared" si="46"/>
        <v>22.622196885642747</v>
      </c>
      <c r="AT38">
        <f t="shared" si="47"/>
        <v>16.135096652192516</v>
      </c>
      <c r="AU38">
        <f t="shared" si="48"/>
        <v>-527.25184490436823</v>
      </c>
      <c r="AW38">
        <v>35</v>
      </c>
      <c r="AX38">
        <f>IF(Z38&gt;0, (R38*SUMPRODUCT(K38:$K$98, X38:$X$98)-K38*$AZ$3)/Z38, 0)</f>
        <v>8386.6422482653525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500000</v>
      </c>
      <c r="S39">
        <f t="shared" si="32"/>
        <v>7951.4517193142492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4290.8907262442244</v>
      </c>
      <c r="AC39">
        <f t="shared" si="33"/>
        <v>3828.821072401201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-12496.402903656575</v>
      </c>
      <c r="AI39">
        <f t="shared" si="38"/>
        <v>-12520.47914286143</v>
      </c>
      <c r="AJ39">
        <f t="shared" si="39"/>
        <v>462.06965384302339</v>
      </c>
      <c r="AK39">
        <f t="shared" si="30"/>
        <v>300.36235083709573</v>
      </c>
      <c r="AL39">
        <f t="shared" si="40"/>
        <v>-11758.047138181309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-540.54336985761449</v>
      </c>
      <c r="AR39">
        <f t="shared" si="45"/>
        <v>-541.58480966822447</v>
      </c>
      <c r="AS39">
        <f t="shared" si="46"/>
        <v>19.987246707943804</v>
      </c>
      <c r="AT39">
        <f t="shared" si="47"/>
        <v>12.992448991247787</v>
      </c>
      <c r="AU39">
        <f t="shared" si="48"/>
        <v>-508.6051139690328</v>
      </c>
      <c r="AW39">
        <v>36</v>
      </c>
      <c r="AX39">
        <f>IF(Z39&gt;0, (R39*SUMPRODUCT(K39:$K$98, X39:$X$98)-K39*$AZ$3)/Z39, 0)</f>
        <v>7951.4517193142492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500000</v>
      </c>
      <c r="S40">
        <f t="shared" si="32"/>
        <v>7503.5011599355312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3828.821072401201</v>
      </c>
      <c r="AC40">
        <f t="shared" si="33"/>
        <v>3379.9742540478087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-13128.291713622966</v>
      </c>
      <c r="AI40">
        <f t="shared" si="38"/>
        <v>-13150.814361264409</v>
      </c>
      <c r="AJ40">
        <f t="shared" si="39"/>
        <v>448.84681835339234</v>
      </c>
      <c r="AK40">
        <f t="shared" ref="AK40:AK71" si="61">G40*SUM(AB40:AB40, AE40:AF40)</f>
        <v>268.01747506808408</v>
      </c>
      <c r="AL40">
        <f t="shared" si="40"/>
        <v>-12433.950067842934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-507.03241065125337</v>
      </c>
      <c r="AR40">
        <f t="shared" si="45"/>
        <v>-507.90226581420956</v>
      </c>
      <c r="AS40">
        <f t="shared" si="46"/>
        <v>17.335072169878025</v>
      </c>
      <c r="AT40">
        <f t="shared" si="47"/>
        <v>10.351197965796178</v>
      </c>
      <c r="AU40">
        <f t="shared" si="48"/>
        <v>-480.21599567853542</v>
      </c>
      <c r="AW40">
        <v>37</v>
      </c>
      <c r="AX40">
        <f>IF(Z40&gt;0, (R40*SUMPRODUCT(K40:$K$98, X40:$X$98)-K40*$AZ$3)/Z40, 0)</f>
        <v>7503.5011599355312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500000</v>
      </c>
      <c r="S41">
        <f t="shared" si="32"/>
        <v>7059.269946714071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3379.9742540478087</v>
      </c>
      <c r="AC41">
        <f t="shared" si="33"/>
        <v>2954.8137643824662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-13688.139104087277</v>
      </c>
      <c r="AI41">
        <f t="shared" si="38"/>
        <v>-13709.067711341897</v>
      </c>
      <c r="AJ41">
        <f t="shared" si="39"/>
        <v>425.16048966534254</v>
      </c>
      <c r="AK41">
        <f t="shared" si="61"/>
        <v>236.59819778334662</v>
      </c>
      <c r="AL41">
        <f t="shared" si="40"/>
        <v>-13047.309023893207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-472.0129243630555</v>
      </c>
      <c r="AR41">
        <f t="shared" si="45"/>
        <v>-472.73461290216079</v>
      </c>
      <c r="AS41">
        <f t="shared" si="46"/>
        <v>14.660958989717132</v>
      </c>
      <c r="AT41">
        <f t="shared" si="47"/>
        <v>8.1586990302720679</v>
      </c>
      <c r="AU41">
        <f t="shared" si="48"/>
        <v>-449.91495488217157</v>
      </c>
      <c r="AW41">
        <v>38</v>
      </c>
      <c r="AX41">
        <f>IF(Z41&gt;0, (R41*SUMPRODUCT(K41:$K$98, X41:$X$98)-K41*$AZ$3)/Z41, 0)</f>
        <v>7059.269946714071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500000</v>
      </c>
      <c r="S42">
        <f t="shared" si="32"/>
        <v>6618.6532542508903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2954.8137643824662</v>
      </c>
      <c r="AC42">
        <f t="shared" si="33"/>
        <v>2555.9007694711181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-14110.067011065019</v>
      </c>
      <c r="AI42">
        <f t="shared" si="38"/>
        <v>-14129.375325545987</v>
      </c>
      <c r="AJ42">
        <f t="shared" si="39"/>
        <v>398.91299491134805</v>
      </c>
      <c r="AK42">
        <f t="shared" si="61"/>
        <v>206.83696350677266</v>
      </c>
      <c r="AL42">
        <f t="shared" si="40"/>
        <v>-13523.625367127866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-434.43072595072221</v>
      </c>
      <c r="AR42">
        <f t="shared" si="45"/>
        <v>-435.02520399751489</v>
      </c>
      <c r="AS42">
        <f t="shared" si="46"/>
        <v>12.282015516624618</v>
      </c>
      <c r="AT42">
        <f t="shared" si="47"/>
        <v>6.3682427687427401</v>
      </c>
      <c r="AU42">
        <f t="shared" si="48"/>
        <v>-416.37494571214756</v>
      </c>
      <c r="AW42">
        <v>39</v>
      </c>
      <c r="AX42">
        <f>IF(Z42&gt;0, (R42*SUMPRODUCT(K42:$K$98, X42:$X$98)-K42*$AZ$3)/Z42, 0)</f>
        <v>6618.6532542508903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500000</v>
      </c>
      <c r="S43">
        <f t="shared" si="32"/>
        <v>6187.4954220279578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2555.9007694711181</v>
      </c>
      <c r="AC43">
        <f t="shared" si="33"/>
        <v>2186.7378376737051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-14446.094728370352</v>
      </c>
      <c r="AI43">
        <f t="shared" si="38"/>
        <v>-14463.765350233673</v>
      </c>
      <c r="AJ43">
        <f t="shared" si="39"/>
        <v>369.16293179741297</v>
      </c>
      <c r="AK43">
        <f t="shared" si="61"/>
        <v>178.91305386297827</v>
      </c>
      <c r="AL43">
        <f t="shared" si="40"/>
        <v>-13915.689364573282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-397.12195093690985</v>
      </c>
      <c r="AR43">
        <f t="shared" si="45"/>
        <v>-397.60771487246325</v>
      </c>
      <c r="AS43">
        <f t="shared" si="46"/>
        <v>10.148258504844799</v>
      </c>
      <c r="AT43">
        <f t="shared" si="47"/>
        <v>4.9183050737312639</v>
      </c>
      <c r="AU43">
        <f t="shared" si="48"/>
        <v>-382.5411512938872</v>
      </c>
      <c r="AW43">
        <v>40</v>
      </c>
      <c r="AX43">
        <f>IF(Z43&gt;0, (R43*SUMPRODUCT(K43:$K$98, X43:$X$98)-K43*$AZ$3)/Z43, 0)</f>
        <v>6187.4954220279578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500000</v>
      </c>
      <c r="S44">
        <f t="shared" si="32"/>
        <v>5767.0705527491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2186.7378376737051</v>
      </c>
      <c r="AC44">
        <f t="shared" si="33"/>
        <v>1847.8907029451077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-14728.640029296608</v>
      </c>
      <c r="AI44">
        <f t="shared" si="38"/>
        <v>-14744.661080938366</v>
      </c>
      <c r="AJ44">
        <f t="shared" si="39"/>
        <v>338.84713472859744</v>
      </c>
      <c r="AK44">
        <f t="shared" si="61"/>
        <v>153.07164863715937</v>
      </c>
      <c r="AL44">
        <f t="shared" si="40"/>
        <v>-14252.742297572608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-361.50812314563808</v>
      </c>
      <c r="AR44">
        <f t="shared" si="45"/>
        <v>-361.90135295492871</v>
      </c>
      <c r="AS44">
        <f t="shared" si="46"/>
        <v>8.3168569172277085</v>
      </c>
      <c r="AT44">
        <f t="shared" si="47"/>
        <v>3.7570776592786856</v>
      </c>
      <c r="AU44">
        <f t="shared" si="48"/>
        <v>-349.82741837842229</v>
      </c>
      <c r="AW44">
        <v>41</v>
      </c>
      <c r="AX44">
        <f>IF(Z44&gt;0, (R44*SUMPRODUCT(K44:$K$98, X44:$X$98)-K44*$AZ$3)/Z44, 0)</f>
        <v>5767.0705527491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500000</v>
      </c>
      <c r="S45">
        <f t="shared" si="32"/>
        <v>5349.4000176354166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1847.8907029451077</v>
      </c>
      <c r="AC45">
        <f t="shared" si="33"/>
        <v>1538.4136656997484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-14815.307295199327</v>
      </c>
      <c r="AI45">
        <f t="shared" si="38"/>
        <v>-14829.686605595147</v>
      </c>
      <c r="AJ45">
        <f t="shared" si="39"/>
        <v>309.47703724535927</v>
      </c>
      <c r="AK45">
        <f t="shared" si="61"/>
        <v>129.35234920615756</v>
      </c>
      <c r="AL45">
        <f t="shared" si="40"/>
        <v>-14390.857219143631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-324.67440521737302</v>
      </c>
      <c r="AR45">
        <f t="shared" si="45"/>
        <v>-324.9895248404207</v>
      </c>
      <c r="AS45">
        <f t="shared" si="46"/>
        <v>6.782125472930999</v>
      </c>
      <c r="AT45">
        <f t="shared" si="47"/>
        <v>2.8347300670292372</v>
      </c>
      <c r="AU45">
        <f t="shared" si="48"/>
        <v>-315.37266930046047</v>
      </c>
      <c r="AW45">
        <v>42</v>
      </c>
      <c r="AX45">
        <f>IF(Z45&gt;0, (R45*SUMPRODUCT(K45:$K$98, X45:$X$98)-K45*$AZ$3)/Z45, 0)</f>
        <v>5349.4000176354166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500000</v>
      </c>
      <c r="S46">
        <f t="shared" si="32"/>
        <v>4935.5736682973384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1538.4136656997484</v>
      </c>
      <c r="AC46">
        <f t="shared" si="33"/>
        <v>1260.1955871790533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-14690.622465890037</v>
      </c>
      <c r="AI46">
        <f t="shared" si="38"/>
        <v>-14703.388920935311</v>
      </c>
      <c r="AJ46">
        <f t="shared" si="39"/>
        <v>278.21807852069514</v>
      </c>
      <c r="AK46">
        <f t="shared" si="61"/>
        <v>107.6889565989824</v>
      </c>
      <c r="AL46">
        <f t="shared" si="40"/>
        <v>-14317.481885815634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-287.44818114882167</v>
      </c>
      <c r="AR46">
        <f t="shared" si="45"/>
        <v>-287.69797956893643</v>
      </c>
      <c r="AS46">
        <f t="shared" si="46"/>
        <v>5.4438319968526026</v>
      </c>
      <c r="AT46">
        <f t="shared" si="47"/>
        <v>2.1071261463607742</v>
      </c>
      <c r="AU46">
        <f t="shared" si="48"/>
        <v>-280.1470214257231</v>
      </c>
      <c r="AW46">
        <v>43</v>
      </c>
      <c r="AX46">
        <f>IF(Z46&gt;0, (R46*SUMPRODUCT(K46:$K$98, X46:$X$98)-K46*$AZ$3)/Z46, 0)</f>
        <v>4935.5736682973384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500000</v>
      </c>
      <c r="S47">
        <f t="shared" si="32"/>
        <v>4529.7586083102597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1260.1955871790533</v>
      </c>
      <c r="AC47">
        <f t="shared" si="33"/>
        <v>1014.2262691522651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-14436.435029745515</v>
      </c>
      <c r="AI47">
        <f t="shared" si="38"/>
        <v>-14447.630176737361</v>
      </c>
      <c r="AJ47">
        <f t="shared" si="39"/>
        <v>245.96931802678819</v>
      </c>
      <c r="AK47">
        <f t="shared" si="61"/>
        <v>88.213691102533744</v>
      </c>
      <c r="AL47">
        <f t="shared" si="40"/>
        <v>-14113.447167608039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-252.20942093749403</v>
      </c>
      <c r="AR47">
        <f t="shared" si="45"/>
        <v>-252.40500395603743</v>
      </c>
      <c r="AS47">
        <f t="shared" si="46"/>
        <v>4.2971674890722742</v>
      </c>
      <c r="AT47">
        <f t="shared" si="47"/>
        <v>1.5411231308759747</v>
      </c>
      <c r="AU47">
        <f t="shared" si="48"/>
        <v>-246.56671333608921</v>
      </c>
      <c r="AW47">
        <v>44</v>
      </c>
      <c r="AX47">
        <f>IF(Z47&gt;0, (R47*SUMPRODUCT(K47:$K$98, X47:$X$98)-K47*$AZ$3)/Z47, 0)</f>
        <v>4529.7586083102597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500000</v>
      </c>
      <c r="S48">
        <f t="shared" si="32"/>
        <v>4127.5728465875109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1014.2262691522651</v>
      </c>
      <c r="AC48">
        <f t="shared" si="33"/>
        <v>799.05154743087235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-14037.594813075733</v>
      </c>
      <c r="AI48">
        <f t="shared" si="38"/>
        <v>-14047.274249116354</v>
      </c>
      <c r="AJ48">
        <f t="shared" si="39"/>
        <v>215.17472172139276</v>
      </c>
      <c r="AK48">
        <f t="shared" si="61"/>
        <v>70.995838840658564</v>
      </c>
      <c r="AL48">
        <f t="shared" si="40"/>
        <v>-13761.103688554302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-218.96566692106788</v>
      </c>
      <c r="AR48">
        <f t="shared" si="45"/>
        <v>-219.11665177255256</v>
      </c>
      <c r="AS48">
        <f t="shared" si="46"/>
        <v>3.3564066404304875</v>
      </c>
      <c r="AT48">
        <f t="shared" si="47"/>
        <v>1.1074298273579601</v>
      </c>
      <c r="AU48">
        <f t="shared" si="48"/>
        <v>-214.65281530476409</v>
      </c>
      <c r="AW48">
        <v>45</v>
      </c>
      <c r="AX48">
        <f>IF(Z48&gt;0, (R48*SUMPRODUCT(K48:$K$98, X48:$X$98)-K48*$AZ$3)/Z48, 0)</f>
        <v>4127.5728465875109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500000</v>
      </c>
      <c r="S49">
        <f t="shared" si="32"/>
        <v>3723.9380262525283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799.05154743087235</v>
      </c>
      <c r="AC49">
        <f t="shared" si="33"/>
        <v>613.15257623846605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-13500.587006375548</v>
      </c>
      <c r="AI49">
        <f t="shared" si="38"/>
        <v>-13508.819589355124</v>
      </c>
      <c r="AJ49">
        <f t="shared" si="39"/>
        <v>185.89897119240629</v>
      </c>
      <c r="AK49">
        <f t="shared" si="61"/>
        <v>55.933608320161071</v>
      </c>
      <c r="AL49">
        <f t="shared" si="40"/>
        <v>-13266.987009842556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-188.02601902256214</v>
      </c>
      <c r="AR49">
        <f t="shared" si="45"/>
        <v>-188.14067624474006</v>
      </c>
      <c r="AS49">
        <f t="shared" si="46"/>
        <v>2.5890610146945043</v>
      </c>
      <c r="AT49">
        <f t="shared" si="47"/>
        <v>0.77900121654270182</v>
      </c>
      <c r="AU49">
        <f t="shared" si="48"/>
        <v>-184.77261401350285</v>
      </c>
      <c r="AW49">
        <v>46</v>
      </c>
      <c r="AX49">
        <f>IF(Z49&gt;0, (R49*SUMPRODUCT(K49:$K$98, X49:$X$98)-K49*$AZ$3)/Z49, 0)</f>
        <v>3723.9380262525283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500000</v>
      </c>
      <c r="S50">
        <f t="shared" si="32"/>
        <v>3309.8353719369702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613.15257623846605</v>
      </c>
      <c r="AC50">
        <f t="shared" si="33"/>
        <v>454.65039268792373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-12820.848451583468</v>
      </c>
      <c r="AI50">
        <f t="shared" si="38"/>
        <v>-12827.716623888091</v>
      </c>
      <c r="AJ50">
        <f t="shared" si="39"/>
        <v>158.50218355054233</v>
      </c>
      <c r="AK50">
        <f t="shared" si="61"/>
        <v>42.920680336692627</v>
      </c>
      <c r="AL50">
        <f t="shared" si="40"/>
        <v>-12626.293760000855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-159.42779626283277</v>
      </c>
      <c r="AR50">
        <f t="shared" si="45"/>
        <v>-159.51320227781022</v>
      </c>
      <c r="AS50">
        <f t="shared" si="46"/>
        <v>1.9709813996895815</v>
      </c>
      <c r="AT50">
        <f t="shared" si="47"/>
        <v>0.53372048706614861</v>
      </c>
      <c r="AU50">
        <f t="shared" si="48"/>
        <v>-157.0085003910545</v>
      </c>
      <c r="AW50">
        <v>47</v>
      </c>
      <c r="AX50">
        <f>IF(Z50&gt;0, (R50*SUMPRODUCT(K50:$K$98, X50:$X$98)-K50*$AZ$3)/Z50, 0)</f>
        <v>3309.8353719369702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500000</v>
      </c>
      <c r="S51">
        <f t="shared" si="32"/>
        <v>2870.6733794514685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454.65039268792373</v>
      </c>
      <c r="AC51">
        <f t="shared" si="33"/>
        <v>321.58316381082273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-11983.106265043369</v>
      </c>
      <c r="AI51">
        <f t="shared" si="38"/>
        <v>-11988.707444998441</v>
      </c>
      <c r="AJ51">
        <f t="shared" si="39"/>
        <v>133.067228877101</v>
      </c>
      <c r="AK51">
        <f t="shared" si="61"/>
        <v>31.825527488154663</v>
      </c>
      <c r="AL51">
        <f t="shared" si="40"/>
        <v>-11823.814688633187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-133.04503259962095</v>
      </c>
      <c r="AR51">
        <f t="shared" si="45"/>
        <v>-133.10722091317143</v>
      </c>
      <c r="AS51">
        <f t="shared" si="46"/>
        <v>1.4774077282065272</v>
      </c>
      <c r="AT51">
        <f t="shared" si="47"/>
        <v>0.3533498116856052</v>
      </c>
      <c r="AU51">
        <f t="shared" si="48"/>
        <v>-131.27646337327931</v>
      </c>
      <c r="AW51">
        <v>48</v>
      </c>
      <c r="AX51">
        <f>IF(Z51&gt;0, (R51*SUMPRODUCT(K51:$K$98, X51:$X$98)-K51*$AZ$3)/Z51, 0)</f>
        <v>2870.6733794514685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500000</v>
      </c>
      <c r="S52">
        <f t="shared" si="32"/>
        <v>2386.6834780181589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321.58316381082273</v>
      </c>
      <c r="AC52">
        <f t="shared" si="33"/>
        <v>212.07435209131941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-11023.010127981754</v>
      </c>
      <c r="AI52">
        <f t="shared" si="38"/>
        <v>-11027.452995124477</v>
      </c>
      <c r="AJ52">
        <f t="shared" si="39"/>
        <v>109.50881171950331</v>
      </c>
      <c r="AK52">
        <f t="shared" si="61"/>
        <v>22.510821466757594</v>
      </c>
      <c r="AL52">
        <f t="shared" si="40"/>
        <v>-10895.433361938216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-109.27264044732888</v>
      </c>
      <c r="AR52">
        <f t="shared" si="45"/>
        <v>-109.31668321044036</v>
      </c>
      <c r="AS52">
        <f t="shared" si="46"/>
        <v>1.0855761602235305</v>
      </c>
      <c r="AT52">
        <f t="shared" si="47"/>
        <v>0.22315292027781097</v>
      </c>
      <c r="AU52">
        <f t="shared" si="48"/>
        <v>-108.00795412993901</v>
      </c>
      <c r="AW52">
        <v>49</v>
      </c>
      <c r="AX52">
        <f>IF(Z52&gt;0, (R52*SUMPRODUCT(K52:$K$98, X52:$X$98)-K52*$AZ$3)/Z52, 0)</f>
        <v>2386.6834780181589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500000</v>
      </c>
      <c r="S53">
        <f t="shared" si="32"/>
        <v>1815.6485029325945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212.07435209131941</v>
      </c>
      <c r="AC53">
        <f t="shared" si="33"/>
        <v>123.81619457266697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-9887.4231114436188</v>
      </c>
      <c r="AI53">
        <f t="shared" si="38"/>
        <v>-9890.8328076037706</v>
      </c>
      <c r="AJ53">
        <f t="shared" si="39"/>
        <v>88.258157518652439</v>
      </c>
      <c r="AK53">
        <f t="shared" si="61"/>
        <v>14.845204646392361</v>
      </c>
      <c r="AL53">
        <f t="shared" si="40"/>
        <v>-9787.7294454387265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-87.513756780394928</v>
      </c>
      <c r="AR53">
        <f t="shared" si="45"/>
        <v>-87.543936061395783</v>
      </c>
      <c r="AS53">
        <f t="shared" si="46"/>
        <v>0.78117451270328164</v>
      </c>
      <c r="AT53">
        <f t="shared" si="47"/>
        <v>0.13139516880550339</v>
      </c>
      <c r="AU53">
        <f t="shared" si="48"/>
        <v>-86.631366379886998</v>
      </c>
      <c r="AW53">
        <v>50</v>
      </c>
      <c r="AX53">
        <f>IF(Z53&gt;0, (R53*SUMPRODUCT(K53:$K$98, X53:$X$98)-K53*$AZ$3)/Z53, 0)</f>
        <v>1815.6485029325945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500000</v>
      </c>
      <c r="S54">
        <f t="shared" si="32"/>
        <v>1094.3181617099763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123.81619457266697</v>
      </c>
      <c r="AC54">
        <f t="shared" si="33"/>
        <v>55.065368978590328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-8596.3213772033287</v>
      </c>
      <c r="AI54">
        <f t="shared" si="38"/>
        <v>-8598.8373442641587</v>
      </c>
      <c r="AJ54">
        <f t="shared" si="39"/>
        <v>68.750825594076645</v>
      </c>
      <c r="AK54">
        <f t="shared" si="61"/>
        <v>8.6671336200866893</v>
      </c>
      <c r="AL54">
        <f t="shared" si="40"/>
        <v>-8521.4193850499942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-67.934100448634979</v>
      </c>
      <c r="AR54">
        <f t="shared" si="45"/>
        <v>-67.953983367331944</v>
      </c>
      <c r="AS54">
        <f t="shared" si="46"/>
        <v>0.54331676154179176</v>
      </c>
      <c r="AT54">
        <f t="shared" si="47"/>
        <v>6.8493707960958633E-2</v>
      </c>
      <c r="AU54">
        <f t="shared" si="48"/>
        <v>-67.342172897829187</v>
      </c>
      <c r="AW54">
        <v>51</v>
      </c>
      <c r="AX54">
        <f>IF(Z54&gt;0, (R54*SUMPRODUCT(K54:$K$98, X54:$X$98)-K54*$AZ$3)/Z54, 0)</f>
        <v>1094.3181617099763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500000</v>
      </c>
      <c r="S55">
        <f t="shared" si="32"/>
        <v>109.67933455643171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55.065368978590328</v>
      </c>
      <c r="AC55">
        <f t="shared" si="33"/>
        <v>3.8838856605966328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-7202.4337453652834</v>
      </c>
      <c r="AI55">
        <f t="shared" si="38"/>
        <v>-7204.204309380968</v>
      </c>
      <c r="AJ55">
        <f t="shared" si="39"/>
        <v>51.181483317993695</v>
      </c>
      <c r="AK55">
        <f t="shared" si="61"/>
        <v>3.8545758285013232</v>
      </c>
      <c r="AL55">
        <f t="shared" si="40"/>
        <v>-7149.1682502344729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-50.820207611237919</v>
      </c>
      <c r="AR55">
        <f t="shared" si="45"/>
        <v>-50.832700670396427</v>
      </c>
      <c r="AS55">
        <f t="shared" si="46"/>
        <v>0.3611353745177191</v>
      </c>
      <c r="AT55">
        <f t="shared" si="47"/>
        <v>2.7197798797351069E-2</v>
      </c>
      <c r="AU55">
        <f t="shared" si="48"/>
        <v>-50.444367497081359</v>
      </c>
      <c r="AW55">
        <v>52</v>
      </c>
      <c r="AX55">
        <f>IF(Z55&gt;0, (R55*SUMPRODUCT(K55:$K$98, X55:$X$98)-K55*$AZ$3)/Z55, 0)</f>
        <v>109.67933455643171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500000</v>
      </c>
      <c r="S56">
        <f t="shared" si="32"/>
        <v>-1356.8840314354673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3.8838856605966328</v>
      </c>
      <c r="AC56">
        <f t="shared" si="33"/>
        <v>-31.978628083997236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-5744.7365940093832</v>
      </c>
      <c r="AI56">
        <f t="shared" si="38"/>
        <v>-5745.9149787255101</v>
      </c>
      <c r="AJ56">
        <f t="shared" si="39"/>
        <v>35.862513744593869</v>
      </c>
      <c r="AK56">
        <f t="shared" si="61"/>
        <v>0.27187199624176434</v>
      </c>
      <c r="AL56">
        <f t="shared" si="40"/>
        <v>-5709.7805929846745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-36.19172311116607</v>
      </c>
      <c r="AR56">
        <f t="shared" si="45"/>
        <v>-36.199146910789707</v>
      </c>
      <c r="AS56">
        <f t="shared" si="46"/>
        <v>0.22593310350699239</v>
      </c>
      <c r="AT56">
        <f t="shared" si="47"/>
        <v>1.7127880188488667E-3</v>
      </c>
      <c r="AU56">
        <f t="shared" si="48"/>
        <v>-35.971501019263869</v>
      </c>
      <c r="AW56">
        <v>53</v>
      </c>
      <c r="AX56">
        <f>IF(Z56&gt;0, (R56*SUMPRODUCT(K56:$K$98, X56:$X$98)-K56*$AZ$3)/Z56, 0)</f>
        <v>-1356.8840314354673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500000</v>
      </c>
      <c r="S57">
        <f t="shared" si="32"/>
        <v>-3733.1024140308027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-31.978628083997236</v>
      </c>
      <c r="AC57">
        <f t="shared" si="33"/>
        <v>-54.81526738565973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-4324.2241219926618</v>
      </c>
      <c r="AI57">
        <f t="shared" si="38"/>
        <v>-4324.958300449428</v>
      </c>
      <c r="AJ57">
        <f t="shared" si="39"/>
        <v>22.836639301662494</v>
      </c>
      <c r="AK57">
        <f t="shared" si="61"/>
        <v>-2.2385039658798069</v>
      </c>
      <c r="AL57">
        <f t="shared" si="40"/>
        <v>-4304.360165113646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-24.323681763286828</v>
      </c>
      <c r="AR57">
        <f t="shared" si="45"/>
        <v>-24.327811503706389</v>
      </c>
      <c r="AS57">
        <f t="shared" si="46"/>
        <v>0.12845567927238669</v>
      </c>
      <c r="AT57">
        <f t="shared" si="47"/>
        <v>-1.2591543952357681E-2</v>
      </c>
      <c r="AU57">
        <f t="shared" si="48"/>
        <v>-24.211947368386365</v>
      </c>
      <c r="AW57">
        <v>54</v>
      </c>
      <c r="AX57">
        <f>IF(Z57&gt;0, (R57*SUMPRODUCT(K57:$K$98, X57:$X$98)-K57*$AZ$3)/Z57, 0)</f>
        <v>-3733.1024140308027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500000</v>
      </c>
      <c r="S58">
        <f t="shared" si="32"/>
        <v>-7938.2181449057434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-54.81526738565973</v>
      </c>
      <c r="AC58">
        <f t="shared" si="33"/>
        <v>-67.214767176175513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-3034.7486763964321</v>
      </c>
      <c r="AI58">
        <f t="shared" si="38"/>
        <v>-3035.1720382009908</v>
      </c>
      <c r="AJ58">
        <f t="shared" si="39"/>
        <v>12.399499790515783</v>
      </c>
      <c r="AK58">
        <f t="shared" si="61"/>
        <v>-3.8370687169961815</v>
      </c>
      <c r="AL58">
        <f t="shared" si="40"/>
        <v>-3026.6096071274715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-15.241433853994563</v>
      </c>
      <c r="AR58">
        <f t="shared" si="45"/>
        <v>-15.243560106158597</v>
      </c>
      <c r="AS58">
        <f t="shared" si="46"/>
        <v>6.2274071441123284E-2</v>
      </c>
      <c r="AT58">
        <f t="shared" si="47"/>
        <v>-1.9270929911986381E-2</v>
      </c>
      <c r="AU58">
        <f t="shared" si="48"/>
        <v>-15.200556964629461</v>
      </c>
      <c r="AW58">
        <v>55</v>
      </c>
      <c r="AX58">
        <f>IF(Z58&gt;0, (R58*SUMPRODUCT(K58:$K$98, X58:$X$98)-K58*$AZ$3)/Z58, 0)</f>
        <v>-7938.2181449057434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500000</v>
      </c>
      <c r="S59">
        <f t="shared" si="32"/>
        <v>-16133.988805540555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-67.214767176175513</v>
      </c>
      <c r="AC59">
        <f t="shared" si="33"/>
        <v>-71.809609983053065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-1965.8678386146921</v>
      </c>
      <c r="AI59">
        <f t="shared" si="38"/>
        <v>-1966.0903800173439</v>
      </c>
      <c r="AJ59">
        <f t="shared" si="39"/>
        <v>4.5948428068775513</v>
      </c>
      <c r="AK59">
        <f t="shared" si="61"/>
        <v>-4.7050337023322868</v>
      </c>
      <c r="AL59">
        <f t="shared" si="40"/>
        <v>-1966.2005709127986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-8.8153465501183117</v>
      </c>
      <c r="AR59">
        <f t="shared" si="45"/>
        <v>-8.8163444705011518</v>
      </c>
      <c r="AS59">
        <f t="shared" si="46"/>
        <v>2.0604198761645705E-2</v>
      </c>
      <c r="AT59">
        <f t="shared" si="47"/>
        <v>-2.1098316886486619E-2</v>
      </c>
      <c r="AU59">
        <f t="shared" si="48"/>
        <v>-8.816838588625993</v>
      </c>
      <c r="AW59">
        <v>56</v>
      </c>
      <c r="AX59">
        <f>IF(Z59&gt;0, (R59*SUMPRODUCT(K59:$K$98, X59:$X$98)-K59*$AZ$3)/Z59, 0)</f>
        <v>-16133.988805540555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500000</v>
      </c>
      <c r="S60">
        <f t="shared" si="32"/>
        <v>-34121.823592223234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-71.809609983053065</v>
      </c>
      <c r="AC60">
        <f t="shared" si="33"/>
        <v>-71.119071669674042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-1161.0252026025062</v>
      </c>
      <c r="AI60">
        <f t="shared" si="38"/>
        <v>-1161.1294160708712</v>
      </c>
      <c r="AJ60">
        <f t="shared" si="39"/>
        <v>-0.69053831337902238</v>
      </c>
      <c r="AK60">
        <f t="shared" si="61"/>
        <v>-5.0266726988137149</v>
      </c>
      <c r="AL60">
        <f t="shared" si="40"/>
        <v>-1166.8466270830638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-4.6484557033267082</v>
      </c>
      <c r="AR60">
        <f t="shared" si="45"/>
        <v>-4.6488729480947795</v>
      </c>
      <c r="AS60">
        <f t="shared" si="46"/>
        <v>-2.7647433957480511E-3</v>
      </c>
      <c r="AT60">
        <f t="shared" si="47"/>
        <v>-2.0125545356965906E-2</v>
      </c>
      <c r="AU60">
        <f t="shared" si="48"/>
        <v>-4.6717632368474931</v>
      </c>
      <c r="AW60">
        <v>57</v>
      </c>
      <c r="AX60">
        <f>IF(Z60&gt;0, (R60*SUMPRODUCT(K60:$K$98, X60:$X$98)-K60*$AZ$3)/Z60, 0)</f>
        <v>-34121.823592223234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500000</v>
      </c>
      <c r="S61">
        <f t="shared" si="32"/>
        <v>-79936.504424970262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-71.119071669674042</v>
      </c>
      <c r="AC61">
        <f t="shared" si="33"/>
        <v>-67.28013017344955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-610.87850886186004</v>
      </c>
      <c r="AI61">
        <f t="shared" si="38"/>
        <v>-610.92059234465523</v>
      </c>
      <c r="AJ61">
        <f t="shared" si="39"/>
        <v>-3.8389414962244928</v>
      </c>
      <c r="AK61">
        <f t="shared" si="61"/>
        <v>-4.9783350168771836</v>
      </c>
      <c r="AL61">
        <f t="shared" si="40"/>
        <v>-619.73786885775689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-2.1837548048924811</v>
      </c>
      <c r="AR61">
        <f t="shared" si="45"/>
        <v>-2.1839052439837694</v>
      </c>
      <c r="AS61">
        <f t="shared" si="46"/>
        <v>-1.3723362037568606E-2</v>
      </c>
      <c r="AT61">
        <f t="shared" si="47"/>
        <v>-1.7796440463628164E-2</v>
      </c>
      <c r="AU61">
        <f t="shared" si="48"/>
        <v>-2.2154250464849659</v>
      </c>
      <c r="AW61">
        <v>58</v>
      </c>
      <c r="AX61">
        <f>IF(Z61&gt;0, (R61*SUMPRODUCT(K61:$K$98, X61:$X$98)-K61*$AZ$3)/Z61, 0)</f>
        <v>-79936.504424970262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500000</v>
      </c>
      <c r="S62">
        <f t="shared" si="32"/>
        <v>-222060.93228554021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-67.28013017344955</v>
      </c>
      <c r="AC62">
        <f t="shared" si="33"/>
        <v>-61.885851764457037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-277.28217644963632</v>
      </c>
      <c r="AI62">
        <f t="shared" si="38"/>
        <v>-277.29611087995858</v>
      </c>
      <c r="AJ62">
        <f t="shared" si="39"/>
        <v>-5.3942784089925127</v>
      </c>
      <c r="AK62">
        <f t="shared" si="61"/>
        <v>-4.7096091121414689</v>
      </c>
      <c r="AL62">
        <f t="shared" si="40"/>
        <v>-287.3999984010926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-0.8850197419852639</v>
      </c>
      <c r="AR62">
        <f t="shared" si="45"/>
        <v>-0.88506421742211461</v>
      </c>
      <c r="AS62">
        <f t="shared" si="46"/>
        <v>-1.7217272840435737E-2</v>
      </c>
      <c r="AT62">
        <f t="shared" si="47"/>
        <v>-1.5031968858034248E-2</v>
      </c>
      <c r="AU62">
        <f t="shared" si="48"/>
        <v>-0.91731345912058471</v>
      </c>
      <c r="AW62">
        <v>59</v>
      </c>
      <c r="AX62">
        <f>IF(Z62&gt;0, (R62*SUMPRODUCT(K62:$K$98, X62:$X$98)-K62*$AZ$3)/Z62, 0)</f>
        <v>-222060.93228554021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500000</v>
      </c>
      <c r="S63">
        <f t="shared" si="32"/>
        <v>-795641.01944503724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-61.885851764457037</v>
      </c>
      <c r="AC63">
        <f t="shared" si="33"/>
        <v>-56.004770422616424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-102.75611214802632</v>
      </c>
      <c r="AI63">
        <f t="shared" si="38"/>
        <v>-102.75963162283053</v>
      </c>
      <c r="AJ63">
        <f t="shared" si="39"/>
        <v>-5.8810813418406127</v>
      </c>
      <c r="AK63">
        <f t="shared" si="61"/>
        <v>-4.3320096235119934</v>
      </c>
      <c r="AL63">
        <f t="shared" si="40"/>
        <v>-112.97272258818313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-0.29283342406267993</v>
      </c>
      <c r="AR63">
        <f t="shared" si="45"/>
        <v>-0.29284345382963267</v>
      </c>
      <c r="AS63">
        <f t="shared" si="46"/>
        <v>-1.675985156037655E-2</v>
      </c>
      <c r="AT63">
        <f t="shared" si="47"/>
        <v>-1.2345321213574774E-2</v>
      </c>
      <c r="AU63">
        <f t="shared" si="48"/>
        <v>-0.32194862660358403</v>
      </c>
      <c r="AW63">
        <v>60</v>
      </c>
      <c r="AX63">
        <f>IF(Z63&gt;0, (R63*SUMPRODUCT(K63:$K$98, X63:$X$98)-K63*$AZ$3)/Z63, 0)</f>
        <v>-795641.01944503724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500000</v>
      </c>
      <c r="S64">
        <f t="shared" si="32"/>
        <v>-4187348.6568933548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-56.004770422616424</v>
      </c>
      <c r="AC64">
        <f t="shared" si="33"/>
        <v>-50.256442164691705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-28.841814462496572</v>
      </c>
      <c r="AI64">
        <f t="shared" si="38"/>
        <v>-28.842414561106487</v>
      </c>
      <c r="AJ64">
        <f t="shared" si="39"/>
        <v>-5.7483282579247188</v>
      </c>
      <c r="AK64">
        <f t="shared" si="61"/>
        <v>-3.9203339295831499</v>
      </c>
      <c r="AL64">
        <f t="shared" si="40"/>
        <v>-38.511076748614357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-7.3386730175603335E-2</v>
      </c>
      <c r="AR64">
        <f t="shared" si="45"/>
        <v>-7.3388257100160115E-2</v>
      </c>
      <c r="AS64">
        <f t="shared" si="46"/>
        <v>-1.4626368787361014E-2</v>
      </c>
      <c r="AT64">
        <f t="shared" si="47"/>
        <v>-9.9751175038825125E-3</v>
      </c>
      <c r="AU64">
        <f t="shared" si="48"/>
        <v>-9.7989743391403636E-2</v>
      </c>
      <c r="AW64">
        <v>61</v>
      </c>
      <c r="AX64">
        <f>IF(Z64&gt;0, (R64*SUMPRODUCT(K64:$K$98, X64:$X$98)-K64*$AZ$3)/Z64, 0)</f>
        <v>-4187348.6568933548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500000</v>
      </c>
      <c r="S65">
        <f t="shared" si="32"/>
        <v>-22281120.270016316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-50.256442164691705</v>
      </c>
      <c r="AC65">
        <f t="shared" si="33"/>
        <v>-44.93593453594999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-4.9325903493201873</v>
      </c>
      <c r="AI65">
        <f t="shared" si="38"/>
        <v>-4.9326911879090716</v>
      </c>
      <c r="AJ65">
        <f t="shared" si="39"/>
        <v>-5.3205076287417157</v>
      </c>
      <c r="AK65">
        <f t="shared" si="61"/>
        <v>-3.5179509515284195</v>
      </c>
      <c r="AL65">
        <f t="shared" si="40"/>
        <v>-13.771149768179207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-1.1206035273117651E-2</v>
      </c>
      <c r="AR65">
        <f t="shared" si="45"/>
        <v>-1.1206264361832486E-2</v>
      </c>
      <c r="AS65">
        <f t="shared" si="46"/>
        <v>-1.2087319630503746E-2</v>
      </c>
      <c r="AT65">
        <f t="shared" si="47"/>
        <v>-7.9922068649707512E-3</v>
      </c>
      <c r="AU65">
        <f t="shared" si="48"/>
        <v>-3.1285790857306983E-2</v>
      </c>
      <c r="AW65">
        <v>62</v>
      </c>
      <c r="AX65">
        <f>IF(Z65&gt;0, (R65*SUMPRODUCT(K65:$K$98, X65:$X$98)-K65*$AZ$3)/Z65, 0)</f>
        <v>-22281120.270016316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500000</v>
      </c>
      <c r="S66">
        <f t="shared" si="32"/>
        <v>-120330446.43930903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-44.93593453594999</v>
      </c>
      <c r="AC66">
        <f t="shared" si="33"/>
        <v>-40.131163465046924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-0.8315480426980425</v>
      </c>
      <c r="AI66">
        <f t="shared" si="38"/>
        <v>-0.83156471809676846</v>
      </c>
      <c r="AJ66">
        <f t="shared" si="39"/>
        <v>-4.8047710709030653</v>
      </c>
      <c r="AK66">
        <f t="shared" si="61"/>
        <v>-3.1455154175164997</v>
      </c>
      <c r="AL66">
        <f t="shared" si="40"/>
        <v>-8.7818512065163326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-1.6867326796026997E-3</v>
      </c>
      <c r="AR66">
        <f t="shared" si="45"/>
        <v>-1.6867665043951738E-3</v>
      </c>
      <c r="AS66">
        <f t="shared" si="46"/>
        <v>-9.7461168413149318E-3</v>
      </c>
      <c r="AT66">
        <f t="shared" si="47"/>
        <v>-6.3804415096745436E-3</v>
      </c>
      <c r="AU66">
        <f t="shared" si="48"/>
        <v>-1.7813324855384647E-2</v>
      </c>
      <c r="AW66">
        <v>63</v>
      </c>
      <c r="AX66">
        <f>IF(Z66&gt;0, (R66*SUMPRODUCT(K66:$K$98, X66:$X$98)-K66*$AZ$3)/Z66, 0)</f>
        <v>-120330446.43930903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-661485709.10189986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-40.131163465046924</v>
      </c>
      <c r="AC67">
        <f t="shared" ref="AC67:AC98" si="64">S67*Z67</f>
        <v>-35.832870638640657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-0.13800130394010676</v>
      </c>
      <c r="AI67">
        <f t="shared" ref="AI67:AI98" si="69">SUM(AE67:AH67)</f>
        <v>-0.13800401245445149</v>
      </c>
      <c r="AJ67">
        <f t="shared" ref="AJ67:AJ98" si="70">AB67-AC67</f>
        <v>-4.2982928264062679</v>
      </c>
      <c r="AK67">
        <f t="shared" si="61"/>
        <v>-2.8091814425532848</v>
      </c>
      <c r="AL67">
        <f t="shared" ref="AL67:AL98" si="71">SUM(AI67:AK67)</f>
        <v>-7.2454782814140035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-2.4993327551156509E-4</v>
      </c>
      <c r="AR67">
        <f t="shared" ref="AR67:AR98" si="76">AI67*$K67</f>
        <v>-2.4993818088450443E-4</v>
      </c>
      <c r="AS67">
        <f t="shared" ref="AS67:AS98" si="77">AJ67*$K67</f>
        <v>-7.7846105401861059E-3</v>
      </c>
      <c r="AT67">
        <f t="shared" ref="AT67:AT98" si="78">AK67*$K67</f>
        <v>-5.0876904739129434E-3</v>
      </c>
      <c r="AU67">
        <f t="shared" ref="AU67:AU98" si="79">AL67*$K67</f>
        <v>-1.3122239194983553E-2</v>
      </c>
      <c r="AW67">
        <v>64</v>
      </c>
      <c r="AX67">
        <f>IF(Z67&gt;0, (R67*SUMPRODUCT(K67:$K$98, X67:$X$98)-K67*$AZ$3)/Z67, 0)</f>
        <v>-661485709.10189986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500000</v>
      </c>
      <c r="S68">
        <f t="shared" si="63"/>
        <v>-3710535051.2604942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-35.832870638640657</v>
      </c>
      <c r="AC68">
        <f t="shared" si="64"/>
        <v>-31.99385310844664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-2.2503073729353E-2</v>
      </c>
      <c r="AI68">
        <f t="shared" si="69"/>
        <v>-2.2503504851181341E-2</v>
      </c>
      <c r="AJ68">
        <f t="shared" si="70"/>
        <v>-3.8390175301940168</v>
      </c>
      <c r="AK68">
        <f t="shared" si="61"/>
        <v>-2.5083009447048461</v>
      </c>
      <c r="AL68">
        <f t="shared" si="71"/>
        <v>-6.3698219797500446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-3.6388546738817697E-5</v>
      </c>
      <c r="AR68">
        <f t="shared" si="76"/>
        <v>-3.6389243883438449E-5</v>
      </c>
      <c r="AS68">
        <f t="shared" si="77"/>
        <v>-6.2078750000443585E-3</v>
      </c>
      <c r="AT68">
        <f t="shared" si="78"/>
        <v>-4.0560426215177818E-3</v>
      </c>
      <c r="AU68">
        <f t="shared" si="79"/>
        <v>-1.030030686544558E-2</v>
      </c>
      <c r="AW68">
        <v>65</v>
      </c>
      <c r="AX68">
        <f>IF(Z68&gt;0, (R68*SUMPRODUCT(K68:$K$98, X68:$X$98)-K68*$AZ$3)/Z68, 0)</f>
        <v>-3710535051.2604942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500000</v>
      </c>
      <c r="S69">
        <f t="shared" si="63"/>
        <v>-21244955456.664539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-31.99385310844664</v>
      </c>
      <c r="AC69">
        <f t="shared" si="64"/>
        <v>-28.565972118895584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-3.5958059826204534E-3</v>
      </c>
      <c r="AI69">
        <f t="shared" si="69"/>
        <v>-3.5958732126322489E-3</v>
      </c>
      <c r="AJ69">
        <f t="shared" si="70"/>
        <v>-3.4278809895510562</v>
      </c>
      <c r="AK69">
        <f t="shared" si="61"/>
        <v>-2.239569717591265</v>
      </c>
      <c r="AL69">
        <f t="shared" si="71"/>
        <v>-5.6710465803549539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-5.1915984756129512E-6</v>
      </c>
      <c r="AR69">
        <f t="shared" si="76"/>
        <v>-5.1916955418140863E-6</v>
      </c>
      <c r="AS69">
        <f t="shared" si="77"/>
        <v>-4.9491495942633867E-3</v>
      </c>
      <c r="AT69">
        <f t="shared" si="78"/>
        <v>-3.2334744388523903E-3</v>
      </c>
      <c r="AU69">
        <f t="shared" si="79"/>
        <v>-8.1878157286575919E-3</v>
      </c>
      <c r="AW69">
        <v>66</v>
      </c>
      <c r="AX69">
        <f>IF(Z69&gt;0, (R69*SUMPRODUCT(K69:$K$98, X69:$X$98)-K69*$AZ$3)/Z69, 0)</f>
        <v>-21244955456.664539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500000</v>
      </c>
      <c r="S70">
        <f t="shared" si="63"/>
        <v>-124423462692.83762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-28.565972118895584</v>
      </c>
      <c r="AC70">
        <f t="shared" si="64"/>
        <v>-25.505336794335317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-5.6308303630812169E-4</v>
      </c>
      <c r="AI70">
        <f t="shared" si="69"/>
        <v>-5.6309328571616836E-4</v>
      </c>
      <c r="AJ70">
        <f t="shared" si="70"/>
        <v>-3.0606353245602662</v>
      </c>
      <c r="AK70">
        <f t="shared" si="61"/>
        <v>-1.9996180483226911</v>
      </c>
      <c r="AL70">
        <f t="shared" si="71"/>
        <v>-5.0608164661686734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-7.2587070064350578E-7</v>
      </c>
      <c r="AR70">
        <f t="shared" si="76"/>
        <v>-7.2588391316194496E-7</v>
      </c>
      <c r="AS70">
        <f t="shared" si="77"/>
        <v>-3.9454669457261718E-3</v>
      </c>
      <c r="AT70">
        <f t="shared" si="78"/>
        <v>-2.5777088993338866E-3</v>
      </c>
      <c r="AU70">
        <f t="shared" si="79"/>
        <v>-6.5239017289732207E-3</v>
      </c>
      <c r="AW70">
        <v>67</v>
      </c>
      <c r="AX70">
        <f>IF(Z70&gt;0, (R70*SUMPRODUCT(K70:$K$98, X70:$X$98)-K70*$AZ$3)/Z70, 0)</f>
        <v>-124423462692.83762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500000</v>
      </c>
      <c r="S71">
        <f t="shared" si="63"/>
        <v>-746604248328.00098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-25.505336794335317</v>
      </c>
      <c r="AC71">
        <f t="shared" si="64"/>
        <v>-22.772622773635714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-8.621834057748312E-5</v>
      </c>
      <c r="AI71">
        <f t="shared" si="69"/>
        <v>-8.6219865657391563E-5</v>
      </c>
      <c r="AJ71">
        <f t="shared" si="70"/>
        <v>-2.7327140206996035</v>
      </c>
      <c r="AK71">
        <f t="shared" si="61"/>
        <v>-1.7853735756034723</v>
      </c>
      <c r="AL71">
        <f t="shared" si="71"/>
        <v>-4.5181738161687335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-9.9235819408290601E-8</v>
      </c>
      <c r="AR71">
        <f t="shared" si="76"/>
        <v>-9.9237574748898696E-8</v>
      </c>
      <c r="AS71">
        <f t="shared" si="77"/>
        <v>-3.1453065929625658E-3</v>
      </c>
      <c r="AT71">
        <f t="shared" si="78"/>
        <v>-2.0549341188687985E-3</v>
      </c>
      <c r="AU71">
        <f t="shared" si="79"/>
        <v>-5.2003399494061136E-3</v>
      </c>
      <c r="AW71">
        <v>68</v>
      </c>
      <c r="AX71">
        <f>IF(Z71&gt;0, (R71*SUMPRODUCT(K71:$K$98, X71:$X$98)-K71*$AZ$3)/Z71, 0)</f>
        <v>-746604248328.00098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500000</v>
      </c>
      <c r="S72">
        <f t="shared" si="63"/>
        <v>-4596700893495.9893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-22.772622773635714</v>
      </c>
      <c r="AC72">
        <f t="shared" si="64"/>
        <v>-20.332698992005188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-1.2886628918551679E-5</v>
      </c>
      <c r="AI72">
        <f t="shared" si="69"/>
        <v>-1.288685008476918E-5</v>
      </c>
      <c r="AJ72">
        <f t="shared" si="70"/>
        <v>-2.4399237816305259</v>
      </c>
      <c r="AK72">
        <f t="shared" ref="AK72:AK98" si="92">G72*SUM(AB72:AB72, AE72:AF72)</f>
        <v>-1.5940835941545002</v>
      </c>
      <c r="AL72">
        <f t="shared" si="71"/>
        <v>-4.0340202626351109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-1.3243113476056153E-8</v>
      </c>
      <c r="AR72">
        <f t="shared" si="76"/>
        <v>-1.3243340760424622E-8</v>
      </c>
      <c r="AS72">
        <f t="shared" si="77"/>
        <v>-2.5074197229769117E-3</v>
      </c>
      <c r="AT72">
        <f t="shared" si="78"/>
        <v>-1.6381809440726956E-3</v>
      </c>
      <c r="AU72">
        <f t="shared" si="79"/>
        <v>-4.1456139103903675E-3</v>
      </c>
      <c r="AW72">
        <v>69</v>
      </c>
      <c r="AX72">
        <f>IF(Z72&gt;0, (R72*SUMPRODUCT(K72:$K$98, X72:$X$98)-K72*$AZ$3)/Z72, 0)</f>
        <v>-4596700893495.9893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500000</v>
      </c>
      <c r="S73">
        <f t="shared" si="63"/>
        <v>-29114739155902.313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-20.332698992005188</v>
      </c>
      <c r="AC73">
        <f t="shared" si="64"/>
        <v>-18.154195540189065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-1.8777757063330341E-6</v>
      </c>
      <c r="AI73">
        <f t="shared" si="69"/>
        <v>-1.8778068833177273E-6</v>
      </c>
      <c r="AJ73">
        <f t="shared" si="70"/>
        <v>-2.1785034518161233</v>
      </c>
      <c r="AK73">
        <f t="shared" si="92"/>
        <v>-1.4232889294403632</v>
      </c>
      <c r="AL73">
        <f t="shared" si="71"/>
        <v>-3.6017942590633698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-1.7229650620479228E-9</v>
      </c>
      <c r="AR73">
        <f t="shared" si="76"/>
        <v>-1.7229936686888466E-9</v>
      </c>
      <c r="AS73">
        <f t="shared" si="77"/>
        <v>-1.9988997207551896E-3</v>
      </c>
      <c r="AT73">
        <f t="shared" si="78"/>
        <v>-1.3059478245217068E-3</v>
      </c>
      <c r="AU73">
        <f t="shared" si="79"/>
        <v>-3.3048492682705649E-3</v>
      </c>
      <c r="AW73">
        <v>70</v>
      </c>
      <c r="AX73">
        <f>IF(Z73&gt;0, (R73*SUMPRODUCT(K73:$K$98, X73:$X$98)-K73*$AZ$3)/Z73, 0)</f>
        <v>-29114739155902.313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500000</v>
      </c>
      <c r="S74">
        <f t="shared" si="63"/>
        <v>-190026878531566.06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-18.154195540189065</v>
      </c>
      <c r="AC74">
        <f t="shared" si="64"/>
        <v>-16.209103162394854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-2.6600264727702821E-7</v>
      </c>
      <c r="AI74">
        <f t="shared" si="69"/>
        <v>-2.6600691222714677E-7</v>
      </c>
      <c r="AJ74">
        <f t="shared" si="70"/>
        <v>-1.9450923777942108</v>
      </c>
      <c r="AK74">
        <f t="shared" si="92"/>
        <v>-1.2707936878132347</v>
      </c>
      <c r="AL74">
        <f t="shared" si="71"/>
        <v>-3.2158863316143576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-2.1792180680885676E-10</v>
      </c>
      <c r="AR74">
        <f t="shared" si="76"/>
        <v>-2.1792530085542096E-10</v>
      </c>
      <c r="AS74">
        <f t="shared" si="77"/>
        <v>-1.5935106274998926E-3</v>
      </c>
      <c r="AT74">
        <f t="shared" si="78"/>
        <v>-1.0410936107757532E-3</v>
      </c>
      <c r="AU74">
        <f t="shared" si="79"/>
        <v>-2.6346044562009464E-3</v>
      </c>
      <c r="AW74">
        <v>71</v>
      </c>
      <c r="AX74">
        <f>IF(Z74&gt;0, (R74*SUMPRODUCT(K74:$K$98, X74:$X$98)-K74*$AZ$3)/Z74, 0)</f>
        <v>-190026878531566.06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500000</v>
      </c>
      <c r="S75">
        <f t="shared" si="63"/>
        <v>-1281634587129357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-16.209103162394854</v>
      </c>
      <c r="AC75">
        <f t="shared" si="64"/>
        <v>-14.47241353804387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-3.6576929794490505E-8</v>
      </c>
      <c r="AI75">
        <f t="shared" si="69"/>
        <v>-3.6577494402128418E-8</v>
      </c>
      <c r="AJ75">
        <f t="shared" si="70"/>
        <v>-1.7366896243509835</v>
      </c>
      <c r="AK75">
        <f t="shared" si="92"/>
        <v>-1.1346372213676399</v>
      </c>
      <c r="AL75">
        <f t="shared" si="71"/>
        <v>-2.8713268822961178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-2.6754938578389069E-11</v>
      </c>
      <c r="AR75">
        <f t="shared" si="76"/>
        <v>-2.6755351572119217E-11</v>
      </c>
      <c r="AS75">
        <f t="shared" si="77"/>
        <v>-1.2703369170212603E-3</v>
      </c>
      <c r="AT75">
        <f t="shared" si="78"/>
        <v>-8.2995345254532188E-4</v>
      </c>
      <c r="AU75">
        <f t="shared" si="79"/>
        <v>-2.1002903963219335E-3</v>
      </c>
      <c r="AW75">
        <v>72</v>
      </c>
      <c r="AX75">
        <f>IF(Z75&gt;0, (R75*SUMPRODUCT(K75:$K$98, X75:$X$98)-K75*$AZ$3)/Z75, 0)</f>
        <v>-1281634587129357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500000</v>
      </c>
      <c r="S76">
        <f t="shared" si="63"/>
        <v>-8960306930054366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-14.47241353804387</v>
      </c>
      <c r="AC76">
        <f t="shared" si="64"/>
        <v>-12.921797801848385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-4.8685578489394479E-9</v>
      </c>
      <c r="AI76">
        <f t="shared" si="69"/>
        <v>-4.8686299547160842E-9</v>
      </c>
      <c r="AJ76">
        <f t="shared" si="70"/>
        <v>-1.5506157361954855</v>
      </c>
      <c r="AK76">
        <f t="shared" si="92"/>
        <v>-1.013068947663071</v>
      </c>
      <c r="AL76">
        <f t="shared" si="71"/>
        <v>-2.5636846887271867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-3.1796478327022584E-12</v>
      </c>
      <c r="AR76">
        <f t="shared" si="76"/>
        <v>-3.179694924876886E-12</v>
      </c>
      <c r="AS76">
        <f t="shared" si="77"/>
        <v>-1.0127048127859914E-3</v>
      </c>
      <c r="AT76">
        <f t="shared" si="78"/>
        <v>-6.6163381103020861E-4</v>
      </c>
      <c r="AU76">
        <f t="shared" si="79"/>
        <v>-1.6743386269958949E-3</v>
      </c>
      <c r="AW76">
        <v>73</v>
      </c>
      <c r="AX76">
        <f>IF(Z76&gt;0, (R76*SUMPRODUCT(K76:$K$98, X76:$X$98)-K76*$AZ$3)/Z76, 0)</f>
        <v>-8960306930054366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500000</v>
      </c>
      <c r="S77">
        <f t="shared" si="63"/>
        <v>-6.5069527822417792E+16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-12.921797801848385</v>
      </c>
      <c r="AC77">
        <f t="shared" si="64"/>
        <v>-11.537319465938852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-6.2519340672288999E-10</v>
      </c>
      <c r="AI77">
        <f t="shared" si="69"/>
        <v>-6.2520227210108782E-10</v>
      </c>
      <c r="AJ77">
        <f t="shared" si="70"/>
        <v>-1.3844783359095327</v>
      </c>
      <c r="AK77">
        <f t="shared" si="92"/>
        <v>-0.90452584612938702</v>
      </c>
      <c r="AL77">
        <f t="shared" si="71"/>
        <v>-2.2890041826641223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-3.6456506848679158E-13</v>
      </c>
      <c r="AR77">
        <f t="shared" si="76"/>
        <v>-3.6457023809858707E-13</v>
      </c>
      <c r="AS77">
        <f t="shared" si="77"/>
        <v>-8.0732207653151894E-4</v>
      </c>
      <c r="AT77">
        <f t="shared" si="78"/>
        <v>-5.2745042333499027E-4</v>
      </c>
      <c r="AU77">
        <f t="shared" si="79"/>
        <v>-1.3347725002310798E-3</v>
      </c>
      <c r="AW77">
        <v>74</v>
      </c>
      <c r="AX77">
        <f>IF(Z77&gt;0, (R77*SUMPRODUCT(K77:$K$98, X77:$X$98)-K77*$AZ$3)/Z77, 0)</f>
        <v>-6.5069527822417792E+16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500000</v>
      </c>
      <c r="S78">
        <f t="shared" si="63"/>
        <v>-4.9245733270287206E+17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-11.537319465938852</v>
      </c>
      <c r="AC78">
        <f t="shared" si="64"/>
        <v>-10.301178094588584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-7.73082892288568E-11</v>
      </c>
      <c r="AI78">
        <f t="shared" si="69"/>
        <v>-7.7309335124349725E-11</v>
      </c>
      <c r="AJ78">
        <f t="shared" si="70"/>
        <v>-1.2361413713502678</v>
      </c>
      <c r="AK78">
        <f t="shared" si="92"/>
        <v>-0.80761236261571967</v>
      </c>
      <c r="AL78">
        <f t="shared" si="71"/>
        <v>-2.043753734043297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-4.0250261322343594E-14</v>
      </c>
      <c r="AR78">
        <f t="shared" si="76"/>
        <v>-4.0250805863780558E-14</v>
      </c>
      <c r="AS78">
        <f t="shared" si="77"/>
        <v>-6.435922166239897E-4</v>
      </c>
      <c r="AT78">
        <f t="shared" si="78"/>
        <v>-4.2048024819444995E-4</v>
      </c>
      <c r="AU78">
        <f t="shared" si="79"/>
        <v>-1.0640724648586905E-3</v>
      </c>
      <c r="AW78">
        <v>75</v>
      </c>
      <c r="AX78">
        <f>IF(Z78&gt;0, (R78*SUMPRODUCT(K78:$K$98, X78:$X$98)-K78*$AZ$3)/Z78, 0)</f>
        <v>-4.9245733270287206E+17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500000</v>
      </c>
      <c r="S79">
        <f t="shared" si="63"/>
        <v>-3.8922216491710449E+18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-10.301178094588584</v>
      </c>
      <c r="AC79">
        <f t="shared" si="64"/>
        <v>-9.1974804415969835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-9.1728447381503936E-12</v>
      </c>
      <c r="AI79">
        <f t="shared" si="69"/>
        <v>-9.1729628902145699E-12</v>
      </c>
      <c r="AJ79">
        <f t="shared" si="70"/>
        <v>-1.1036976529916007</v>
      </c>
      <c r="AK79">
        <f t="shared" si="92"/>
        <v>-0.72108246662120101</v>
      </c>
      <c r="AL79">
        <f t="shared" si="71"/>
        <v>-1.8247801196219746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-4.264112571962899E-15</v>
      </c>
      <c r="AR79">
        <f t="shared" si="76"/>
        <v>-4.2641674964401615E-15</v>
      </c>
      <c r="AS79">
        <f t="shared" si="77"/>
        <v>-5.1306777473226941E-4</v>
      </c>
      <c r="AT79">
        <f t="shared" si="78"/>
        <v>-3.3520427949175957E-4</v>
      </c>
      <c r="AU79">
        <f t="shared" si="79"/>
        <v>-8.4827205422829315E-4</v>
      </c>
      <c r="AW79">
        <v>76</v>
      </c>
      <c r="AX79">
        <f>IF(Z79&gt;0, (R79*SUMPRODUCT(K79:$K$98, X79:$X$98)-K79*$AZ$3)/Z79, 0)</f>
        <v>-3.8922216491710449E+18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500000</v>
      </c>
      <c r="S80">
        <f t="shared" si="63"/>
        <v>-3.2165413376491893E+19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-9.1974804415969835</v>
      </c>
      <c r="AC80">
        <f t="shared" si="64"/>
        <v>-8.2120361085687392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-1.0420522320012099E-12</v>
      </c>
      <c r="AI80">
        <f t="shared" si="69"/>
        <v>-1.0420649973215439E-12</v>
      </c>
      <c r="AJ80">
        <f t="shared" si="70"/>
        <v>-0.9854443330282443</v>
      </c>
      <c r="AK80">
        <f t="shared" si="92"/>
        <v>-0.64382363091178896</v>
      </c>
      <c r="AL80">
        <f t="shared" si="71"/>
        <v>-1.6292679639410754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-4.3250993148422056E-16</v>
      </c>
      <c r="AR80">
        <f t="shared" si="76"/>
        <v>-4.3251522980579551E-16</v>
      </c>
      <c r="AS80">
        <f t="shared" si="77"/>
        <v>-4.0901448878530349E-4</v>
      </c>
      <c r="AT80">
        <f t="shared" si="78"/>
        <v>-2.6722279933973276E-4</v>
      </c>
      <c r="AU80">
        <f t="shared" si="79"/>
        <v>-6.7623728812546879E-4</v>
      </c>
      <c r="AW80">
        <v>77</v>
      </c>
      <c r="AX80">
        <f>IF(Z80&gt;0, (R80*SUMPRODUCT(K80:$K$98, X80:$X$98)-K80*$AZ$3)/Z80, 0)</f>
        <v>-3.2165413376491893E+19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500000</v>
      </c>
      <c r="S81">
        <f t="shared" si="63"/>
        <v>-2.7883254133193959E+20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-8.2120361085687392</v>
      </c>
      <c r="AC81">
        <f t="shared" si="64"/>
        <v>-7.3321750969363739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-1.13228681008247E-13</v>
      </c>
      <c r="AI81">
        <f t="shared" si="69"/>
        <v>-1.1322999580727689E-13</v>
      </c>
      <c r="AJ81">
        <f t="shared" si="70"/>
        <v>-0.8798610116323653</v>
      </c>
      <c r="AK81">
        <f t="shared" si="92"/>
        <v>-0.5748425275998118</v>
      </c>
      <c r="AL81">
        <f t="shared" si="71"/>
        <v>-1.4547035392322902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-4.1960921954387272E-17</v>
      </c>
      <c r="AR81">
        <f t="shared" si="76"/>
        <v>-4.196140920001257E-17</v>
      </c>
      <c r="AS81">
        <f t="shared" si="77"/>
        <v>-3.2606384628930602E-4</v>
      </c>
      <c r="AT81">
        <f t="shared" si="78"/>
        <v>-2.1302837957567987E-4</v>
      </c>
      <c r="AU81">
        <f t="shared" si="79"/>
        <v>-5.3909222586502787E-4</v>
      </c>
      <c r="AW81">
        <v>78</v>
      </c>
      <c r="AX81">
        <f>IF(Z81&gt;0, (R81*SUMPRODUCT(K81:$K$98, X81:$X$98)-K81*$AZ$3)/Z81, 0)</f>
        <v>-2.7883254133193959E+20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500000</v>
      </c>
      <c r="S82">
        <f t="shared" si="63"/>
        <v>-2.5438696911296444E+21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-7.3321750969363739</v>
      </c>
      <c r="AC82">
        <f t="shared" si="64"/>
        <v>-6.5465849079789038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-1.1729772924554358E-14</v>
      </c>
      <c r="AI82">
        <f t="shared" si="69"/>
        <v>-1.17299015983015E-14</v>
      </c>
      <c r="AJ82">
        <f t="shared" si="70"/>
        <v>-0.78559018895747013</v>
      </c>
      <c r="AK82">
        <f t="shared" si="92"/>
        <v>-0.5132522567855462</v>
      </c>
      <c r="AL82">
        <f t="shared" si="71"/>
        <v>-1.2988424457430281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-3.8811475673387592E-18</v>
      </c>
      <c r="AR82">
        <f t="shared" si="76"/>
        <v>-3.8811901429115277E-18</v>
      </c>
      <c r="AS82">
        <f t="shared" si="77"/>
        <v>-2.5993610195257209E-4</v>
      </c>
      <c r="AT82">
        <f t="shared" si="78"/>
        <v>-1.6982491994234681E-4</v>
      </c>
      <c r="AU82">
        <f t="shared" si="79"/>
        <v>-4.297610218949228E-4</v>
      </c>
      <c r="AW82">
        <v>79</v>
      </c>
      <c r="AX82">
        <f>IF(Z82&gt;0, (R82*SUMPRODUCT(K82:$K$98, X82:$X$98)-K82*$AZ$3)/Z82, 0)</f>
        <v>-2.5438696911296444E+21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500000</v>
      </c>
      <c r="S83">
        <f t="shared" si="63"/>
        <v>-2.4507417100494737E+22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-6.5465849079789038</v>
      </c>
      <c r="AC83">
        <f t="shared" si="64"/>
        <v>-5.845165096409735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-1.1546171156107733E-15</v>
      </c>
      <c r="AI83">
        <f t="shared" si="69"/>
        <v>-1.1546290409088829E-15</v>
      </c>
      <c r="AJ83">
        <f t="shared" si="70"/>
        <v>-0.70141981156916877</v>
      </c>
      <c r="AK83">
        <f t="shared" si="92"/>
        <v>-0.45826094355852331</v>
      </c>
      <c r="AL83">
        <f t="shared" si="71"/>
        <v>-1.1596807551276931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-3.4110691155956002E-19</v>
      </c>
      <c r="AR83">
        <f t="shared" si="76"/>
        <v>-3.411104346336186E-19</v>
      </c>
      <c r="AS83">
        <f t="shared" si="77"/>
        <v>-2.0721946903106802E-4</v>
      </c>
      <c r="AT83">
        <f t="shared" si="78"/>
        <v>-1.3538338643363101E-4</v>
      </c>
      <c r="AU83">
        <f t="shared" si="79"/>
        <v>-3.4260285546469931E-4</v>
      </c>
      <c r="AW83">
        <v>80</v>
      </c>
      <c r="AX83">
        <f>IF(Z83&gt;0, (R83*SUMPRODUCT(K83:$K$98, X83:$X$98)-K83*$AZ$3)/Z83, 0)</f>
        <v>-2.4507417100494737E+22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500000</v>
      </c>
      <c r="S84">
        <f t="shared" si="63"/>
        <v>-2.5016421710060329E+23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-5.845165096409735</v>
      </c>
      <c r="AC84">
        <f t="shared" si="64"/>
        <v>-5.2188974075086927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-1.0762950822723921E-16</v>
      </c>
      <c r="AI84">
        <f t="shared" si="69"/>
        <v>-1.0763055132154502E-16</v>
      </c>
      <c r="AJ84">
        <f t="shared" si="70"/>
        <v>-0.62626768890104234</v>
      </c>
      <c r="AK84">
        <f t="shared" si="92"/>
        <v>-0.40916155674868149</v>
      </c>
      <c r="AL84">
        <f t="shared" si="71"/>
        <v>-1.0354292456497238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-2.8390030655195635E-20</v>
      </c>
      <c r="AR84">
        <f t="shared" si="76"/>
        <v>-2.8390305797949751E-20</v>
      </c>
      <c r="AS84">
        <f t="shared" si="77"/>
        <v>-1.6519409202094039E-4</v>
      </c>
      <c r="AT84">
        <f t="shared" si="78"/>
        <v>-1.0792680678701451E-4</v>
      </c>
      <c r="AU84">
        <f t="shared" si="79"/>
        <v>-2.7312089880795489E-4</v>
      </c>
      <c r="AW84">
        <v>81</v>
      </c>
      <c r="AX84">
        <f>IF(Z84&gt;0, (R84*SUMPRODUCT(K84:$K$98, X84:$X$98)-K84*$AZ$3)/Z84, 0)</f>
        <v>-2.5016421710060329E+23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500000</v>
      </c>
      <c r="S85">
        <f t="shared" si="63"/>
        <v>-2.7162340245178587E+24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-5.2188974075086927</v>
      </c>
      <c r="AC85">
        <f t="shared" si="64"/>
        <v>-4.659729828132761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-9.4688780390846671E-18</v>
      </c>
      <c r="AI85">
        <f t="shared" si="69"/>
        <v>-9.4689638146435118E-18</v>
      </c>
      <c r="AJ85">
        <f t="shared" si="70"/>
        <v>-0.55916757937593164</v>
      </c>
      <c r="AK85">
        <f t="shared" si="92"/>
        <v>-0.36532281852560855</v>
      </c>
      <c r="AL85">
        <f t="shared" si="71"/>
        <v>-0.9244903979015402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-2.230052080542591E-21</v>
      </c>
      <c r="AR85">
        <f t="shared" si="76"/>
        <v>-2.2300722818761249E-21</v>
      </c>
      <c r="AS85">
        <f t="shared" si="77"/>
        <v>-1.3169171876669376E-4</v>
      </c>
      <c r="AT85">
        <f t="shared" si="78"/>
        <v>-8.6038589594239891E-5</v>
      </c>
      <c r="AU85">
        <f t="shared" si="79"/>
        <v>-2.1773030836093365E-4</v>
      </c>
      <c r="AW85">
        <v>82</v>
      </c>
      <c r="AX85">
        <f>IF(Z85&gt;0, (R85*SUMPRODUCT(K85:$K$98, X85:$X$98)-K85*$AZ$3)/Z85, 0)</f>
        <v>-2.7162340245178587E+24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500000</v>
      </c>
      <c r="S86">
        <f t="shared" si="63"/>
        <v>-3.1513652915692422E+25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-4.659729828132761</v>
      </c>
      <c r="AC86">
        <f t="shared" si="64"/>
        <v>-4.160473060832822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-7.8316738835351918E-19</v>
      </c>
      <c r="AI86">
        <f t="shared" si="69"/>
        <v>-7.8317398941794035E-19</v>
      </c>
      <c r="AJ86">
        <f t="shared" si="70"/>
        <v>-0.49925676729993906</v>
      </c>
      <c r="AK86">
        <f t="shared" si="92"/>
        <v>-0.32618108796929329</v>
      </c>
      <c r="AL86">
        <f t="shared" si="71"/>
        <v>-0.8254378552692323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-1.6468462493295628E-22</v>
      </c>
      <c r="AR86">
        <f t="shared" si="76"/>
        <v>-1.6468601300635479E-22</v>
      </c>
      <c r="AS86">
        <f t="shared" si="77"/>
        <v>-1.049838319249791E-4</v>
      </c>
      <c r="AT86">
        <f t="shared" si="78"/>
        <v>-6.8589436857652961E-5</v>
      </c>
      <c r="AU86">
        <f t="shared" si="79"/>
        <v>-1.7357326878263206E-4</v>
      </c>
      <c r="AW86">
        <v>83</v>
      </c>
      <c r="AX86">
        <f>IF(Z86&gt;0, (R86*SUMPRODUCT(K86:$K$98, X86:$X$98)-K86*$AZ$3)/Z86, 0)</f>
        <v>-3.1513652915692422E+25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500000</v>
      </c>
      <c r="S87">
        <f t="shared" si="63"/>
        <v>-3.925627476457733E+26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-4.160473060832822</v>
      </c>
      <c r="AC87">
        <f t="shared" si="64"/>
        <v>-3.7147080900293048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-6.0619181938430373E-20</v>
      </c>
      <c r="AI87">
        <f t="shared" si="69"/>
        <v>-6.0619655074013453E-20</v>
      </c>
      <c r="AJ87">
        <f t="shared" si="70"/>
        <v>-0.44576497080351718</v>
      </c>
      <c r="AK87">
        <f t="shared" si="92"/>
        <v>-0.29123311425829757</v>
      </c>
      <c r="AL87">
        <f t="shared" si="71"/>
        <v>-0.73699808506181474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-1.1381264298542824E-23</v>
      </c>
      <c r="AR87">
        <f t="shared" si="76"/>
        <v>-1.1381353129849152E-23</v>
      </c>
      <c r="AS87">
        <f t="shared" si="77"/>
        <v>-8.3692468052438723E-5</v>
      </c>
      <c r="AT87">
        <f t="shared" si="78"/>
        <v>-5.4679079127593241E-5</v>
      </c>
      <c r="AU87">
        <f t="shared" si="79"/>
        <v>-1.3837154718003195E-4</v>
      </c>
      <c r="AW87">
        <v>84</v>
      </c>
      <c r="AX87">
        <f>IF(Z87&gt;0, (R87*SUMPRODUCT(K87:$K$98, X87:$X$98)-K87*$AZ$3)/Z87, 0)</f>
        <v>-3.925627476457733E+26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500000</v>
      </c>
      <c r="S88">
        <f t="shared" si="63"/>
        <v>-5.2772770870446605E+27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-3.7147080900293048</v>
      </c>
      <c r="AC88">
        <f t="shared" si="64"/>
        <v>-3.3167036518118791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-4.3697984306888073E-21</v>
      </c>
      <c r="AI88">
        <f t="shared" si="69"/>
        <v>-4.3698298550729841E-21</v>
      </c>
      <c r="AJ88">
        <f t="shared" si="70"/>
        <v>-0.3980044382174257</v>
      </c>
      <c r="AK88">
        <f t="shared" si="92"/>
        <v>-0.26002956630205137</v>
      </c>
      <c r="AL88">
        <f t="shared" si="71"/>
        <v>-0.65803400451947702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-7.3252730760944534E-25</v>
      </c>
      <c r="AR88">
        <f t="shared" si="76"/>
        <v>-7.3253257540838373E-25</v>
      </c>
      <c r="AS88">
        <f t="shared" si="77"/>
        <v>-6.6719123128538462E-5</v>
      </c>
      <c r="AT88">
        <f t="shared" si="78"/>
        <v>-4.3589827110645116E-5</v>
      </c>
      <c r="AU88">
        <f t="shared" si="79"/>
        <v>-1.1030895023918356E-4</v>
      </c>
      <c r="AW88">
        <v>85</v>
      </c>
      <c r="AX88">
        <f>IF(Z88&gt;0, (R88*SUMPRODUCT(K88:$K$98, X88:$X$98)-K88*$AZ$3)/Z88, 0)</f>
        <v>-5.2772770870446605E+27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500000</v>
      </c>
      <c r="S89">
        <f t="shared" si="63"/>
        <v>-7.8124168570435614E+28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-3.3167036518118791</v>
      </c>
      <c r="AC89">
        <f t="shared" si="64"/>
        <v>-2.9613425462606062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-2.9214860935273456E-22</v>
      </c>
      <c r="AI89">
        <f t="shared" si="69"/>
        <v>-2.9215050463213428E-22</v>
      </c>
      <c r="AJ89">
        <f t="shared" si="70"/>
        <v>-0.35536110555127287</v>
      </c>
      <c r="AK89">
        <f t="shared" si="92"/>
        <v>-0.23216925562683155</v>
      </c>
      <c r="AL89">
        <f t="shared" si="71"/>
        <v>-0.58753036117810442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-4.3726852300891026E-26</v>
      </c>
      <c r="AR89">
        <f t="shared" si="76"/>
        <v>-4.3727135973651145E-26</v>
      </c>
      <c r="AS89">
        <f t="shared" si="77"/>
        <v>-5.3188076473643525E-5</v>
      </c>
      <c r="AT89">
        <f t="shared" si="78"/>
        <v>-3.4749543296113761E-5</v>
      </c>
      <c r="AU89">
        <f t="shared" si="79"/>
        <v>-8.7937619769757293E-5</v>
      </c>
      <c r="AW89">
        <v>86</v>
      </c>
      <c r="AX89">
        <f>IF(Z89&gt;0, (R89*SUMPRODUCT(K89:$K$98, X89:$X$98)-K89*$AZ$3)/Z89, 0)</f>
        <v>-7.8124168570435614E+28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500000</v>
      </c>
      <c r="S90">
        <f t="shared" si="63"/>
        <v>-1.2860049865181114E+30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-2.9613425462606062</v>
      </c>
      <c r="AC90">
        <f t="shared" si="64"/>
        <v>-2.6440558448755414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-1.7735254551754307E-23</v>
      </c>
      <c r="AI90">
        <f t="shared" si="69"/>
        <v>-1.773535735290487E-23</v>
      </c>
      <c r="AJ90">
        <f t="shared" si="70"/>
        <v>-0.31728670138506487</v>
      </c>
      <c r="AK90">
        <f t="shared" si="92"/>
        <v>-0.20729397823824244</v>
      </c>
      <c r="AL90">
        <f t="shared" si="71"/>
        <v>-0.52458067962330734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-2.3700843126350402E-27</v>
      </c>
      <c r="AR90">
        <f t="shared" si="76"/>
        <v>-2.3700980506613854E-27</v>
      </c>
      <c r="AS90">
        <f t="shared" si="77"/>
        <v>-4.2401208923504063E-5</v>
      </c>
      <c r="AT90">
        <f t="shared" si="78"/>
        <v>-2.7702123163355996E-5</v>
      </c>
      <c r="AU90">
        <f t="shared" si="79"/>
        <v>-7.0103332086860062E-5</v>
      </c>
      <c r="AW90">
        <v>87</v>
      </c>
      <c r="AX90">
        <f>IF(Z90&gt;0, (R90*SUMPRODUCT(K90:$K$98, X90:$X$98)-K90*$AZ$3)/Z90, 0)</f>
        <v>-1.2860049865181114E+30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500000</v>
      </c>
      <c r="S91">
        <f t="shared" si="63"/>
        <v>-2.3817236165876676E+31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-2.6440558448755414</v>
      </c>
      <c r="AC91">
        <f t="shared" si="64"/>
        <v>-2.3607641472103045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-9.6817139690392E-25</v>
      </c>
      <c r="AI91">
        <f t="shared" si="69"/>
        <v>-9.68176352903287E-25</v>
      </c>
      <c r="AJ91">
        <f t="shared" si="70"/>
        <v>-0.28329169766523687</v>
      </c>
      <c r="AK91">
        <f t="shared" si="92"/>
        <v>-0.18508390914128792</v>
      </c>
      <c r="AL91">
        <f t="shared" si="71"/>
        <v>-0.46837560680652479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-1.1552090826090931E-28</v>
      </c>
      <c r="AR91">
        <f t="shared" si="76"/>
        <v>-1.1552149960408476E-28</v>
      </c>
      <c r="AS91">
        <f t="shared" si="77"/>
        <v>-3.3801984154579171E-5</v>
      </c>
      <c r="AT91">
        <f t="shared" si="78"/>
        <v>-2.2083962980991706E-5</v>
      </c>
      <c r="AU91">
        <f t="shared" si="79"/>
        <v>-5.5885947135570877E-5</v>
      </c>
      <c r="AW91">
        <v>88</v>
      </c>
      <c r="AX91">
        <f>IF(Z91&gt;0, (R91*SUMPRODUCT(K91:$K$98, X91:$X$98)-K91*$AZ$3)/Z91, 0)</f>
        <v>-2.3817236165876676E+31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500000</v>
      </c>
      <c r="S92">
        <f t="shared" si="63"/>
        <v>-5.0360020625368461E+32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-2.3607641472103045</v>
      </c>
      <c r="AC92">
        <f t="shared" si="64"/>
        <v>-2.1078251314377718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-4.6971637310854159E-26</v>
      </c>
      <c r="AI92">
        <f t="shared" si="69"/>
        <v>-4.6971846586496349E-26</v>
      </c>
      <c r="AJ92">
        <f t="shared" si="70"/>
        <v>-0.25293901577253264</v>
      </c>
      <c r="AK92">
        <f t="shared" si="92"/>
        <v>-0.16525349030472133</v>
      </c>
      <c r="AL92">
        <f t="shared" si="71"/>
        <v>-0.418192506077254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-5.0041004970114604E-30</v>
      </c>
      <c r="AR92">
        <f t="shared" si="76"/>
        <v>-5.0041227920900453E-30</v>
      </c>
      <c r="AS92">
        <f t="shared" si="77"/>
        <v>-2.6946734817107091E-5</v>
      </c>
      <c r="AT92">
        <f t="shared" si="78"/>
        <v>-1.7605200080509965E-5</v>
      </c>
      <c r="AU92">
        <f t="shared" si="79"/>
        <v>-4.4551934897617059E-5</v>
      </c>
      <c r="AW92">
        <v>89</v>
      </c>
      <c r="AX92">
        <f>IF(Z92&gt;0, (R92*SUMPRODUCT(K92:$K$98, X92:$X$98)-K92*$AZ$3)/Z92, 0)</f>
        <v>-5.0360020625368461E+32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500000</v>
      </c>
      <c r="S93">
        <f t="shared" si="63"/>
        <v>-1.2387055490540425E+34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-2.1078251314377718</v>
      </c>
      <c r="AC93">
        <f t="shared" si="64"/>
        <v>-1.8819867244980102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-1.9958629945513897E-27</v>
      </c>
      <c r="AI93">
        <f t="shared" si="69"/>
        <v>-1.9958705911377049E-27</v>
      </c>
      <c r="AJ93">
        <f t="shared" si="70"/>
        <v>-0.22583840693976165</v>
      </c>
      <c r="AK93">
        <f t="shared" si="92"/>
        <v>-0.14754775920064403</v>
      </c>
      <c r="AL93">
        <f t="shared" si="71"/>
        <v>-0.37338616614040565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-1.8984668907949177E-31</v>
      </c>
      <c r="AR93">
        <f t="shared" si="76"/>
        <v>-1.8984741166754725E-31</v>
      </c>
      <c r="AS93">
        <f t="shared" si="77"/>
        <v>-2.1481772016188722E-5</v>
      </c>
      <c r="AT93">
        <f t="shared" si="78"/>
        <v>-1.4034757717243273E-5</v>
      </c>
      <c r="AU93">
        <f t="shared" si="79"/>
        <v>-3.5516529733431989E-5</v>
      </c>
      <c r="AW93">
        <v>90</v>
      </c>
      <c r="AX93">
        <f>IF(Z93&gt;0, (R93*SUMPRODUCT(K93:$K$98, X93:$X$98)-K93*$AZ$3)/Z93, 0)</f>
        <v>-1.2387055490540425E+34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500000</v>
      </c>
      <c r="S94">
        <f t="shared" si="63"/>
        <v>-3.6378475196174886E+35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-1.8819867244980102</v>
      </c>
      <c r="AC94">
        <f t="shared" si="64"/>
        <v>-1.6803452897303663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-7.2896672192966176E-29</v>
      </c>
      <c r="AI94">
        <f t="shared" si="69"/>
        <v>-7.2896903146198911E-29</v>
      </c>
      <c r="AJ94">
        <f t="shared" si="70"/>
        <v>-0.20164143476764385</v>
      </c>
      <c r="AK94">
        <f t="shared" si="92"/>
        <v>-0.13173907071486071</v>
      </c>
      <c r="AL94">
        <f t="shared" si="71"/>
        <v>-0.33338050548250453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-6.1910167872100635E-33</v>
      </c>
      <c r="AR94">
        <f t="shared" si="76"/>
        <v>-6.1910364017589574E-33</v>
      </c>
      <c r="AS94">
        <f t="shared" si="77"/>
        <v>-1.7125137130252445E-5</v>
      </c>
      <c r="AT94">
        <f t="shared" si="78"/>
        <v>-1.118842292509827E-5</v>
      </c>
      <c r="AU94">
        <f t="shared" si="79"/>
        <v>-2.8313560055350713E-5</v>
      </c>
      <c r="AW94">
        <v>91</v>
      </c>
      <c r="AX94">
        <f>IF(Z94&gt;0, (R94*SUMPRODUCT(K94:$K$98, X94:$X$98)-K94*$AZ$3)/Z94, 0)</f>
        <v>-3.6378475196174886E+35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500000</v>
      </c>
      <c r="S95">
        <f t="shared" si="63"/>
        <v>-1.3254619907477032E+37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-1.6803452897303663</v>
      </c>
      <c r="AC95">
        <f t="shared" si="64"/>
        <v>-1.5003082944021127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-2.2298413301163453E-30</v>
      </c>
      <c r="AI95">
        <f t="shared" si="69"/>
        <v>-2.2298469896837447E-30</v>
      </c>
      <c r="AJ95">
        <f t="shared" si="70"/>
        <v>-0.18003699532825368</v>
      </c>
      <c r="AK95">
        <f t="shared" si="92"/>
        <v>-0.11762417028112565</v>
      </c>
      <c r="AL95">
        <f t="shared" si="71"/>
        <v>-0.29766116560937933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-1.6908699930358849E-34</v>
      </c>
      <c r="AR95">
        <f t="shared" si="76"/>
        <v>-1.6908742846384129E-34</v>
      </c>
      <c r="AS95">
        <f t="shared" si="77"/>
        <v>-1.3652054472458918E-5</v>
      </c>
      <c r="AT95">
        <f t="shared" si="78"/>
        <v>-8.9193422553398194E-6</v>
      </c>
      <c r="AU95">
        <f t="shared" si="79"/>
        <v>-2.2571396727798739E-5</v>
      </c>
      <c r="AW95">
        <v>92</v>
      </c>
      <c r="AX95">
        <f>IF(Z95&gt;0, (R95*SUMPRODUCT(K95:$K$98, X95:$X$98)-K95*$AZ$3)/Z95, 0)</f>
        <v>-1.3254619907477032E+37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500000</v>
      </c>
      <c r="S96">
        <f t="shared" si="63"/>
        <v>-6.3598677950775182E+38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-1.5003082944021127</v>
      </c>
      <c r="AC96">
        <f t="shared" si="64"/>
        <v>-1.3395609771447432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-5.4976581387079657E-32</v>
      </c>
      <c r="AI96">
        <f t="shared" si="69"/>
        <v>-5.4976686700666376E-32</v>
      </c>
      <c r="AJ96">
        <f t="shared" si="70"/>
        <v>-0.16074731725736946</v>
      </c>
      <c r="AK96">
        <f t="shared" si="92"/>
        <v>-0.1050215806081479</v>
      </c>
      <c r="AL96">
        <f t="shared" si="71"/>
        <v>-0.26576889786551738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-3.7221679396937939E-36</v>
      </c>
      <c r="AR96">
        <f t="shared" si="76"/>
        <v>-3.7221750699089913E-36</v>
      </c>
      <c r="AS96">
        <f t="shared" si="77"/>
        <v>-1.0883334241437281E-5</v>
      </c>
      <c r="AT96">
        <f t="shared" si="78"/>
        <v>-7.1104450377390129E-6</v>
      </c>
      <c r="AU96">
        <f t="shared" si="79"/>
        <v>-1.7993779279176296E-5</v>
      </c>
      <c r="AW96">
        <v>93</v>
      </c>
      <c r="AX96">
        <f>IF(Z96&gt;0, (R96*SUMPRODUCT(K96:$K$98, X96:$X$98)-K96*$AZ$3)/Z96, 0)</f>
        <v>-6.3598677950775182E+38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500000</v>
      </c>
      <c r="S97">
        <f t="shared" si="63"/>
        <v>-4.4673980628413564E+40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-1.3395609771447432</v>
      </c>
      <c r="AC97">
        <f t="shared" si="64"/>
        <v>-1.1960365867363778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-1.029218231227034E-33</v>
      </c>
      <c r="AI97">
        <f t="shared" si="69"/>
        <v>-1.0292195698547652E-33</v>
      </c>
      <c r="AJ97">
        <f t="shared" si="70"/>
        <v>-0.1435243904083654</v>
      </c>
      <c r="AK97">
        <f t="shared" si="92"/>
        <v>-9.3769268400132028E-2</v>
      </c>
      <c r="AL97">
        <f t="shared" si="71"/>
        <v>-0.23729365880849743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-6.221680159348244E-38</v>
      </c>
      <c r="AR97">
        <f t="shared" si="76"/>
        <v>-6.2216882514256509E-38</v>
      </c>
      <c r="AS97">
        <f t="shared" si="77"/>
        <v>-8.6761274246151672E-6</v>
      </c>
      <c r="AT97">
        <f t="shared" si="78"/>
        <v>-5.6684032507485742E-6</v>
      </c>
      <c r="AU97">
        <f t="shared" si="79"/>
        <v>-1.4344530675363741E-5</v>
      </c>
      <c r="AW97">
        <v>94</v>
      </c>
      <c r="AX97">
        <f>IF(Z97&gt;0, (R97*SUMPRODUCT(K97:$K$98, X97:$X$98)-K97*$AZ$3)/Z97, 0)</f>
        <v>-4.4673980628413564E+40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-1.1960365867363778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-1.1960365867363778</v>
      </c>
      <c r="AK98">
        <f t="shared" si="92"/>
        <v>-8.372256107154645E-2</v>
      </c>
      <c r="AL98">
        <f t="shared" si="71"/>
        <v>-1.2797591478079242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-7.2250691140928504E-40</v>
      </c>
      <c r="AR98">
        <f t="shared" si="76"/>
        <v>-7.2250691140928504E-40</v>
      </c>
      <c r="AS98">
        <f t="shared" si="77"/>
        <v>-6.4554519528386625E-5</v>
      </c>
      <c r="AT98">
        <f t="shared" si="78"/>
        <v>-4.5188163669870637E-6</v>
      </c>
      <c r="AU98">
        <f t="shared" si="79"/>
        <v>-6.9073335895373684E-5</v>
      </c>
      <c r="AW98">
        <v>95</v>
      </c>
    </row>
    <row r="100" spans="5:50" x14ac:dyDescent="0.3">
      <c r="AN100" s="6">
        <f t="shared" ref="AN100:AU100" si="93">SUM(AN3:AN98)</f>
        <v>34341.235106661952</v>
      </c>
      <c r="AO100" s="6">
        <f t="shared" si="93"/>
        <v>-3434.1235106661952</v>
      </c>
      <c r="AP100" s="6">
        <f t="shared" si="93"/>
        <v>-897.33337498992489</v>
      </c>
      <c r="AQ100" s="6">
        <f t="shared" si="93"/>
        <v>-19785.373544701572</v>
      </c>
      <c r="AR100" s="6">
        <f t="shared" si="93"/>
        <v>10224.404676304259</v>
      </c>
      <c r="AS100" s="6">
        <f t="shared" si="93"/>
        <v>-4848.1224436211096</v>
      </c>
      <c r="AT100" s="6">
        <f t="shared" si="93"/>
        <v>1756.1281356235515</v>
      </c>
      <c r="AU100" s="6">
        <f t="shared" si="93"/>
        <v>7132.4103683067124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'S.35.04.D'!C3*(1+C12)</f>
        <v>74354.991332594655</v>
      </c>
      <c r="K3">
        <v>1</v>
      </c>
      <c r="L3" s="2">
        <v>0</v>
      </c>
      <c r="O3">
        <f>$C$3</f>
        <v>74354.991332594655</v>
      </c>
      <c r="P3">
        <f>O3*C5</f>
        <v>7435.4991332594655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74354.991332594655</v>
      </c>
      <c r="AF3">
        <f t="shared" ref="AF3:AF34" si="4">-$Z3*P3</f>
        <v>-7435.4991332594655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66519.492199335189</v>
      </c>
      <c r="AJ3">
        <f t="shared" ref="AJ3:AJ34" si="8">AB3-AC3</f>
        <v>0</v>
      </c>
      <c r="AL3">
        <f t="shared" ref="AL3:AL34" si="9">SUM(AI3:AK3)</f>
        <v>66519.492199335189</v>
      </c>
      <c r="AN3">
        <f t="shared" ref="AN3:AN34" si="10">AE3*$K3</f>
        <v>74354.991332594655</v>
      </c>
      <c r="AO3">
        <f t="shared" ref="AO3:AO34" si="11">AF3*$K3</f>
        <v>-7435.4991332594655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66519.492199335189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66519.492199335189</v>
      </c>
      <c r="AW3">
        <v>0</v>
      </c>
      <c r="AX3">
        <f>IF(Z3&gt;0, (R3*SUMPRODUCT(K3:$K$98, X3:$X$98)-K3*$AZ$3)/Z3, 0)</f>
        <v>0</v>
      </c>
      <c r="AZ3">
        <f>C6*SUMPRODUCT(X4:X89, K4:K89)/1</f>
        <v>43383.152592153194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2943.8216613613736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2910.0183518759368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-2910.0183518759368</v>
      </c>
      <c r="AK4">
        <f>G4*SUM(AB4, AE4:AF4)</f>
        <v>0</v>
      </c>
      <c r="AL4">
        <f t="shared" si="9"/>
        <v>-3651.4173518759367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-691.66806605093757</v>
      </c>
      <c r="AR4">
        <f t="shared" si="14"/>
        <v>-691.66806605093757</v>
      </c>
      <c r="AS4">
        <f t="shared" si="15"/>
        <v>-2714.8226064706937</v>
      </c>
      <c r="AT4">
        <f t="shared" si="16"/>
        <v>0</v>
      </c>
      <c r="AU4">
        <f t="shared" si="17"/>
        <v>-3406.4906725216315</v>
      </c>
      <c r="AW4">
        <v>1</v>
      </c>
      <c r="AX4">
        <f>IF(Z4&gt;0, (R4*SUMPRODUCT(K4:$K$98, X4:$X$98)-K4*$AZ$3)/Z4, 0)</f>
        <v>2943.8216613613736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500000</v>
      </c>
      <c r="S5">
        <f t="shared" si="1"/>
        <v>5725.2484727493911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2910.0183518759368</v>
      </c>
      <c r="AC5">
        <f t="shared" si="2"/>
        <v>5594.2029126492198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-760.54536487476003</v>
      </c>
      <c r="AI5">
        <f t="shared" si="7"/>
        <v>-809.40091183727259</v>
      </c>
      <c r="AJ5">
        <f t="shared" si="8"/>
        <v>-2684.184560773283</v>
      </c>
      <c r="AK5">
        <f>G5*SUM(AB5, AE5:AF5)</f>
        <v>119.31075242691341</v>
      </c>
      <c r="AL5">
        <f t="shared" si="9"/>
        <v>-3374.2747201836419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-650.3484393079475</v>
      </c>
      <c r="AR5">
        <f t="shared" si="14"/>
        <v>-692.12520922335978</v>
      </c>
      <c r="AS5">
        <f t="shared" si="15"/>
        <v>-2295.2677388295601</v>
      </c>
      <c r="AT5">
        <f t="shared" si="16"/>
        <v>102.02358099477402</v>
      </c>
      <c r="AU5">
        <f t="shared" si="17"/>
        <v>-2885.3693670581456</v>
      </c>
      <c r="AW5">
        <v>2</v>
      </c>
      <c r="AX5">
        <f>IF(Z5&gt;0, (R5*SUMPRODUCT(K5:$K$98, X5:$X$98)-K5*$AZ$3)/Z5, 0)</f>
        <v>5725.2484727493911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500000</v>
      </c>
      <c r="S6">
        <f t="shared" si="1"/>
        <v>8878.9422571178366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5594.2029126492198</v>
      </c>
      <c r="AC6">
        <f t="shared" si="2"/>
        <v>8574.9370669900381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-789.36346927254147</v>
      </c>
      <c r="AI6">
        <f t="shared" si="7"/>
        <v>-837.65152441850159</v>
      </c>
      <c r="AJ6">
        <f t="shared" si="8"/>
        <v>-2980.7341543408183</v>
      </c>
      <c r="AK6">
        <f>G6*SUM(AB6, AE6:AF6)</f>
        <v>327.2608703899794</v>
      </c>
      <c r="AL6">
        <f t="shared" si="9"/>
        <v>-3491.1248083693404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-608.92289709752731</v>
      </c>
      <c r="AR6">
        <f t="shared" si="14"/>
        <v>-646.17278714093277</v>
      </c>
      <c r="AS6">
        <f t="shared" si="15"/>
        <v>-2299.3682218553313</v>
      </c>
      <c r="AT6">
        <f t="shared" si="16"/>
        <v>252.45231767334414</v>
      </c>
      <c r="AU6">
        <f t="shared" si="17"/>
        <v>-2693.0886913229201</v>
      </c>
      <c r="AW6">
        <v>3</v>
      </c>
      <c r="AX6">
        <f>IF(Z6&gt;0, (R6*SUMPRODUCT(K6:$K$98, X6:$X$98)-K6*$AZ$3)/Z6, 0)</f>
        <v>8878.9422571178366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500000</v>
      </c>
      <c r="S7">
        <f t="shared" si="1"/>
        <v>11507.570186103503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8574.9370669900381</v>
      </c>
      <c r="AC7">
        <f t="shared" si="2"/>
        <v>10983.483301784607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-823.14233204560969</v>
      </c>
      <c r="AI7">
        <f t="shared" si="7"/>
        <v>-870.86519240690563</v>
      </c>
      <c r="AJ7">
        <f t="shared" si="8"/>
        <v>-2408.5462347945686</v>
      </c>
      <c r="AK7">
        <f>G7*SUM(AB7, AE7:AF7)</f>
        <v>421.02940998921088</v>
      </c>
      <c r="AL7">
        <f t="shared" si="9"/>
        <v>-2858.3820172122632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-577.72745939851779</v>
      </c>
      <c r="AR7">
        <f t="shared" si="14"/>
        <v>-611.22203961679531</v>
      </c>
      <c r="AS7">
        <f t="shared" si="15"/>
        <v>-1690.4528450307314</v>
      </c>
      <c r="AT7">
        <f t="shared" si="16"/>
        <v>295.50205583600814</v>
      </c>
      <c r="AU7">
        <f t="shared" si="17"/>
        <v>-2006.1728288115187</v>
      </c>
      <c r="AW7">
        <v>4</v>
      </c>
      <c r="AX7">
        <f>IF(Z7&gt;0, (R7*SUMPRODUCT(K7:$K$98, X7:$X$98)-K7*$AZ$3)/Z7, 0)</f>
        <v>11507.570186103503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500000</v>
      </c>
      <c r="S8">
        <f t="shared" si="1"/>
        <v>13180.954224493882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10983.483301784607</v>
      </c>
      <c r="AC8">
        <f t="shared" si="2"/>
        <v>12432.260501219414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-856.90643113279089</v>
      </c>
      <c r="AI8">
        <f t="shared" si="7"/>
        <v>-904.06637224736062</v>
      </c>
      <c r="AJ8">
        <f t="shared" si="8"/>
        <v>-1448.7771994348077</v>
      </c>
      <c r="AK8">
        <f t="shared" ref="AK8:AK39" si="30">G8*SUM(AB8:AB8, AE8:AF8)</f>
        <v>233.94819432801211</v>
      </c>
      <c r="AL8">
        <f t="shared" si="9"/>
        <v>-2118.8953773541562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-561.39736581309467</v>
      </c>
      <c r="AR8">
        <f t="shared" si="14"/>
        <v>-592.29393252297541</v>
      </c>
      <c r="AS8">
        <f t="shared" si="15"/>
        <v>-949.15812726201136</v>
      </c>
      <c r="AT8">
        <f t="shared" si="16"/>
        <v>153.26982650702399</v>
      </c>
      <c r="AU8">
        <f t="shared" si="17"/>
        <v>-1388.1822332779627</v>
      </c>
      <c r="AW8">
        <v>5</v>
      </c>
      <c r="AX8">
        <f>IF(Z8&gt;0, (R8*SUMPRODUCT(K8:$K$98, X8:$X$98)-K8*$AZ$3)/Z8, 0)</f>
        <v>13180.954224493882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500000</v>
      </c>
      <c r="S9">
        <f t="shared" si="1"/>
        <v>14351.71771613274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12432.260501219414</v>
      </c>
      <c r="AC9">
        <f t="shared" si="2"/>
        <v>13375.553343101663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-892.04207616736528</v>
      </c>
      <c r="AI9">
        <f t="shared" si="7"/>
        <v>-938.64121366317261</v>
      </c>
      <c r="AJ9">
        <f t="shared" si="8"/>
        <v>-943.29284188224847</v>
      </c>
      <c r="AK9">
        <f t="shared" si="30"/>
        <v>73.350336957194543</v>
      </c>
      <c r="AL9">
        <f t="shared" si="9"/>
        <v>-1808.5837185882265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-553.47692343884069</v>
      </c>
      <c r="AR9">
        <f t="shared" si="14"/>
        <v>-582.38985024482236</v>
      </c>
      <c r="AS9">
        <f t="shared" si="15"/>
        <v>-585.27600208054855</v>
      </c>
      <c r="AT9">
        <f t="shared" si="16"/>
        <v>45.510990923990192</v>
      </c>
      <c r="AU9">
        <f t="shared" si="17"/>
        <v>-1122.1548614013807</v>
      </c>
      <c r="AW9">
        <v>6</v>
      </c>
      <c r="AX9">
        <f>IF(Z9&gt;0, (R9*SUMPRODUCT(K9:$K$98, X9:$X$98)-K9*$AZ$3)/Z9, 0)</f>
        <v>14351.71771613274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500000</v>
      </c>
      <c r="S10">
        <f t="shared" si="1"/>
        <v>15425.311974386957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13375.553343101663</v>
      </c>
      <c r="AC10">
        <f t="shared" si="2"/>
        <v>14203.5759402556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-933.12489477616839</v>
      </c>
      <c r="AI10">
        <f t="shared" si="7"/>
        <v>-979.16472840754</v>
      </c>
      <c r="AJ10">
        <f t="shared" si="8"/>
        <v>-828.02259715393666</v>
      </c>
      <c r="AK10">
        <f t="shared" si="30"/>
        <v>54.839768706716825</v>
      </c>
      <c r="AL10">
        <f t="shared" si="9"/>
        <v>-1752.3475568547599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-549.25262494606568</v>
      </c>
      <c r="AR10">
        <f t="shared" si="14"/>
        <v>-576.35242650068699</v>
      </c>
      <c r="AS10">
        <f t="shared" si="15"/>
        <v>-487.38768791561517</v>
      </c>
      <c r="AT10">
        <f t="shared" si="16"/>
        <v>32.279587740314781</v>
      </c>
      <c r="AU10">
        <f t="shared" si="17"/>
        <v>-1031.4605266759875</v>
      </c>
      <c r="AW10">
        <v>7</v>
      </c>
      <c r="AX10">
        <f>IF(Z10&gt;0, (R10*SUMPRODUCT(K10:$K$98, X10:$X$98)-K10*$AZ$3)/Z10, 0)</f>
        <v>15425.311974386957</v>
      </c>
    </row>
    <row r="11" spans="1:52" x14ac:dyDescent="0.3">
      <c r="A11" t="s">
        <v>33</v>
      </c>
      <c r="C11" s="25">
        <f>AU91</f>
        <v>15442.959738308109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500000</v>
      </c>
      <c r="S11">
        <f t="shared" si="1"/>
        <v>16408.389292072683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14203.5759402556</v>
      </c>
      <c r="AC11">
        <f t="shared" si="2"/>
        <v>14925.786884524112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-972.53531686569511</v>
      </c>
      <c r="AI11">
        <f t="shared" si="7"/>
        <v>-1018.0174986290665</v>
      </c>
      <c r="AJ11">
        <f t="shared" si="8"/>
        <v>-722.21094426851232</v>
      </c>
      <c r="AK11">
        <f t="shared" si="30"/>
        <v>34.088582256613435</v>
      </c>
      <c r="AL11">
        <f t="shared" si="9"/>
        <v>-1706.1398606409655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-543.94740220778954</v>
      </c>
      <c r="AR11">
        <f t="shared" si="14"/>
        <v>-569.38597928348963</v>
      </c>
      <c r="AS11">
        <f t="shared" si="15"/>
        <v>-403.93881864049871</v>
      </c>
      <c r="AT11">
        <f t="shared" si="16"/>
        <v>19.066038468597934</v>
      </c>
      <c r="AU11">
        <f t="shared" si="17"/>
        <v>-954.25875945539042</v>
      </c>
      <c r="AW11">
        <v>8</v>
      </c>
      <c r="AX11">
        <f>IF(Z11&gt;0, (R11*SUMPRODUCT(K11:$K$98, X11:$X$98)-K11*$AZ$3)/Z11, 0)</f>
        <v>16408.389292072683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500000</v>
      </c>
      <c r="S12">
        <f t="shared" si="1"/>
        <v>17348.482135908976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14925.786884524112</v>
      </c>
      <c r="AC12">
        <f t="shared" si="2"/>
        <v>15587.804617754357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-1018.0249454786348</v>
      </c>
      <c r="AI12">
        <f t="shared" si="7"/>
        <v>-1062.9505029298246</v>
      </c>
      <c r="AJ12">
        <f t="shared" si="8"/>
        <v>-662.01773323024463</v>
      </c>
      <c r="AK12">
        <f t="shared" si="30"/>
        <v>34.329309834405457</v>
      </c>
      <c r="AL12">
        <f t="shared" si="9"/>
        <v>-1690.6389263256638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-541.09108084269621</v>
      </c>
      <c r="AR12">
        <f t="shared" si="14"/>
        <v>-564.96949221826014</v>
      </c>
      <c r="AS12">
        <f t="shared" si="15"/>
        <v>-351.86946292575163</v>
      </c>
      <c r="AT12">
        <f t="shared" si="16"/>
        <v>18.246393121682193</v>
      </c>
      <c r="AU12">
        <f t="shared" si="17"/>
        <v>-898.59256202232962</v>
      </c>
      <c r="AW12">
        <v>9</v>
      </c>
      <c r="AX12">
        <f>IF(Z12&gt;0, (R12*SUMPRODUCT(K12:$K$98, X12:$X$98)-K12*$AZ$3)/Z12, 0)</f>
        <v>17348.482135908976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500000</v>
      </c>
      <c r="S13">
        <f t="shared" si="1"/>
        <v>18240.504958489029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15587.804617754357</v>
      </c>
      <c r="AC13">
        <f t="shared" si="2"/>
        <v>16186.492580066773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-1066.6239327728706</v>
      </c>
      <c r="AI13">
        <f t="shared" si="7"/>
        <v>-1110.9935722562711</v>
      </c>
      <c r="AJ13">
        <f t="shared" si="8"/>
        <v>-598.68796231241686</v>
      </c>
      <c r="AK13">
        <f t="shared" si="30"/>
        <v>31.175609235508713</v>
      </c>
      <c r="AL13">
        <f t="shared" si="9"/>
        <v>-1678.5059253331792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-538.89920078990554</v>
      </c>
      <c r="AR13">
        <f t="shared" si="14"/>
        <v>-561.31643944568987</v>
      </c>
      <c r="AS13">
        <f t="shared" si="15"/>
        <v>-302.48005365298758</v>
      </c>
      <c r="AT13">
        <f t="shared" si="16"/>
        <v>15.751110006952734</v>
      </c>
      <c r="AU13">
        <f t="shared" si="17"/>
        <v>-848.04538309172472</v>
      </c>
      <c r="AW13">
        <v>10</v>
      </c>
      <c r="AX13">
        <f>IF(Z13&gt;0, (R13*SUMPRODUCT(K13:$K$98, X13:$X$98)-K13*$AZ$3)/Z13, 0)</f>
        <v>18240.504958489029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500000</v>
      </c>
      <c r="S14">
        <f t="shared" si="1"/>
        <v>19088.712623217947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16186.492580066773</v>
      </c>
      <c r="AC14">
        <f t="shared" si="2"/>
        <v>16727.071680859419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-1119.0488958928202</v>
      </c>
      <c r="AI14">
        <f t="shared" si="7"/>
        <v>-1162.8629340917973</v>
      </c>
      <c r="AJ14">
        <f t="shared" si="8"/>
        <v>-540.57910079264548</v>
      </c>
      <c r="AK14">
        <f t="shared" si="30"/>
        <v>29.135686644120192</v>
      </c>
      <c r="AL14">
        <f t="shared" si="9"/>
        <v>-1674.3063482403227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-537.54164004513393</v>
      </c>
      <c r="AR14">
        <f t="shared" si="14"/>
        <v>-558.58796790169083</v>
      </c>
      <c r="AS14">
        <f t="shared" si="15"/>
        <v>-259.67031242398349</v>
      </c>
      <c r="AT14">
        <f t="shared" si="16"/>
        <v>13.995496389839168</v>
      </c>
      <c r="AU14">
        <f t="shared" si="17"/>
        <v>-804.26278393583527</v>
      </c>
      <c r="AW14">
        <v>11</v>
      </c>
      <c r="AX14">
        <f>IF(Z14&gt;0, (R14*SUMPRODUCT(K14:$K$98, X14:$X$98)-K14*$AZ$3)/Z14, 0)</f>
        <v>19088.712623217947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500000</v>
      </c>
      <c r="S15">
        <f t="shared" si="1"/>
        <v>19948.759672385444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16727.071680859419</v>
      </c>
      <c r="AC15">
        <f t="shared" si="2"/>
        <v>17259.076388713696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-1173.7780833506015</v>
      </c>
      <c r="AI15">
        <f t="shared" si="7"/>
        <v>-1217.0366033592541</v>
      </c>
      <c r="AJ15">
        <f t="shared" si="8"/>
        <v>-532.00470785427751</v>
      </c>
      <c r="AK15">
        <f t="shared" si="30"/>
        <v>68.580993891523619</v>
      </c>
      <c r="AL15">
        <f t="shared" si="9"/>
        <v>-1680.460317322008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-534.8933908330913</v>
      </c>
      <c r="AR15">
        <f t="shared" si="14"/>
        <v>-554.60639857966544</v>
      </c>
      <c r="AS15">
        <f t="shared" si="15"/>
        <v>-242.43577739246669</v>
      </c>
      <c r="AT15">
        <f t="shared" si="16"/>
        <v>31.252517737105688</v>
      </c>
      <c r="AU15">
        <f t="shared" si="17"/>
        <v>-765.78965823502642</v>
      </c>
      <c r="AW15">
        <v>12</v>
      </c>
      <c r="AX15">
        <f>IF(Z15&gt;0, (R15*SUMPRODUCT(K15:$K$98, X15:$X$98)-K15*$AZ$3)/Z15, 0)</f>
        <v>19948.759672385444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500000</v>
      </c>
      <c r="S16">
        <f t="shared" si="1"/>
        <v>20857.733606870952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17259.076388713696</v>
      </c>
      <c r="AC16">
        <f t="shared" si="2"/>
        <v>17792.062817396181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-1749.3745491499049</v>
      </c>
      <c r="AI16">
        <f t="shared" si="7"/>
        <v>-1792.0255465035557</v>
      </c>
      <c r="AJ16">
        <f t="shared" si="8"/>
        <v>-532.98642868248498</v>
      </c>
      <c r="AK16">
        <f t="shared" si="30"/>
        <v>122.53944235986725</v>
      </c>
      <c r="AL16">
        <f t="shared" si="9"/>
        <v>-2202.4725328261734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-754.13303686638358</v>
      </c>
      <c r="AR16">
        <f t="shared" si="14"/>
        <v>-772.51933737322418</v>
      </c>
      <c r="AS16">
        <f t="shared" si="15"/>
        <v>-229.76364567908658</v>
      </c>
      <c r="AT16">
        <f t="shared" si="16"/>
        <v>52.82518934991154</v>
      </c>
      <c r="AU16">
        <f t="shared" si="17"/>
        <v>-949.45779370239916</v>
      </c>
      <c r="AW16">
        <v>13</v>
      </c>
      <c r="AX16">
        <f>IF(Z16&gt;0, (R16*SUMPRODUCT(K16:$K$98, X16:$X$98)-K16*$AZ$3)/Z16, 0)</f>
        <v>20857.733606870952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500000</v>
      </c>
      <c r="S17">
        <f t="shared" si="1"/>
        <v>21626.062250159091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17792.062817396181</v>
      </c>
      <c r="AC17">
        <f t="shared" si="2"/>
        <v>18159.552929165136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-2391.4414216192076</v>
      </c>
      <c r="AI17">
        <f t="shared" si="7"/>
        <v>-2433.4267648571599</v>
      </c>
      <c r="AJ17">
        <f t="shared" si="8"/>
        <v>-367.4901117689551</v>
      </c>
      <c r="AK17">
        <f t="shared" si="30"/>
        <v>245.53046688006731</v>
      </c>
      <c r="AL17">
        <f t="shared" si="9"/>
        <v>-2555.3864097460478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-969.09181182416796</v>
      </c>
      <c r="AR17">
        <f t="shared" si="14"/>
        <v>-986.10567299622119</v>
      </c>
      <c r="AS17">
        <f t="shared" si="15"/>
        <v>-148.91924804100429</v>
      </c>
      <c r="AT17">
        <f t="shared" si="16"/>
        <v>99.497132924013584</v>
      </c>
      <c r="AU17">
        <f t="shared" si="17"/>
        <v>-1035.527788113212</v>
      </c>
      <c r="AW17">
        <v>14</v>
      </c>
      <c r="AX17">
        <f>IF(Z17&gt;0, (R17*SUMPRODUCT(K17:$K$98, X17:$X$98)-K17*$AZ$3)/Z17, 0)</f>
        <v>21626.062250159091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500000</v>
      </c>
      <c r="S18">
        <f t="shared" si="1"/>
        <v>22254.95196499148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18159.552929165136</v>
      </c>
      <c r="AC18">
        <f t="shared" si="2"/>
        <v>18365.106031199757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-3047.7160656429719</v>
      </c>
      <c r="AI18">
        <f t="shared" si="7"/>
        <v>-3088.9767838419807</v>
      </c>
      <c r="AJ18">
        <f t="shared" si="8"/>
        <v>-205.55310203462068</v>
      </c>
      <c r="AK18">
        <f t="shared" si="30"/>
        <v>392.24634326996699</v>
      </c>
      <c r="AL18">
        <f t="shared" si="9"/>
        <v>-2902.2835426066345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-1152.5160344152189</v>
      </c>
      <c r="AR18">
        <f t="shared" si="14"/>
        <v>-1168.1190756079072</v>
      </c>
      <c r="AS18">
        <f t="shared" si="15"/>
        <v>-77.731403095356512</v>
      </c>
      <c r="AT18">
        <f t="shared" si="16"/>
        <v>148.33081242559928</v>
      </c>
      <c r="AU18">
        <f t="shared" si="17"/>
        <v>-1097.5196662776646</v>
      </c>
      <c r="AW18">
        <v>15</v>
      </c>
      <c r="AX18">
        <f>IF(Z18&gt;0, (R18*SUMPRODUCT(K18:$K$98, X18:$X$98)-K18*$AZ$3)/Z18, 0)</f>
        <v>22254.95196499148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500000</v>
      </c>
      <c r="S19">
        <f t="shared" si="1"/>
        <v>22630.422771886173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18365.106031199757</v>
      </c>
      <c r="AC19">
        <f t="shared" si="2"/>
        <v>18318.743939257562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-3743.9975693780475</v>
      </c>
      <c r="AI19">
        <f t="shared" si="7"/>
        <v>-3784.4712806381281</v>
      </c>
      <c r="AJ19">
        <f t="shared" si="8"/>
        <v>46.362091942195548</v>
      </c>
      <c r="AK19">
        <f t="shared" si="30"/>
        <v>409.54186449575457</v>
      </c>
      <c r="AL19">
        <f t="shared" si="9"/>
        <v>-3328.5673242001781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-1320.3580694064535</v>
      </c>
      <c r="AR19">
        <f t="shared" si="14"/>
        <v>-1334.6315271934338</v>
      </c>
      <c r="AS19">
        <f t="shared" si="15"/>
        <v>16.35005393996844</v>
      </c>
      <c r="AT19">
        <f t="shared" si="16"/>
        <v>144.42902152753317</v>
      </c>
      <c r="AU19">
        <f t="shared" si="17"/>
        <v>-1173.8524517259323</v>
      </c>
      <c r="AW19">
        <v>16</v>
      </c>
      <c r="AX19">
        <f>IF(Z19&gt;0, (R19*SUMPRODUCT(K19:$K$98, X19:$X$98)-K19*$AZ$3)/Z19, 0)</f>
        <v>22630.422771886173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500000</v>
      </c>
      <c r="S20">
        <f t="shared" si="1"/>
        <v>22444.540527592482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18318.743939257562</v>
      </c>
      <c r="AC20">
        <f t="shared" si="2"/>
        <v>17786.361701635898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-4460.607717973503</v>
      </c>
      <c r="AI20">
        <f t="shared" si="7"/>
        <v>-4500.2306313491854</v>
      </c>
      <c r="AJ20">
        <f t="shared" si="8"/>
        <v>532.38223762166308</v>
      </c>
      <c r="AK20">
        <f t="shared" si="30"/>
        <v>78.77059893880751</v>
      </c>
      <c r="AL20">
        <f t="shared" si="9"/>
        <v>-3889.077794788715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-1492.0589800845125</v>
      </c>
      <c r="AR20">
        <f t="shared" si="14"/>
        <v>-1505.3127175698964</v>
      </c>
      <c r="AS20">
        <f t="shared" si="15"/>
        <v>178.08015156324217</v>
      </c>
      <c r="AT20">
        <f t="shared" si="16"/>
        <v>26.348512791140152</v>
      </c>
      <c r="AU20">
        <f t="shared" si="17"/>
        <v>-1300.8840532155141</v>
      </c>
      <c r="AW20">
        <v>17</v>
      </c>
      <c r="AX20">
        <f>IF(Z20&gt;0, (R20*SUMPRODUCT(K20:$K$98, X20:$X$98)-K20*$AZ$3)/Z20, 0)</f>
        <v>22444.540527592482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500000</v>
      </c>
      <c r="S21">
        <f t="shared" si="1"/>
        <v>21971.373823779915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17786.361701635898</v>
      </c>
      <c r="AC21">
        <f t="shared" si="2"/>
        <v>17006.355510708156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-5255.1870010167868</v>
      </c>
      <c r="AI21">
        <f t="shared" si="7"/>
        <v>-5293.8881665586105</v>
      </c>
      <c r="AJ21">
        <f t="shared" si="8"/>
        <v>780.00619092774286</v>
      </c>
      <c r="AK21">
        <f t="shared" si="30"/>
        <v>28.45817872261744</v>
      </c>
      <c r="AL21">
        <f t="shared" si="9"/>
        <v>-4485.4237969082506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-1671.5891999681082</v>
      </c>
      <c r="AR21">
        <f t="shared" si="14"/>
        <v>-1683.8994089736818</v>
      </c>
      <c r="AS21">
        <f t="shared" si="15"/>
        <v>248.10723660467363</v>
      </c>
      <c r="AT21">
        <f t="shared" si="16"/>
        <v>9.0520821036978294</v>
      </c>
      <c r="AU21">
        <f t="shared" si="17"/>
        <v>-1426.7400902653105</v>
      </c>
      <c r="AW21">
        <v>18</v>
      </c>
      <c r="AX21">
        <f>IF(Z21&gt;0, (R21*SUMPRODUCT(K21:$K$98, X21:$X$98)-K21*$AZ$3)/Z21, 0)</f>
        <v>21971.373823779915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500000</v>
      </c>
      <c r="S22">
        <f t="shared" si="1"/>
        <v>21549.966003270194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17006.355510708156</v>
      </c>
      <c r="AC22">
        <f t="shared" si="2"/>
        <v>16249.577289940289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-6120.5893304394849</v>
      </c>
      <c r="AI22">
        <f t="shared" si="7"/>
        <v>-6158.2914253928466</v>
      </c>
      <c r="AJ22">
        <f t="shared" si="8"/>
        <v>756.77822076786651</v>
      </c>
      <c r="AK22">
        <f t="shared" si="30"/>
        <v>357.13346572487131</v>
      </c>
      <c r="AL22">
        <f t="shared" si="9"/>
        <v>-5044.3797389001084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-1817.7960356970054</v>
      </c>
      <c r="AR22">
        <f t="shared" si="14"/>
        <v>-1828.9934408885038</v>
      </c>
      <c r="AS22">
        <f t="shared" si="15"/>
        <v>224.76078288279504</v>
      </c>
      <c r="AT22">
        <f t="shared" si="16"/>
        <v>106.0675309452249</v>
      </c>
      <c r="AU22">
        <f t="shared" si="17"/>
        <v>-1498.1651270604839</v>
      </c>
      <c r="AW22">
        <v>19</v>
      </c>
      <c r="AX22">
        <f>IF(Z22&gt;0, (R22*SUMPRODUCT(K22:$K$98, X22:$X$98)-K22*$AZ$3)/Z22, 0)</f>
        <v>21549.966003270194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500000</v>
      </c>
      <c r="S23">
        <f t="shared" si="1"/>
        <v>21588.318753024811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16249.577289940289</v>
      </c>
      <c r="AC23">
        <f t="shared" si="2"/>
        <v>15812.28071983719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-7027.6704993066651</v>
      </c>
      <c r="AI23">
        <f t="shared" si="7"/>
        <v>-7064.2928062605624</v>
      </c>
      <c r="AJ23">
        <f t="shared" si="8"/>
        <v>437.29657010309893</v>
      </c>
      <c r="AK23">
        <f t="shared" si="30"/>
        <v>1137.4704102958203</v>
      </c>
      <c r="AL23">
        <f t="shared" si="9"/>
        <v>-5489.5258258616432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-1863.5681497279643</v>
      </c>
      <c r="AR23">
        <f t="shared" si="14"/>
        <v>-1873.2794992876197</v>
      </c>
      <c r="AS23">
        <f t="shared" si="15"/>
        <v>115.96046799715732</v>
      </c>
      <c r="AT23">
        <f t="shared" si="16"/>
        <v>301.6296265020423</v>
      </c>
      <c r="AU23">
        <f t="shared" si="17"/>
        <v>-1455.68940478842</v>
      </c>
      <c r="AW23">
        <v>20</v>
      </c>
      <c r="AX23">
        <f>IF(Z23&gt;0, (R23*SUMPRODUCT(K23:$K$98, X23:$X$98)-K23*$AZ$3)/Z23, 0)</f>
        <v>21588.318753024811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500000</v>
      </c>
      <c r="S24">
        <f t="shared" si="1"/>
        <v>21408.673601976432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15812.28071983719</v>
      </c>
      <c r="AC24">
        <f t="shared" si="2"/>
        <v>15181.301378675229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-8001.2416232875576</v>
      </c>
      <c r="AI24">
        <f t="shared" si="7"/>
        <v>-8036.6975830095871</v>
      </c>
      <c r="AJ24">
        <f t="shared" si="8"/>
        <v>630.9793411619612</v>
      </c>
      <c r="AK24">
        <f t="shared" si="30"/>
        <v>1106.8596503886033</v>
      </c>
      <c r="AL24">
        <f t="shared" si="9"/>
        <v>-6298.8585914590221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-1894.4068319584806</v>
      </c>
      <c r="AR24">
        <f t="shared" si="14"/>
        <v>-1902.8015306181942</v>
      </c>
      <c r="AS24">
        <f t="shared" si="15"/>
        <v>149.39326057131885</v>
      </c>
      <c r="AT24">
        <f t="shared" si="16"/>
        <v>262.06463726985822</v>
      </c>
      <c r="AU24">
        <f t="shared" si="17"/>
        <v>-1491.3436327770171</v>
      </c>
      <c r="AW24">
        <v>21</v>
      </c>
      <c r="AX24">
        <f>IF(Z24&gt;0, (R24*SUMPRODUCT(K24:$K$98, X24:$X$98)-K24*$AZ$3)/Z24, 0)</f>
        <v>21408.673601976432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500000</v>
      </c>
      <c r="S25">
        <f t="shared" si="1"/>
        <v>21035.568445969224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15181.301378675229</v>
      </c>
      <c r="AC25">
        <f t="shared" si="2"/>
        <v>14387.420268650674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-9035.5967755621023</v>
      </c>
      <c r="AI25">
        <f t="shared" si="7"/>
        <v>-9069.7946160093561</v>
      </c>
      <c r="AJ25">
        <f t="shared" si="8"/>
        <v>793.8811100245548</v>
      </c>
      <c r="AK25">
        <f t="shared" si="30"/>
        <v>1062.6910965072661</v>
      </c>
      <c r="AL25">
        <f t="shared" si="9"/>
        <v>-7213.2224094775356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-1910.0937557513032</v>
      </c>
      <c r="AR25">
        <f t="shared" si="14"/>
        <v>-1917.3230603695824</v>
      </c>
      <c r="AS25">
        <f t="shared" si="15"/>
        <v>167.82370757934595</v>
      </c>
      <c r="AT25">
        <f t="shared" si="16"/>
        <v>224.64920449095172</v>
      </c>
      <c r="AU25">
        <f t="shared" si="17"/>
        <v>-1524.8501482992849</v>
      </c>
      <c r="AW25">
        <v>22</v>
      </c>
      <c r="AX25">
        <f>IF(Z25&gt;0, (R25*SUMPRODUCT(K25:$K$98, X25:$X$98)-K25*$AZ$3)/Z25, 0)</f>
        <v>21035.568445969224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500000</v>
      </c>
      <c r="S26">
        <f t="shared" si="1"/>
        <v>20484.025821249499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14387.420268650674</v>
      </c>
      <c r="AC26">
        <f t="shared" si="2"/>
        <v>13459.938764626089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-10011.417790933434</v>
      </c>
      <c r="AI26">
        <f t="shared" si="7"/>
        <v>-10044.272511197121</v>
      </c>
      <c r="AJ26">
        <f t="shared" si="8"/>
        <v>927.48150402458486</v>
      </c>
      <c r="AK26">
        <f t="shared" si="30"/>
        <v>1007.1194188055473</v>
      </c>
      <c r="AL26">
        <f t="shared" si="9"/>
        <v>-8109.6715883669895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-1889.6240419653407</v>
      </c>
      <c r="AR26">
        <f t="shared" si="14"/>
        <v>-1895.8252684648014</v>
      </c>
      <c r="AS26">
        <f t="shared" si="15"/>
        <v>175.0592558498773</v>
      </c>
      <c r="AT26">
        <f t="shared" si="16"/>
        <v>190.09066514321205</v>
      </c>
      <c r="AU26">
        <f t="shared" si="17"/>
        <v>-1530.6753474717123</v>
      </c>
      <c r="AW26">
        <v>23</v>
      </c>
      <c r="AX26">
        <f>IF(Z26&gt;0, (R26*SUMPRODUCT(K26:$K$98, X26:$X$98)-K26*$AZ$3)/Z26, 0)</f>
        <v>20484.025821249499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500000</v>
      </c>
      <c r="S27">
        <f t="shared" si="1"/>
        <v>19801.486597738458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13459.938764626089</v>
      </c>
      <c r="AC27">
        <f t="shared" si="2"/>
        <v>12447.647090273893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-10950.806811089689</v>
      </c>
      <c r="AI27">
        <f t="shared" si="7"/>
        <v>-10982.237903469631</v>
      </c>
      <c r="AJ27">
        <f t="shared" si="8"/>
        <v>1012.2916743521964</v>
      </c>
      <c r="AK27">
        <f t="shared" si="30"/>
        <v>942.19571352382638</v>
      </c>
      <c r="AL27">
        <f t="shared" si="9"/>
        <v>-9027.7505155936087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-1845.4739326207878</v>
      </c>
      <c r="AR27">
        <f t="shared" si="14"/>
        <v>-1850.770826508299</v>
      </c>
      <c r="AS27">
        <f t="shared" si="15"/>
        <v>170.59545743553608</v>
      </c>
      <c r="AT27">
        <f t="shared" si="16"/>
        <v>158.78260467296485</v>
      </c>
      <c r="AU27">
        <f t="shared" si="17"/>
        <v>-1521.3927643997981</v>
      </c>
      <c r="AW27">
        <v>24</v>
      </c>
      <c r="AX27">
        <f>IF(Z27&gt;0, (R27*SUMPRODUCT(K27:$K$98, X27:$X$98)-K27*$AZ$3)/Z27, 0)</f>
        <v>19801.486597738458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500000</v>
      </c>
      <c r="S28">
        <f t="shared" si="1"/>
        <v>19021.078177878881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12447.647090273893</v>
      </c>
      <c r="AC28">
        <f t="shared" si="2"/>
        <v>11385.505628736266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-11881.267230541756</v>
      </c>
      <c r="AI28">
        <f t="shared" si="7"/>
        <v>-11911.195885274845</v>
      </c>
      <c r="AJ28">
        <f t="shared" si="8"/>
        <v>1062.141461537627</v>
      </c>
      <c r="AK28">
        <f t="shared" si="30"/>
        <v>871.33529631917258</v>
      </c>
      <c r="AL28">
        <f t="shared" si="9"/>
        <v>-9977.7191274180459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-1787.7489807304933</v>
      </c>
      <c r="AR28">
        <f t="shared" si="14"/>
        <v>-1792.2522816794167</v>
      </c>
      <c r="AS28">
        <f t="shared" si="15"/>
        <v>159.81816404014225</v>
      </c>
      <c r="AT28">
        <f t="shared" si="16"/>
        <v>131.10796665399761</v>
      </c>
      <c r="AU28">
        <f t="shared" si="17"/>
        <v>-1501.3261509852771</v>
      </c>
      <c r="AW28">
        <v>25</v>
      </c>
      <c r="AX28">
        <f>IF(Z28&gt;0, (R28*SUMPRODUCT(K28:$K$98, X28:$X$98)-K28*$AZ$3)/Z28, 0)</f>
        <v>19021.078177878881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500000</v>
      </c>
      <c r="S29">
        <f t="shared" si="1"/>
        <v>18168.463273618716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11385.505628736266</v>
      </c>
      <c r="AC29">
        <f t="shared" si="2"/>
        <v>10297.160640044311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-12913.615944232848</v>
      </c>
      <c r="AI29">
        <f t="shared" si="7"/>
        <v>-12941.953950824181</v>
      </c>
      <c r="AJ29">
        <f t="shared" si="8"/>
        <v>1088.3449886919552</v>
      </c>
      <c r="AK29">
        <f t="shared" si="30"/>
        <v>796.98539401153869</v>
      </c>
      <c r="AL29">
        <f t="shared" si="9"/>
        <v>-11056.623568120687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-1734.8966905728012</v>
      </c>
      <c r="AR29">
        <f t="shared" si="14"/>
        <v>-1738.7037972782387</v>
      </c>
      <c r="AS29">
        <f t="shared" si="15"/>
        <v>146.21513658429734</v>
      </c>
      <c r="AT29">
        <f t="shared" si="16"/>
        <v>107.07204925998896</v>
      </c>
      <c r="AU29">
        <f t="shared" si="17"/>
        <v>-1485.4166114339523</v>
      </c>
      <c r="AW29">
        <v>26</v>
      </c>
      <c r="AX29">
        <f>IF(Z29&gt;0, (R29*SUMPRODUCT(K29:$K$98, X29:$X$98)-K29*$AZ$3)/Z29, 0)</f>
        <v>18168.463273618716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500000</v>
      </c>
      <c r="S30">
        <f t="shared" si="1"/>
        <v>17222.747597097881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10297.160640044311</v>
      </c>
      <c r="AC30">
        <f t="shared" si="2"/>
        <v>9186.7317995059057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-13842.832839800707</v>
      </c>
      <c r="AI30">
        <f t="shared" si="7"/>
        <v>-13869.503183042147</v>
      </c>
      <c r="AJ30">
        <f t="shared" si="8"/>
        <v>1110.428840538405</v>
      </c>
      <c r="AK30">
        <f t="shared" si="30"/>
        <v>720.80124480310178</v>
      </c>
      <c r="AL30">
        <f t="shared" si="9"/>
        <v>-12038.273097700639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-1660.4763879814627</v>
      </c>
      <c r="AR30">
        <f t="shared" si="14"/>
        <v>-1663.6755507340781</v>
      </c>
      <c r="AS30">
        <f t="shared" si="15"/>
        <v>133.19823273067854</v>
      </c>
      <c r="AT30">
        <f t="shared" si="16"/>
        <v>86.461597945614415</v>
      </c>
      <c r="AU30">
        <f t="shared" si="17"/>
        <v>-1444.0157200577851</v>
      </c>
      <c r="AW30">
        <v>27</v>
      </c>
      <c r="AX30">
        <f>IF(Z30&gt;0, (R30*SUMPRODUCT(K30:$K$98, X30:$X$98)-K30*$AZ$3)/Z30, 0)</f>
        <v>17222.747597097881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500000</v>
      </c>
      <c r="S31">
        <f t="shared" si="1"/>
        <v>16200.448043767603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9186.7317995059057</v>
      </c>
      <c r="AC31">
        <f t="shared" si="2"/>
        <v>8083.81599191231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-14542.804762692684</v>
      </c>
      <c r="AI31">
        <f t="shared" si="7"/>
        <v>-14567.754122025441</v>
      </c>
      <c r="AJ31">
        <f t="shared" si="8"/>
        <v>1102.9158075935957</v>
      </c>
      <c r="AK31">
        <f t="shared" si="30"/>
        <v>643.07122596541342</v>
      </c>
      <c r="AL31">
        <f t="shared" si="9"/>
        <v>-12821.767088466431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-1557.535237273371</v>
      </c>
      <c r="AR31">
        <f t="shared" si="14"/>
        <v>-1560.2073151113304</v>
      </c>
      <c r="AS31">
        <f t="shared" si="15"/>
        <v>118.12234724347468</v>
      </c>
      <c r="AT31">
        <f t="shared" si="16"/>
        <v>68.872965762916877</v>
      </c>
      <c r="AU31">
        <f t="shared" si="17"/>
        <v>-1373.2120021049388</v>
      </c>
      <c r="AW31">
        <v>28</v>
      </c>
      <c r="AX31">
        <f>IF(Z31&gt;0, (R31*SUMPRODUCT(K31:$K$98, X31:$X$98)-K31*$AZ$3)/Z31, 0)</f>
        <v>16200.448043767603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500000</v>
      </c>
      <c r="S32">
        <f t="shared" si="1"/>
        <v>15148.881682817579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8083.81599191231</v>
      </c>
      <c r="AC32">
        <f t="shared" si="2"/>
        <v>7024.1027014138217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-15162.973134482967</v>
      </c>
      <c r="AI32">
        <f t="shared" si="7"/>
        <v>-15186.156702908947</v>
      </c>
      <c r="AJ32">
        <f t="shared" si="8"/>
        <v>1059.7132904984883</v>
      </c>
      <c r="AK32">
        <f t="shared" si="30"/>
        <v>565.86711943386172</v>
      </c>
      <c r="AL32">
        <f t="shared" si="9"/>
        <v>-13560.576292976597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-1449.9600946606506</v>
      </c>
      <c r="AR32">
        <f t="shared" si="14"/>
        <v>-1452.1770245972382</v>
      </c>
      <c r="AS32">
        <f t="shared" si="15"/>
        <v>101.33513852306454</v>
      </c>
      <c r="AT32">
        <f t="shared" si="16"/>
        <v>54.111072728458609</v>
      </c>
      <c r="AU32">
        <f t="shared" si="17"/>
        <v>-1296.730813345715</v>
      </c>
      <c r="AW32">
        <v>29</v>
      </c>
      <c r="AX32">
        <f>IF(Z32&gt;0, (R32*SUMPRODUCT(K32:$K$98, X32:$X$98)-K32*$AZ$3)/Z32, 0)</f>
        <v>15148.881682817579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500000</v>
      </c>
      <c r="S33">
        <f t="shared" si="1"/>
        <v>14069.642980246932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7024.1027014138217</v>
      </c>
      <c r="AC33">
        <f t="shared" si="2"/>
        <v>6018.6264878021702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-15630.361832796369</v>
      </c>
      <c r="AI33">
        <f t="shared" si="7"/>
        <v>-15651.750529354809</v>
      </c>
      <c r="AJ33">
        <f t="shared" si="8"/>
        <v>1005.4762136116515</v>
      </c>
      <c r="AK33">
        <f t="shared" si="30"/>
        <v>491.68718909896756</v>
      </c>
      <c r="AL33">
        <f t="shared" si="9"/>
        <v>-14154.58712664419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-1334.5126457565009</v>
      </c>
      <c r="AR33">
        <f t="shared" si="14"/>
        <v>-1336.3388022037302</v>
      </c>
      <c r="AS33">
        <f t="shared" si="15"/>
        <v>85.847067164922677</v>
      </c>
      <c r="AT33">
        <f t="shared" si="16"/>
        <v>41.980011635575082</v>
      </c>
      <c r="AU33">
        <f t="shared" si="17"/>
        <v>-1208.5117234032325</v>
      </c>
      <c r="AW33">
        <v>30</v>
      </c>
      <c r="AX33">
        <f>IF(Z33&gt;0, (R33*SUMPRODUCT(K33:$K$98, X33:$X$98)-K33*$AZ$3)/Z33, 0)</f>
        <v>14069.642980246932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500000</v>
      </c>
      <c r="S34">
        <f t="shared" si="1"/>
        <v>12978.521666630946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6018.6264878021702</v>
      </c>
      <c r="AC34">
        <f t="shared" si="2"/>
        <v>5080.9744501251298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-16002.594991094778</v>
      </c>
      <c r="AI34">
        <f t="shared" si="7"/>
        <v>-16022.169541188527</v>
      </c>
      <c r="AJ34">
        <f t="shared" si="8"/>
        <v>937.65203767704043</v>
      </c>
      <c r="AK34">
        <f t="shared" si="30"/>
        <v>421.30385414615193</v>
      </c>
      <c r="AL34">
        <f t="shared" si="9"/>
        <v>-14663.213649365334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-1219.9051166857682</v>
      </c>
      <c r="AR34">
        <f t="shared" si="14"/>
        <v>-1221.3973180337043</v>
      </c>
      <c r="AS34">
        <f t="shared" si="15"/>
        <v>71.478814471627459</v>
      </c>
      <c r="AT34">
        <f t="shared" si="16"/>
        <v>32.116711548241511</v>
      </c>
      <c r="AU34">
        <f t="shared" si="17"/>
        <v>-1117.8017920138354</v>
      </c>
      <c r="AW34">
        <v>31</v>
      </c>
      <c r="AX34">
        <f>IF(Z34&gt;0, (R34*SUMPRODUCT(K34:$K$98, X34:$X$98)-K34*$AZ$3)/Z34, 0)</f>
        <v>12978.521666630946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11876.234482910486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5080.9744501251298</v>
      </c>
      <c r="AC35">
        <f t="shared" ref="AC35:AC66" si="33">S35*Z35</f>
        <v>4215.4091620817417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-16315.58324863959</v>
      </c>
      <c r="AI35">
        <f t="shared" ref="AI35:AI66" si="38">SUM(AE35:AH35)</f>
        <v>-16333.330494907537</v>
      </c>
      <c r="AJ35">
        <f t="shared" ref="AJ35:AJ66" si="39">AB35-AC35</f>
        <v>865.56528804338814</v>
      </c>
      <c r="AK35">
        <f t="shared" si="30"/>
        <v>355.6682115087591</v>
      </c>
      <c r="AL35">
        <f t="shared" ref="AL35:AL66" si="40">SUM(AI35:AK35)</f>
        <v>-15112.09699535539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-1110.5042370697224</v>
      </c>
      <c r="AR35">
        <f t="shared" ref="AR35:AR66" si="45">AI35*$K35</f>
        <v>-1111.7121860517805</v>
      </c>
      <c r="AS35">
        <f t="shared" ref="AS35:AS66" si="46">AJ35*$K35</f>
        <v>58.913855863093609</v>
      </c>
      <c r="AT35">
        <f t="shared" ref="AT35:AT66" si="47">AK35*$K35</f>
        <v>24.208209406453204</v>
      </c>
      <c r="AU35">
        <f t="shared" ref="AU35:AU66" si="48">AL35*$K35</f>
        <v>-1028.5901207822337</v>
      </c>
      <c r="AW35">
        <v>32</v>
      </c>
      <c r="AX35">
        <f>IF(Z35&gt;0, (R35*SUMPRODUCT(K35:$K$98, X35:$X$98)-K35*$AZ$3)/Z35, 0)</f>
        <v>11876.234482910486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500000</v>
      </c>
      <c r="S36">
        <f t="shared" si="32"/>
        <v>10739.413884757629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4215.4091620817417</v>
      </c>
      <c r="AC36">
        <f t="shared" si="33"/>
        <v>3421.2797720141425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-16411.588513820567</v>
      </c>
      <c r="AI36">
        <f t="shared" si="38"/>
        <v>-16427.517128774452</v>
      </c>
      <c r="AJ36">
        <f t="shared" si="39"/>
        <v>794.12939006759916</v>
      </c>
      <c r="AK36">
        <f t="shared" si="30"/>
        <v>295.07864134572196</v>
      </c>
      <c r="AL36">
        <f t="shared" si="40"/>
        <v>-15338.309097361131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-997.35601934657416</v>
      </c>
      <c r="AR36">
        <f t="shared" si="45"/>
        <v>-998.32402436270854</v>
      </c>
      <c r="AS36">
        <f t="shared" si="46"/>
        <v>48.2603939683814</v>
      </c>
      <c r="AT36">
        <f t="shared" si="47"/>
        <v>17.932356692889865</v>
      </c>
      <c r="AU36">
        <f t="shared" si="48"/>
        <v>-932.13127370143718</v>
      </c>
      <c r="AW36">
        <v>33</v>
      </c>
      <c r="AX36">
        <f>IF(Z36&gt;0, (R36*SUMPRODUCT(K36:$K$98, X36:$X$98)-K36*$AZ$3)/Z36, 0)</f>
        <v>10739.413884757629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500000</v>
      </c>
      <c r="S37">
        <f t="shared" si="32"/>
        <v>9568.6775795951053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3421.2797720141425</v>
      </c>
      <c r="AC37">
        <f t="shared" si="33"/>
        <v>2706.4012946337511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-16273.469467636283</v>
      </c>
      <c r="AI37">
        <f t="shared" si="38"/>
        <v>-16287.611449493865</v>
      </c>
      <c r="AJ37">
        <f t="shared" si="39"/>
        <v>714.87847738039136</v>
      </c>
      <c r="AK37">
        <f t="shared" si="30"/>
        <v>239.48958404099</v>
      </c>
      <c r="AL37">
        <f t="shared" si="40"/>
        <v>-15333.243388072484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-883.00207565502728</v>
      </c>
      <c r="AR37">
        <f t="shared" si="45"/>
        <v>-883.76942273850898</v>
      </c>
      <c r="AS37">
        <f t="shared" si="46"/>
        <v>38.789465308756824</v>
      </c>
      <c r="AT37">
        <f t="shared" si="47"/>
        <v>12.994758138484968</v>
      </c>
      <c r="AU37">
        <f t="shared" si="48"/>
        <v>-831.98519929126724</v>
      </c>
      <c r="AW37">
        <v>34</v>
      </c>
      <c r="AX37">
        <f>IF(Z37&gt;0, (R37*SUMPRODUCT(K37:$K$98, X37:$X$98)-K37*$AZ$3)/Z37, 0)</f>
        <v>9568.6775795951053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500000</v>
      </c>
      <c r="S38">
        <f t="shared" si="32"/>
        <v>8368.4741152488878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2706.4012946337511</v>
      </c>
      <c r="AC38">
        <f t="shared" si="33"/>
        <v>2075.6113100199568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-15991.894504372533</v>
      </c>
      <c r="AI38">
        <f t="shared" si="38"/>
        <v>-16004.295876961101</v>
      </c>
      <c r="AJ38">
        <f t="shared" si="39"/>
        <v>630.78998461379433</v>
      </c>
      <c r="AK38">
        <f t="shared" si="30"/>
        <v>189.44809062436261</v>
      </c>
      <c r="AL38">
        <f t="shared" si="40"/>
        <v>-15184.057801722945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-774.75335310004857</v>
      </c>
      <c r="AR38">
        <f t="shared" si="45"/>
        <v>-775.35415777603043</v>
      </c>
      <c r="AS38">
        <f t="shared" si="46"/>
        <v>30.559647298063535</v>
      </c>
      <c r="AT38">
        <f t="shared" si="47"/>
        <v>9.1781210418499928</v>
      </c>
      <c r="AU38">
        <f t="shared" si="48"/>
        <v>-735.61638943611695</v>
      </c>
      <c r="AW38">
        <v>35</v>
      </c>
      <c r="AX38">
        <f>IF(Z38&gt;0, (R38*SUMPRODUCT(K38:$K$98, X38:$X$98)-K38*$AZ$3)/Z38, 0)</f>
        <v>8368.4741152488878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500000</v>
      </c>
      <c r="S39">
        <f t="shared" si="32"/>
        <v>7116.1975529470064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2075.6113100199568</v>
      </c>
      <c r="AC39">
        <f t="shared" si="33"/>
        <v>1526.047323921013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-15550.08108880683</v>
      </c>
      <c r="AI39">
        <f t="shared" si="38"/>
        <v>-15560.803439560632</v>
      </c>
      <c r="AJ39">
        <f t="shared" si="39"/>
        <v>549.56398609894381</v>
      </c>
      <c r="AK39">
        <f t="shared" si="30"/>
        <v>145.29279170139699</v>
      </c>
      <c r="AL39">
        <f t="shared" si="40"/>
        <v>-14865.946661760292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-672.63302072657029</v>
      </c>
      <c r="AR39">
        <f t="shared" si="45"/>
        <v>-673.09682584344591</v>
      </c>
      <c r="AS39">
        <f t="shared" si="46"/>
        <v>23.771894303390503</v>
      </c>
      <c r="AT39">
        <f t="shared" si="47"/>
        <v>6.2847729740942357</v>
      </c>
      <c r="AU39">
        <f t="shared" si="48"/>
        <v>-643.04015856596129</v>
      </c>
      <c r="AW39">
        <v>36</v>
      </c>
      <c r="AX39">
        <f>IF(Z39&gt;0, (R39*SUMPRODUCT(K39:$K$98, X39:$X$98)-K39*$AZ$3)/Z39, 0)</f>
        <v>7116.1975529470064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500000</v>
      </c>
      <c r="S40">
        <f t="shared" si="32"/>
        <v>5781.3695355388982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1526.047323921013</v>
      </c>
      <c r="AC40">
        <f t="shared" si="33"/>
        <v>1054.4762380168552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-14955.213160881469</v>
      </c>
      <c r="AI40">
        <f t="shared" si="38"/>
        <v>-14964.332766811645</v>
      </c>
      <c r="AJ40">
        <f t="shared" si="39"/>
        <v>471.57108590415783</v>
      </c>
      <c r="AK40">
        <f t="shared" ref="AK40:AK71" si="61">G40*SUM(AB40:AB40, AE40:AF40)</f>
        <v>106.82331267447093</v>
      </c>
      <c r="AL40">
        <f t="shared" si="40"/>
        <v>-14385.938368233017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-577.59059184346006</v>
      </c>
      <c r="AR40">
        <f t="shared" si="45"/>
        <v>-577.94280337865689</v>
      </c>
      <c r="AS40">
        <f t="shared" si="46"/>
        <v>18.21271416686325</v>
      </c>
      <c r="AT40">
        <f t="shared" si="47"/>
        <v>4.1256610471936606</v>
      </c>
      <c r="AU40">
        <f t="shared" si="48"/>
        <v>-555.60442816459999</v>
      </c>
      <c r="AW40">
        <v>37</v>
      </c>
      <c r="AX40">
        <f>IF(Z40&gt;0, (R40*SUMPRODUCT(K40:$K$98, X40:$X$98)-K40*$AZ$3)/Z40, 0)</f>
        <v>5781.3695355388982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500000</v>
      </c>
      <c r="S41">
        <f t="shared" si="32"/>
        <v>4313.8088805362249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1054.4762380168552</v>
      </c>
      <c r="AC41">
        <f t="shared" si="33"/>
        <v>656.40523083626317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-14202.235903241895</v>
      </c>
      <c r="AI41">
        <f t="shared" si="38"/>
        <v>-14209.844089522447</v>
      </c>
      <c r="AJ41">
        <f t="shared" si="39"/>
        <v>398.07100718059201</v>
      </c>
      <c r="AK41">
        <f t="shared" si="61"/>
        <v>73.813336661179875</v>
      </c>
      <c r="AL41">
        <f t="shared" si="40"/>
        <v>-13737.959745680675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-489.7407054536348</v>
      </c>
      <c r="AR41">
        <f t="shared" si="45"/>
        <v>-490.00306122223668</v>
      </c>
      <c r="AS41">
        <f t="shared" si="46"/>
        <v>13.726822818987335</v>
      </c>
      <c r="AT41">
        <f t="shared" si="47"/>
        <v>2.5453312995653863</v>
      </c>
      <c r="AU41">
        <f t="shared" si="48"/>
        <v>-473.73090710368399</v>
      </c>
      <c r="AW41">
        <v>38</v>
      </c>
      <c r="AX41">
        <f>IF(Z41&gt;0, (R41*SUMPRODUCT(K41:$K$98, X41:$X$98)-K41*$AZ$3)/Z41, 0)</f>
        <v>4313.8088805362249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500000</v>
      </c>
      <c r="S42">
        <f t="shared" si="32"/>
        <v>2634.7031482686307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656.40523083626317</v>
      </c>
      <c r="AC42">
        <f t="shared" si="33"/>
        <v>326.94986883161596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-13274.230849265092</v>
      </c>
      <c r="AI42">
        <f t="shared" si="38"/>
        <v>-13280.43553059791</v>
      </c>
      <c r="AJ42">
        <f t="shared" si="39"/>
        <v>329.45536200464721</v>
      </c>
      <c r="AK42">
        <f t="shared" si="61"/>
        <v>45.948366158538427</v>
      </c>
      <c r="AL42">
        <f t="shared" si="40"/>
        <v>-12905.031802434723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-408.69641085059857</v>
      </c>
      <c r="AR42">
        <f t="shared" si="45"/>
        <v>-408.88744496925972</v>
      </c>
      <c r="AS42">
        <f t="shared" si="46"/>
        <v>10.1435047737051</v>
      </c>
      <c r="AT42">
        <f t="shared" si="47"/>
        <v>1.4146908055681002</v>
      </c>
      <c r="AU42">
        <f t="shared" si="48"/>
        <v>-397.3292493899865</v>
      </c>
      <c r="AW42">
        <v>39</v>
      </c>
      <c r="AX42">
        <f>IF(Z42&gt;0, (R42*SUMPRODUCT(K42:$K$98, X42:$X$98)-K42*$AZ$3)/Z42, 0)</f>
        <v>2634.7031482686307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500000</v>
      </c>
      <c r="S43">
        <f t="shared" si="32"/>
        <v>623.43343797105081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326.94986883161596</v>
      </c>
      <c r="AC43">
        <f t="shared" si="33"/>
        <v>61.365371774757712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-12210.688769360369</v>
      </c>
      <c r="AI43">
        <f t="shared" si="38"/>
        <v>-12215.610335002924</v>
      </c>
      <c r="AJ43">
        <f t="shared" si="39"/>
        <v>265.58449705685825</v>
      </c>
      <c r="AK43">
        <f t="shared" si="61"/>
        <v>22.886490818213119</v>
      </c>
      <c r="AL43">
        <f t="shared" si="40"/>
        <v>-11927.139347127853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-335.67082575256171</v>
      </c>
      <c r="AR43">
        <f t="shared" si="45"/>
        <v>-335.80611918558878</v>
      </c>
      <c r="AS43">
        <f t="shared" si="46"/>
        <v>7.3008958886783812</v>
      </c>
      <c r="AT43">
        <f t="shared" si="47"/>
        <v>0.62914774232923487</v>
      </c>
      <c r="AU43">
        <f t="shared" si="48"/>
        <v>-327.87607555458118</v>
      </c>
      <c r="AW43">
        <v>40</v>
      </c>
      <c r="AX43">
        <f>IF(Z43&gt;0, (R43*SUMPRODUCT(K43:$K$98, X43:$X$98)-K43*$AZ$3)/Z43, 0)</f>
        <v>623.43343797105081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500000</v>
      </c>
      <c r="S44">
        <f t="shared" si="32"/>
        <v>-1939.6881219108354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61.365371774757712</v>
      </c>
      <c r="AC44">
        <f t="shared" si="33"/>
        <v>-146.52695951910709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-10952.747474879086</v>
      </c>
      <c r="AI44">
        <f t="shared" si="38"/>
        <v>-10956.524550117727</v>
      </c>
      <c r="AJ44">
        <f t="shared" si="39"/>
        <v>207.8923312938648</v>
      </c>
      <c r="AK44">
        <f t="shared" si="61"/>
        <v>4.2955760242330401</v>
      </c>
      <c r="AL44">
        <f t="shared" si="40"/>
        <v>-10744.33664279963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-268.8304673789192</v>
      </c>
      <c r="AR44">
        <f t="shared" si="45"/>
        <v>-268.92317406316056</v>
      </c>
      <c r="AS44">
        <f t="shared" si="46"/>
        <v>5.1026276935906223</v>
      </c>
      <c r="AT44">
        <f t="shared" si="47"/>
        <v>0.10543306260870366</v>
      </c>
      <c r="AU44">
        <f t="shared" si="48"/>
        <v>-263.71511330696126</v>
      </c>
      <c r="AW44">
        <v>41</v>
      </c>
      <c r="AX44">
        <f>IF(Z44&gt;0, (R44*SUMPRODUCT(K44:$K$98, X44:$X$98)-K44*$AZ$3)/Z44, 0)</f>
        <v>-1939.6881219108354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500000</v>
      </c>
      <c r="S45">
        <f t="shared" si="32"/>
        <v>-5404.8076614414558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-146.52695951910709</v>
      </c>
      <c r="AC45">
        <f t="shared" si="33"/>
        <v>-301.26948541704689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-9522.5354671472069</v>
      </c>
      <c r="AI45">
        <f t="shared" si="38"/>
        <v>-9525.3225180867466</v>
      </c>
      <c r="AJ45">
        <f t="shared" si="39"/>
        <v>154.7425258979398</v>
      </c>
      <c r="AK45">
        <f t="shared" si="61"/>
        <v>-10.256887166337497</v>
      </c>
      <c r="AL45">
        <f t="shared" si="40"/>
        <v>-9380.8368793551435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-208.6844017038502</v>
      </c>
      <c r="AR45">
        <f t="shared" si="45"/>
        <v>-208.74547935064317</v>
      </c>
      <c r="AS45">
        <f t="shared" si="46"/>
        <v>3.3911505550767314</v>
      </c>
      <c r="AT45">
        <f t="shared" si="47"/>
        <v>-0.22477756780592847</v>
      </c>
      <c r="AU45">
        <f t="shared" si="48"/>
        <v>-205.57910636337235</v>
      </c>
      <c r="AW45">
        <v>42</v>
      </c>
      <c r="AX45">
        <f>IF(Z45&gt;0, (R45*SUMPRODUCT(K45:$K$98, X45:$X$98)-K45*$AZ$3)/Z45, 0)</f>
        <v>-5404.8076614414558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500000</v>
      </c>
      <c r="S46">
        <f t="shared" si="32"/>
        <v>-10403.368919864273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-301.26948541704689</v>
      </c>
      <c r="AC46">
        <f t="shared" si="33"/>
        <v>-408.08965365573698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-7978.4628541112024</v>
      </c>
      <c r="AI46">
        <f t="shared" si="38"/>
        <v>-7980.4241882559354</v>
      </c>
      <c r="AJ46">
        <f t="shared" si="39"/>
        <v>106.82016823869009</v>
      </c>
      <c r="AK46">
        <f t="shared" si="61"/>
        <v>-21.088863979193285</v>
      </c>
      <c r="AL46">
        <f t="shared" si="40"/>
        <v>-7894.6928839964385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-156.11282919445409</v>
      </c>
      <c r="AR46">
        <f t="shared" si="45"/>
        <v>-156.15120618861059</v>
      </c>
      <c r="AS46">
        <f t="shared" si="46"/>
        <v>2.0901267554534697</v>
      </c>
      <c r="AT46">
        <f t="shared" si="47"/>
        <v>-0.41264116666187467</v>
      </c>
      <c r="AU46">
        <f t="shared" si="48"/>
        <v>-154.47372059981899</v>
      </c>
      <c r="AW46">
        <v>43</v>
      </c>
      <c r="AX46">
        <f>IF(Z46&gt;0, (R46*SUMPRODUCT(K46:$K$98, X46:$X$98)-K46*$AZ$3)/Z46, 0)</f>
        <v>-10403.368919864273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500000</v>
      </c>
      <c r="S47">
        <f t="shared" si="32"/>
        <v>-18127.40582971245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-408.08965365573698</v>
      </c>
      <c r="AC47">
        <f t="shared" si="33"/>
        <v>-473.2522743991554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-6363.7055393187266</v>
      </c>
      <c r="AI47">
        <f t="shared" si="38"/>
        <v>-6365.0108895680805</v>
      </c>
      <c r="AJ47">
        <f t="shared" si="39"/>
        <v>65.162620743418415</v>
      </c>
      <c r="AK47">
        <f t="shared" si="61"/>
        <v>-28.566275755901593</v>
      </c>
      <c r="AL47">
        <f t="shared" si="40"/>
        <v>-6328.4145445805634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-111.17609616095032</v>
      </c>
      <c r="AR47">
        <f t="shared" si="45"/>
        <v>-111.1989010729547</v>
      </c>
      <c r="AS47">
        <f t="shared" si="46"/>
        <v>1.1384131061861471</v>
      </c>
      <c r="AT47">
        <f t="shared" si="47"/>
        <v>-0.49906253530680139</v>
      </c>
      <c r="AU47">
        <f t="shared" si="48"/>
        <v>-110.55955050207535</v>
      </c>
      <c r="AW47">
        <v>44</v>
      </c>
      <c r="AX47">
        <f>IF(Z47&gt;0, (R47*SUMPRODUCT(K47:$K$98, X47:$X$98)-K47*$AZ$3)/Z47, 0)</f>
        <v>-18127.40582971245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500000</v>
      </c>
      <c r="S48">
        <f t="shared" si="32"/>
        <v>-30937.751415845018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-473.2522743991554</v>
      </c>
      <c r="AC48">
        <f t="shared" si="33"/>
        <v>-503.22282730025233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-4790.139382034723</v>
      </c>
      <c r="AI48">
        <f t="shared" si="38"/>
        <v>-4790.9526648433803</v>
      </c>
      <c r="AJ48">
        <f t="shared" si="39"/>
        <v>29.970552901096937</v>
      </c>
      <c r="AK48">
        <f t="shared" si="61"/>
        <v>-33.12765920794088</v>
      </c>
      <c r="AL48">
        <f t="shared" si="40"/>
        <v>-4794.1097711502243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-74.719072490616298</v>
      </c>
      <c r="AR48">
        <f t="shared" si="45"/>
        <v>-74.731758496656823</v>
      </c>
      <c r="AS48">
        <f t="shared" si="46"/>
        <v>0.46749619086233929</v>
      </c>
      <c r="AT48">
        <f t="shared" si="47"/>
        <v>-0.51674236851770683</v>
      </c>
      <c r="AU48">
        <f t="shared" si="48"/>
        <v>-74.781004674312186</v>
      </c>
      <c r="AW48">
        <v>45</v>
      </c>
      <c r="AX48">
        <f>IF(Z48&gt;0, (R48*SUMPRODUCT(K48:$K$98, X48:$X$98)-K48*$AZ$3)/Z48, 0)</f>
        <v>-30937.751415845018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500000</v>
      </c>
      <c r="S49">
        <f t="shared" si="32"/>
        <v>-53887.168406342382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-503.22282730025233</v>
      </c>
      <c r="AC49">
        <f t="shared" si="33"/>
        <v>-505.43695045171376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-3361.7288880682499</v>
      </c>
      <c r="AI49">
        <f t="shared" si="38"/>
        <v>-3362.1978651600134</v>
      </c>
      <c r="AJ49">
        <f t="shared" si="39"/>
        <v>2.2141231514614219</v>
      </c>
      <c r="AK49">
        <f t="shared" si="61"/>
        <v>-35.225597911017665</v>
      </c>
      <c r="AL49">
        <f t="shared" si="40"/>
        <v>-3395.2093399195696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-46.819630847022914</v>
      </c>
      <c r="AR49">
        <f t="shared" si="45"/>
        <v>-46.826162407134738</v>
      </c>
      <c r="AS49">
        <f t="shared" si="46"/>
        <v>3.0836641517763635E-2</v>
      </c>
      <c r="AT49">
        <f t="shared" si="47"/>
        <v>-0.49059562667684864</v>
      </c>
      <c r="AU49">
        <f t="shared" si="48"/>
        <v>-47.28592139229383</v>
      </c>
      <c r="AW49">
        <v>46</v>
      </c>
      <c r="AX49">
        <f>IF(Z49&gt;0, (R49*SUMPRODUCT(K49:$K$98, X49:$X$98)-K49*$AZ$3)/Z49, 0)</f>
        <v>-53887.168406342382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500000</v>
      </c>
      <c r="S50">
        <f t="shared" si="32"/>
        <v>-98880.734096109343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-505.43695045171376</v>
      </c>
      <c r="AC50">
        <f t="shared" si="33"/>
        <v>-487.52001938877714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-2177.681056291859</v>
      </c>
      <c r="AI50">
        <f t="shared" si="38"/>
        <v>-2177.9275755070757</v>
      </c>
      <c r="AJ50">
        <f t="shared" si="39"/>
        <v>-17.916931062936612</v>
      </c>
      <c r="AK50">
        <f t="shared" si="61"/>
        <v>-35.380586531619969</v>
      </c>
      <c r="AL50">
        <f t="shared" si="40"/>
        <v>-2231.2250931016324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-27.079556636132718</v>
      </c>
      <c r="AR50">
        <f t="shared" si="45"/>
        <v>-27.082622113067952</v>
      </c>
      <c r="AS50">
        <f t="shared" si="46"/>
        <v>-0.22279780046883599</v>
      </c>
      <c r="AT50">
        <f t="shared" si="47"/>
        <v>-0.43995909962776081</v>
      </c>
      <c r="AU50">
        <f t="shared" si="48"/>
        <v>-27.745379013164548</v>
      </c>
      <c r="AW50">
        <v>47</v>
      </c>
      <c r="AX50">
        <f>IF(Z50&gt;0, (R50*SUMPRODUCT(K50:$K$98, X50:$X$98)-K50*$AZ$3)/Z50, 0)</f>
        <v>-98880.734096109343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500000</v>
      </c>
      <c r="S51">
        <f t="shared" si="32"/>
        <v>-197847.8858986719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-487.52001938877714</v>
      </c>
      <c r="AC51">
        <f t="shared" si="33"/>
        <v>-456.79907431958873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-1286.1203280921302</v>
      </c>
      <c r="AI51">
        <f t="shared" si="38"/>
        <v>-1286.2357700823857</v>
      </c>
      <c r="AJ51">
        <f t="shared" si="39"/>
        <v>-30.720945069188417</v>
      </c>
      <c r="AK51">
        <f t="shared" si="61"/>
        <v>-34.126401357214405</v>
      </c>
      <c r="AL51">
        <f t="shared" si="40"/>
        <v>-1351.0831165087886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-14.279429489598488</v>
      </c>
      <c r="AR51">
        <f t="shared" si="45"/>
        <v>-14.280711209297637</v>
      </c>
      <c r="AS51">
        <f t="shared" si="46"/>
        <v>-0.34108594614941817</v>
      </c>
      <c r="AT51">
        <f t="shared" si="47"/>
        <v>-0.37889576213834131</v>
      </c>
      <c r="AU51">
        <f t="shared" si="48"/>
        <v>-15.000692917585399</v>
      </c>
      <c r="AW51">
        <v>48</v>
      </c>
      <c r="AX51">
        <f>IF(Z51&gt;0, (R51*SUMPRODUCT(K51:$K$98, X51:$X$98)-K51*$AZ$3)/Z51, 0)</f>
        <v>-197847.8858986719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500000</v>
      </c>
      <c r="S52">
        <f t="shared" si="32"/>
        <v>-449904.38461978658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-456.79907431958873</v>
      </c>
      <c r="AC52">
        <f t="shared" si="33"/>
        <v>-419.47091300086493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-676.69785847950277</v>
      </c>
      <c r="AI52">
        <f t="shared" si="38"/>
        <v>-676.74447626400774</v>
      </c>
      <c r="AJ52">
        <f t="shared" si="39"/>
        <v>-37.328161318723801</v>
      </c>
      <c r="AK52">
        <f t="shared" si="61"/>
        <v>-31.975935202371215</v>
      </c>
      <c r="AL52">
        <f t="shared" si="40"/>
        <v>-746.04857278510281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-6.7082004754219486</v>
      </c>
      <c r="AR52">
        <f t="shared" si="45"/>
        <v>-6.7086626040370474</v>
      </c>
      <c r="AS52">
        <f t="shared" si="46"/>
        <v>-0.37003928173724959</v>
      </c>
      <c r="AT52">
        <f t="shared" si="47"/>
        <v>-0.31698191598918035</v>
      </c>
      <c r="AU52">
        <f t="shared" si="48"/>
        <v>-7.3956838017634778</v>
      </c>
      <c r="AW52">
        <v>49</v>
      </c>
      <c r="AX52">
        <f>IF(Z52&gt;0, (R52*SUMPRODUCT(K52:$K$98, X52:$X$98)-K52*$AZ$3)/Z52, 0)</f>
        <v>-449904.38461978658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500000</v>
      </c>
      <c r="S53">
        <f t="shared" si="32"/>
        <v>-1231231.5537432141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-419.47091300086493</v>
      </c>
      <c r="AC53">
        <f t="shared" si="33"/>
        <v>-380.10090739742753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-307.15805561337118</v>
      </c>
      <c r="AI53">
        <f t="shared" si="38"/>
        <v>-307.17349141446977</v>
      </c>
      <c r="AJ53">
        <f t="shared" si="39"/>
        <v>-39.370005603437392</v>
      </c>
      <c r="AK53">
        <f t="shared" si="61"/>
        <v>-29.362963910060547</v>
      </c>
      <c r="AL53">
        <f t="shared" si="40"/>
        <v>-375.90646092796771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-2.7186613811414886</v>
      </c>
      <c r="AR53">
        <f t="shared" si="45"/>
        <v>-2.7187980036899351</v>
      </c>
      <c r="AS53">
        <f t="shared" si="46"/>
        <v>-0.34846461570298426</v>
      </c>
      <c r="AT53">
        <f t="shared" si="47"/>
        <v>-0.25989211273890428</v>
      </c>
      <c r="AU53">
        <f t="shared" si="48"/>
        <v>-3.3271547321318238</v>
      </c>
      <c r="AW53">
        <v>50</v>
      </c>
      <c r="AX53">
        <f>IF(Z53&gt;0, (R53*SUMPRODUCT(K53:$K$98, X53:$X$98)-K53*$AZ$3)/Z53, 0)</f>
        <v>-1231231.5537432141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500000</v>
      </c>
      <c r="S54">
        <f t="shared" si="32"/>
        <v>-4381972.0486758407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-380.10090739742753</v>
      </c>
      <c r="AC54">
        <f t="shared" si="33"/>
        <v>-341.67831335101619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-113.82761060918767</v>
      </c>
      <c r="AI54">
        <f t="shared" si="38"/>
        <v>-113.83150929121435</v>
      </c>
      <c r="AJ54">
        <f t="shared" si="39"/>
        <v>-38.422594046411348</v>
      </c>
      <c r="AK54">
        <f t="shared" si="61"/>
        <v>-26.607063517819931</v>
      </c>
      <c r="AL54">
        <f t="shared" si="40"/>
        <v>-178.86116685544562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-0.8995448161651205</v>
      </c>
      <c r="AR54">
        <f t="shared" si="45"/>
        <v>-0.89957562625757703</v>
      </c>
      <c r="AS54">
        <f t="shared" si="46"/>
        <v>-0.30364201719680467</v>
      </c>
      <c r="AT54">
        <f t="shared" si="47"/>
        <v>-0.21026749074972806</v>
      </c>
      <c r="AU54">
        <f t="shared" si="48"/>
        <v>-1.4134851342041097</v>
      </c>
      <c r="AW54">
        <v>51</v>
      </c>
      <c r="AX54">
        <f>IF(Z54&gt;0, (R54*SUMPRODUCT(K54:$K$98, X54:$X$98)-K54*$AZ$3)/Z54, 0)</f>
        <v>-4381972.0486758407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500000</v>
      </c>
      <c r="S55">
        <f t="shared" si="32"/>
        <v>-23004258.393335007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-341.67831335101619</v>
      </c>
      <c r="AC55">
        <f t="shared" si="33"/>
        <v>-305.84459439258046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-31.949387314013457</v>
      </c>
      <c r="AI55">
        <f t="shared" si="38"/>
        <v>-31.950052070488461</v>
      </c>
      <c r="AJ55">
        <f t="shared" si="39"/>
        <v>-35.833718958435725</v>
      </c>
      <c r="AK55">
        <f t="shared" si="61"/>
        <v>-23.917481934571136</v>
      </c>
      <c r="AL55">
        <f t="shared" si="40"/>
        <v>-91.701252963495307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-0.22543414542269666</v>
      </c>
      <c r="AR55">
        <f t="shared" si="45"/>
        <v>-0.22543883592916503</v>
      </c>
      <c r="AS55">
        <f t="shared" si="46"/>
        <v>-0.25284190057594164</v>
      </c>
      <c r="AT55">
        <f t="shared" si="47"/>
        <v>-0.16876120495174257</v>
      </c>
      <c r="AU55">
        <f t="shared" si="48"/>
        <v>-0.64704194145684912</v>
      </c>
      <c r="AW55">
        <v>52</v>
      </c>
      <c r="AX55">
        <f>IF(Z55&gt;0, (R55*SUMPRODUCT(K55:$K$98, X55:$X$98)-K55*$AZ$3)/Z55, 0)</f>
        <v>-23004258.393335007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500000</v>
      </c>
      <c r="S56">
        <f t="shared" si="32"/>
        <v>-122320479.26107451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-305.84459439258046</v>
      </c>
      <c r="AC56">
        <f t="shared" si="33"/>
        <v>-273.27247159639523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-5.4640542721997045</v>
      </c>
      <c r="AI56">
        <f t="shared" si="38"/>
        <v>-5.4641659756827385</v>
      </c>
      <c r="AJ56">
        <f t="shared" si="39"/>
        <v>-32.572122796185226</v>
      </c>
      <c r="AK56">
        <f t="shared" si="61"/>
        <v>-21.409121607480635</v>
      </c>
      <c r="AL56">
        <f t="shared" si="40"/>
        <v>-59.445410379348601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-3.4423430221335705E-2</v>
      </c>
      <c r="AR56">
        <f t="shared" si="45"/>
        <v>-3.4424133950995431E-2</v>
      </c>
      <c r="AS56">
        <f t="shared" si="46"/>
        <v>-0.20520370779257885</v>
      </c>
      <c r="AT56">
        <f t="shared" si="47"/>
        <v>-0.13487702849234523</v>
      </c>
      <c r="AU56">
        <f t="shared" si="48"/>
        <v>-0.3745048702359195</v>
      </c>
      <c r="AW56">
        <v>53</v>
      </c>
      <c r="AX56">
        <f>IF(Z56&gt;0, (R56*SUMPRODUCT(K56:$K$98, X56:$X$98)-K56*$AZ$3)/Z56, 0)</f>
        <v>-122320479.26107451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500000</v>
      </c>
      <c r="S57">
        <f t="shared" si="32"/>
        <v>-660518868.19213498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-273.27247159639523</v>
      </c>
      <c r="AC57">
        <f t="shared" si="33"/>
        <v>-244.02336204303816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-0.92114351962549423</v>
      </c>
      <c r="AI57">
        <f t="shared" si="38"/>
        <v>-0.92116199172173507</v>
      </c>
      <c r="AJ57">
        <f t="shared" si="39"/>
        <v>-29.249109553357073</v>
      </c>
      <c r="AK57">
        <f t="shared" si="61"/>
        <v>-19.129073011747668</v>
      </c>
      <c r="AL57">
        <f t="shared" si="40"/>
        <v>-49.299344556826476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-5.1814154857819138E-3</v>
      </c>
      <c r="AR57">
        <f t="shared" si="45"/>
        <v>-5.1815193909861279E-3</v>
      </c>
      <c r="AS57">
        <f t="shared" si="46"/>
        <v>-0.1645257074019387</v>
      </c>
      <c r="AT57">
        <f t="shared" si="47"/>
        <v>-0.10760068655970061</v>
      </c>
      <c r="AU57">
        <f t="shared" si="48"/>
        <v>-0.27730791335262545</v>
      </c>
      <c r="AW57">
        <v>54</v>
      </c>
      <c r="AX57">
        <f>IF(Z57&gt;0, (R57*SUMPRODUCT(K57:$K$98, X57:$X$98)-K57*$AZ$3)/Z57, 0)</f>
        <v>-660518868.19213498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500000</v>
      </c>
      <c r="S58">
        <f t="shared" si="32"/>
        <v>-3630958808.7907133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-244.02336204303816</v>
      </c>
      <c r="AC58">
        <f t="shared" si="33"/>
        <v>-217.88253186604319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-0.15287030970795976</v>
      </c>
      <c r="AI58">
        <f t="shared" si="38"/>
        <v>-0.15287331005226742</v>
      </c>
      <c r="AJ58">
        <f t="shared" si="39"/>
        <v>-26.140830176994967</v>
      </c>
      <c r="AK58">
        <f t="shared" si="61"/>
        <v>-17.081635343012675</v>
      </c>
      <c r="AL58">
        <f t="shared" si="40"/>
        <v>-43.37533883005991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-7.6776134108746421E-4</v>
      </c>
      <c r="AR58">
        <f t="shared" si="45"/>
        <v>-7.6777640973208047E-4</v>
      </c>
      <c r="AS58">
        <f t="shared" si="46"/>
        <v>-0.13128722557160027</v>
      </c>
      <c r="AT58">
        <f t="shared" si="47"/>
        <v>-8.5789184858540105E-2</v>
      </c>
      <c r="AU58">
        <f t="shared" si="48"/>
        <v>-0.21784418683987247</v>
      </c>
      <c r="AW58">
        <v>55</v>
      </c>
      <c r="AX58">
        <f>IF(Z58&gt;0, (R58*SUMPRODUCT(K58:$K$98, X58:$X$98)-K58*$AZ$3)/Z58, 0)</f>
        <v>-3630958808.7907133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500000</v>
      </c>
      <c r="S59">
        <f t="shared" si="32"/>
        <v>-20367415643.147453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-217.88253186604319</v>
      </c>
      <c r="AC59">
        <f t="shared" si="33"/>
        <v>-194.53864641981221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-2.492767642166804E-2</v>
      </c>
      <c r="AI59">
        <f t="shared" si="38"/>
        <v>-2.4928153994890456E-2</v>
      </c>
      <c r="AJ59">
        <f t="shared" si="39"/>
        <v>-23.343885446230985</v>
      </c>
      <c r="AK59">
        <f t="shared" si="61"/>
        <v>-15.251777230623025</v>
      </c>
      <c r="AL59">
        <f t="shared" si="40"/>
        <v>-38.620590830848897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-1.117807118209267E-4</v>
      </c>
      <c r="AR59">
        <f t="shared" si="45"/>
        <v>-1.1178285335525364E-4</v>
      </c>
      <c r="AS59">
        <f t="shared" si="46"/>
        <v>-0.10467867472708722</v>
      </c>
      <c r="AT59">
        <f t="shared" si="47"/>
        <v>-6.8392034882614347E-2</v>
      </c>
      <c r="AU59">
        <f t="shared" si="48"/>
        <v>-0.17318249246305681</v>
      </c>
      <c r="AW59">
        <v>56</v>
      </c>
      <c r="AX59">
        <f>IF(Z59&gt;0, (R59*SUMPRODUCT(K59:$K$98, X59:$X$98)-K59*$AZ$3)/Z59, 0)</f>
        <v>-20367415643.147453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500000</v>
      </c>
      <c r="S60">
        <f t="shared" si="32"/>
        <v>-116615149421.99669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-194.53864641981221</v>
      </c>
      <c r="AC60">
        <f t="shared" si="33"/>
        <v>-173.69531783662038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-3.9832375384763873E-3</v>
      </c>
      <c r="AI60">
        <f t="shared" si="38"/>
        <v>-3.9833120122127318E-3</v>
      </c>
      <c r="AJ60">
        <f t="shared" si="39"/>
        <v>-20.843328583191834</v>
      </c>
      <c r="AK60">
        <f t="shared" si="61"/>
        <v>-13.617705249386855</v>
      </c>
      <c r="AL60">
        <f t="shared" si="40"/>
        <v>-34.465017144590902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-1.5947890891542333E-5</v>
      </c>
      <c r="AR60">
        <f t="shared" si="45"/>
        <v>-1.5948189065831473E-5</v>
      </c>
      <c r="AS60">
        <f t="shared" si="46"/>
        <v>-8.345149563650095E-2</v>
      </c>
      <c r="AT60">
        <f t="shared" si="47"/>
        <v>-5.4521899689034134E-2</v>
      </c>
      <c r="AU60">
        <f t="shared" si="48"/>
        <v>-0.1379893435146009</v>
      </c>
      <c r="AW60">
        <v>57</v>
      </c>
      <c r="AX60">
        <f>IF(Z60&gt;0, (R60*SUMPRODUCT(K60:$K$98, X60:$X$98)-K60*$AZ$3)/Z60, 0)</f>
        <v>-116615149421.99669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500000</v>
      </c>
      <c r="S61">
        <f t="shared" si="32"/>
        <v>-682969632187.82837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-173.69531783662038</v>
      </c>
      <c r="AC61">
        <f t="shared" si="33"/>
        <v>-155.08511917388299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-6.2375264359153747E-4</v>
      </c>
      <c r="AI61">
        <f t="shared" si="38"/>
        <v>-6.2376399732615943E-4</v>
      </c>
      <c r="AJ61">
        <f t="shared" si="39"/>
        <v>-18.610198662737389</v>
      </c>
      <c r="AK61">
        <f t="shared" si="61"/>
        <v>-12.158672248563427</v>
      </c>
      <c r="AL61">
        <f t="shared" si="40"/>
        <v>-30.769494675298141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-2.2297769732400729E-6</v>
      </c>
      <c r="AR61">
        <f t="shared" si="45"/>
        <v>-2.2298175603161843E-6</v>
      </c>
      <c r="AS61">
        <f t="shared" si="46"/>
        <v>-6.6527321161574018E-2</v>
      </c>
      <c r="AT61">
        <f t="shared" si="47"/>
        <v>-4.3464549102213451E-2</v>
      </c>
      <c r="AU61">
        <f t="shared" si="48"/>
        <v>-0.10999410008134777</v>
      </c>
      <c r="AW61">
        <v>58</v>
      </c>
      <c r="AX61">
        <f>IF(Z61&gt;0, (R61*SUMPRODUCT(K61:$K$98, X61:$X$98)-K61*$AZ$3)/Z61, 0)</f>
        <v>-682969632187.82837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500000</v>
      </c>
      <c r="S62">
        <f t="shared" si="32"/>
        <v>-4098166139972.2026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-155.08511917388299</v>
      </c>
      <c r="AC62">
        <f t="shared" si="33"/>
        <v>-138.46885835845615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-9.5507970216763123E-5</v>
      </c>
      <c r="AI62">
        <f t="shared" si="38"/>
        <v>-9.5509659617017158E-5</v>
      </c>
      <c r="AJ62">
        <f t="shared" si="39"/>
        <v>-16.616260815426841</v>
      </c>
      <c r="AK62">
        <f t="shared" si="61"/>
        <v>-10.85595834217181</v>
      </c>
      <c r="AL62">
        <f t="shared" si="40"/>
        <v>-27.472314667258267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-3.0483906409371675E-7</v>
      </c>
      <c r="AR62">
        <f t="shared" si="45"/>
        <v>-3.0484445626351315E-7</v>
      </c>
      <c r="AS62">
        <f t="shared" si="46"/>
        <v>-5.3035211451104437E-2</v>
      </c>
      <c r="AT62">
        <f t="shared" si="47"/>
        <v>-3.4649675554377916E-2</v>
      </c>
      <c r="AU62">
        <f t="shared" si="48"/>
        <v>-8.7685191849938615E-2</v>
      </c>
      <c r="AW62">
        <v>59</v>
      </c>
      <c r="AX62">
        <f>IF(Z62&gt;0, (R62*SUMPRODUCT(K62:$K$98, X62:$X$98)-K62*$AZ$3)/Z62, 0)</f>
        <v>-4098166139972.2026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500000</v>
      </c>
      <c r="S63">
        <f t="shared" si="32"/>
        <v>-25231632366975.602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-138.46885835845615</v>
      </c>
      <c r="AC63">
        <f t="shared" si="33"/>
        <v>-123.63290951579184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-1.4275103912971182E-5</v>
      </c>
      <c r="AI63">
        <f t="shared" si="38"/>
        <v>-1.4275348908831373E-5</v>
      </c>
      <c r="AJ63">
        <f t="shared" si="39"/>
        <v>-14.835948842664308</v>
      </c>
      <c r="AK63">
        <f t="shared" si="61"/>
        <v>-9.692820085091931</v>
      </c>
      <c r="AL63">
        <f t="shared" si="40"/>
        <v>-24.528783203105149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-4.0681059941855759E-8</v>
      </c>
      <c r="AR63">
        <f t="shared" si="45"/>
        <v>-4.0681758128806602E-8</v>
      </c>
      <c r="AS63">
        <f t="shared" si="46"/>
        <v>-4.2279350668286142E-2</v>
      </c>
      <c r="AT63">
        <f t="shared" si="47"/>
        <v>-2.7622509600714829E-2</v>
      </c>
      <c r="AU63">
        <f t="shared" si="48"/>
        <v>-6.9901900950759099E-2</v>
      </c>
      <c r="AW63">
        <v>60</v>
      </c>
      <c r="AX63">
        <f>IF(Z63&gt;0, (R63*SUMPRODUCT(K63:$K$98, X63:$X$98)-K63*$AZ$3)/Z63, 0)</f>
        <v>-25231632366975.602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500000</v>
      </c>
      <c r="S64">
        <f t="shared" si="32"/>
        <v>-159812964043195.31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-123.63290951579184</v>
      </c>
      <c r="AC64">
        <f t="shared" si="33"/>
        <v>-110.38652638905914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-2.0800974019332257E-6</v>
      </c>
      <c r="AI64">
        <f t="shared" si="38"/>
        <v>-2.0801319380946223E-6</v>
      </c>
      <c r="AJ64">
        <f t="shared" si="39"/>
        <v>-13.246383126732695</v>
      </c>
      <c r="AK64">
        <f t="shared" si="61"/>
        <v>-8.6543036661054291</v>
      </c>
      <c r="AL64">
        <f t="shared" si="40"/>
        <v>-21.900688872970065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-5.2927164819377838E-9</v>
      </c>
      <c r="AR64">
        <f t="shared" si="45"/>
        <v>-5.2928043576836397E-9</v>
      </c>
      <c r="AS64">
        <f t="shared" si="46"/>
        <v>-3.370484008862356E-2</v>
      </c>
      <c r="AT64">
        <f t="shared" si="47"/>
        <v>-2.2020495583870356E-2</v>
      </c>
      <c r="AU64">
        <f t="shared" si="48"/>
        <v>-5.5725340965298277E-2</v>
      </c>
      <c r="AW64">
        <v>61</v>
      </c>
      <c r="AX64">
        <f>IF(Z64&gt;0, (R64*SUMPRODUCT(K64:$K$98, X64:$X$98)-K64*$AZ$3)/Z64, 0)</f>
        <v>-159812964043195.31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500000</v>
      </c>
      <c r="S65">
        <f t="shared" si="32"/>
        <v>-1043071639487720.3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-110.38652638905914</v>
      </c>
      <c r="AC65">
        <f t="shared" si="33"/>
        <v>-98.559398566303869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-2.9466320905217544E-7</v>
      </c>
      <c r="AI65">
        <f t="shared" si="38"/>
        <v>-2.9466793353105281E-7</v>
      </c>
      <c r="AJ65">
        <f t="shared" si="39"/>
        <v>-11.827127822755273</v>
      </c>
      <c r="AK65">
        <f t="shared" si="61"/>
        <v>-7.7270568472341408</v>
      </c>
      <c r="AL65">
        <f t="shared" si="40"/>
        <v>-19.554184964657345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-6.6942642313359819E-10</v>
      </c>
      <c r="AR65">
        <f t="shared" si="45"/>
        <v>-6.6943715637378183E-10</v>
      </c>
      <c r="AS65">
        <f t="shared" si="46"/>
        <v>-2.6869292232981165E-2</v>
      </c>
      <c r="AT65">
        <f t="shared" si="47"/>
        <v>-1.7554604265773845E-2</v>
      </c>
      <c r="AU65">
        <f t="shared" si="48"/>
        <v>-4.4423897168192165E-2</v>
      </c>
      <c r="AW65">
        <v>62</v>
      </c>
      <c r="AX65">
        <f>IF(Z65&gt;0, (R65*SUMPRODUCT(K65:$K$98, X65:$X$98)-K65*$AZ$3)/Z65, 0)</f>
        <v>-1043071639487720.3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500000</v>
      </c>
      <c r="S66">
        <f t="shared" si="32"/>
        <v>-7034987367802151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-98.559398566303869</v>
      </c>
      <c r="AC66">
        <f t="shared" si="33"/>
        <v>-87.99946300621616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-4.0517925745664079E-8</v>
      </c>
      <c r="AI66">
        <f t="shared" si="38"/>
        <v>-4.0518551187178081E-8</v>
      </c>
      <c r="AJ66">
        <f t="shared" si="39"/>
        <v>-10.559935560087709</v>
      </c>
      <c r="AK66">
        <f t="shared" si="61"/>
        <v>-6.8991578996412715</v>
      </c>
      <c r="AL66">
        <f t="shared" si="40"/>
        <v>-17.459093500247533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-8.2187565787758502E-11</v>
      </c>
      <c r="AR66">
        <f t="shared" si="45"/>
        <v>-8.2188834448842018E-11</v>
      </c>
      <c r="AS66">
        <f t="shared" si="46"/>
        <v>-2.1420035270489496E-2</v>
      </c>
      <c r="AT66">
        <f t="shared" si="47"/>
        <v>-1.3994423044165321E-2</v>
      </c>
      <c r="AU66">
        <f t="shared" si="48"/>
        <v>-3.5414458396843658E-2</v>
      </c>
      <c r="AW66">
        <v>63</v>
      </c>
      <c r="AX66">
        <f>IF(Z66&gt;0, (R66*SUMPRODUCT(K66:$K$98, X66:$X$98)-K66*$AZ$3)/Z66, 0)</f>
        <v>-7034987367802151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-4.9183789745948488E+16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-87.99946300621616</v>
      </c>
      <c r="AC67">
        <f t="shared" ref="AC67:AC89" si="64">S67*Z67</f>
        <v>-78.570949112765192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-5.3931225644179674E-9</v>
      </c>
      <c r="AI67">
        <f t="shared" ref="AI67:AI89" si="69">SUM(AE67:AH67)</f>
        <v>-5.3932024392603889E-9</v>
      </c>
      <c r="AJ67">
        <f t="shared" ref="AJ67:AJ89" si="70">AB67-AC67</f>
        <v>-9.4285138934509689</v>
      </c>
      <c r="AK67">
        <f t="shared" si="61"/>
        <v>-6.1599624104351314</v>
      </c>
      <c r="AL67">
        <f t="shared" ref="AL67:AL89" si="71">SUM(AI67:AK67)</f>
        <v>-15.588476309279303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-9.76744964920997E-12</v>
      </c>
      <c r="AR67">
        <f t="shared" ref="AR67:AR89" si="76">AI67*$K67</f>
        <v>-9.7675943100242331E-12</v>
      </c>
      <c r="AS67">
        <f t="shared" ref="AS67:AS89" si="77">AJ67*$K67</f>
        <v>-1.7075920975494784E-2</v>
      </c>
      <c r="AT67">
        <f t="shared" ref="AT67:AT89" si="78">AK67*$K67</f>
        <v>-1.1156268370742012E-2</v>
      </c>
      <c r="AU67">
        <f t="shared" ref="AU67:AU89" si="79">AL67*$K67</f>
        <v>-2.823218935600439E-2</v>
      </c>
      <c r="AW67">
        <v>64</v>
      </c>
      <c r="AX67">
        <f>IF(Z67&gt;0, (R67*SUMPRODUCT(K67:$K$98, X67:$X$98)-K67*$AZ$3)/Z67, 0)</f>
        <v>-4.9183789745948488E+16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500000</v>
      </c>
      <c r="S68">
        <f t="shared" si="63"/>
        <v>-3.5717146748076192E+17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-78.570949112765192</v>
      </c>
      <c r="AC68">
        <f t="shared" si="64"/>
        <v>-70.152633136406067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-6.9255512074423622E-10</v>
      </c>
      <c r="AI68">
        <f t="shared" si="69"/>
        <v>-6.9256494132615883E-10</v>
      </c>
      <c r="AJ68">
        <f t="shared" si="70"/>
        <v>-8.4183159763591249</v>
      </c>
      <c r="AK68">
        <f t="shared" si="61"/>
        <v>-5.4999664378935638</v>
      </c>
      <c r="AL68">
        <f t="shared" si="71"/>
        <v>-13.918282414945253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-1.1198947612004178E-12</v>
      </c>
      <c r="AR68">
        <f t="shared" si="76"/>
        <v>-1.1199106415511907E-12</v>
      </c>
      <c r="AS68">
        <f t="shared" si="77"/>
        <v>-1.3612819655312362E-2</v>
      </c>
      <c r="AT68">
        <f t="shared" si="78"/>
        <v>-8.8937088414798009E-3</v>
      </c>
      <c r="AU68">
        <f t="shared" si="79"/>
        <v>-2.2506528497912071E-2</v>
      </c>
      <c r="AW68">
        <v>65</v>
      </c>
      <c r="AX68">
        <f>IF(Z68&gt;0, (R68*SUMPRODUCT(K68:$K$98, X68:$X$98)-K68*$AZ$3)/Z68, 0)</f>
        <v>-3.5717146748076192E+17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500000</v>
      </c>
      <c r="S69">
        <f t="shared" si="63"/>
        <v>-2.7031348478995052E+18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-70.152633136406067</v>
      </c>
      <c r="AC69">
        <f t="shared" si="64"/>
        <v>-62.636279586077841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-8.5637901816761133E-11</v>
      </c>
      <c r="AI69">
        <f t="shared" si="69"/>
        <v>-8.5639060402682858E-11</v>
      </c>
      <c r="AJ69">
        <f t="shared" si="70"/>
        <v>-7.5163535503282262</v>
      </c>
      <c r="AK69">
        <f t="shared" si="61"/>
        <v>-4.9106843195484249</v>
      </c>
      <c r="AL69">
        <f t="shared" si="71"/>
        <v>-12.427037869962291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-1.2364337861259881E-13</v>
      </c>
      <c r="AR69">
        <f t="shared" si="76"/>
        <v>-1.2364505137051017E-13</v>
      </c>
      <c r="AS69">
        <f t="shared" si="77"/>
        <v>-1.0852056485432148E-2</v>
      </c>
      <c r="AT69">
        <f t="shared" si="78"/>
        <v>-7.0900102371499428E-3</v>
      </c>
      <c r="AU69">
        <f t="shared" si="79"/>
        <v>-1.7942066722705739E-2</v>
      </c>
      <c r="AW69">
        <v>66</v>
      </c>
      <c r="AX69">
        <f>IF(Z69&gt;0, (R69*SUMPRODUCT(K69:$K$98, X69:$X$98)-K69*$AZ$3)/Z69, 0)</f>
        <v>-2.7031348478995052E+18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500000</v>
      </c>
      <c r="S70">
        <f t="shared" si="63"/>
        <v>-2.136469350121581E+19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-62.636279586077841</v>
      </c>
      <c r="AC70">
        <f t="shared" si="64"/>
        <v>-55.925249630426748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-1.016117656853928E-11</v>
      </c>
      <c r="AI70">
        <f t="shared" si="69"/>
        <v>-1.0161307450944935E-11</v>
      </c>
      <c r="AJ70">
        <f t="shared" si="70"/>
        <v>-6.7110299556510924</v>
      </c>
      <c r="AK70">
        <f t="shared" si="61"/>
        <v>-4.3845395710254493</v>
      </c>
      <c r="AL70">
        <f t="shared" si="71"/>
        <v>-11.095569526686702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-1.3098779184553453E-14</v>
      </c>
      <c r="AR70">
        <f t="shared" si="76"/>
        <v>-1.309894790514592E-14</v>
      </c>
      <c r="AS70">
        <f t="shared" si="77"/>
        <v>-8.6511929890255006E-3</v>
      </c>
      <c r="AT70">
        <f t="shared" si="78"/>
        <v>-5.6521127528300829E-3</v>
      </c>
      <c r="AU70">
        <f t="shared" si="79"/>
        <v>-1.4303305741868682E-2</v>
      </c>
      <c r="AW70">
        <v>67</v>
      </c>
      <c r="AX70">
        <f>IF(Z70&gt;0, (R70*SUMPRODUCT(K70:$K$98, X70:$X$98)-K70*$AZ$3)/Z70, 0)</f>
        <v>-2.136469350121581E+19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500000</v>
      </c>
      <c r="S71">
        <f t="shared" si="63"/>
        <v>-1.7655834124323701E+20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-55.925249630426748</v>
      </c>
      <c r="AC71">
        <f t="shared" si="64"/>
        <v>-49.93325859859533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-1.154328567120149E-12</v>
      </c>
      <c r="AI71">
        <f t="shared" si="69"/>
        <v>-1.1543427078450355E-12</v>
      </c>
      <c r="AJ71">
        <f t="shared" si="70"/>
        <v>-5.991991031831418</v>
      </c>
      <c r="AK71">
        <f t="shared" si="61"/>
        <v>-3.9147674741298726</v>
      </c>
      <c r="AL71">
        <f t="shared" si="71"/>
        <v>-9.9067585059624452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-1.3286122240037889E-15</v>
      </c>
      <c r="AR71">
        <f t="shared" si="76"/>
        <v>-1.3286284997336596E-15</v>
      </c>
      <c r="AS71">
        <f t="shared" si="77"/>
        <v>-6.8966780843635394E-3</v>
      </c>
      <c r="AT71">
        <f t="shared" si="78"/>
        <v>-4.5058296817841936E-3</v>
      </c>
      <c r="AU71">
        <f t="shared" si="79"/>
        <v>-1.1402507766149062E-2</v>
      </c>
      <c r="AW71">
        <v>68</v>
      </c>
      <c r="AX71">
        <f>IF(Z71&gt;0, (R71*SUMPRODUCT(K71:$K$98, X71:$X$98)-K71*$AZ$3)/Z71, 0)</f>
        <v>-1.7655834124323701E+20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500000</v>
      </c>
      <c r="S72">
        <f t="shared" si="63"/>
        <v>-1.530532513478701E+21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-49.93325859859533</v>
      </c>
      <c r="AC72">
        <f t="shared" si="64"/>
        <v>-44.583266605888667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-1.2542855059591913E-13</v>
      </c>
      <c r="AI72">
        <f t="shared" si="69"/>
        <v>-1.2543000705849714E-13</v>
      </c>
      <c r="AJ72">
        <f t="shared" si="70"/>
        <v>-5.3499919927066628</v>
      </c>
      <c r="AK72">
        <f t="shared" ref="AK72:AK89" si="92">G72*SUM(AB72:AB72, AE72:AF72)</f>
        <v>-3.4953281019016735</v>
      </c>
      <c r="AL72">
        <f t="shared" si="71"/>
        <v>-8.8453200946084607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-1.2889829754372207E-16</v>
      </c>
      <c r="AR72">
        <f t="shared" si="76"/>
        <v>-1.2889979429662122E-16</v>
      </c>
      <c r="AS72">
        <f t="shared" si="77"/>
        <v>-5.4979895442949537E-3</v>
      </c>
      <c r="AT72">
        <f t="shared" si="78"/>
        <v>-3.5920198356060233E-3</v>
      </c>
      <c r="AU72">
        <f t="shared" si="79"/>
        <v>-9.090009379901105E-3</v>
      </c>
      <c r="AW72">
        <v>69</v>
      </c>
      <c r="AX72">
        <f>IF(Z72&gt;0, (R72*SUMPRODUCT(K72:$K$98, X72:$X$98)-K72*$AZ$3)/Z72, 0)</f>
        <v>-1.530532513478701E+21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500000</v>
      </c>
      <c r="S73">
        <f t="shared" si="63"/>
        <v>-1.3963489532923303E+22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-44.583266605888667</v>
      </c>
      <c r="AC73">
        <f t="shared" si="64"/>
        <v>-39.806488040972035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-1.2993602006535345E-14</v>
      </c>
      <c r="AI73">
        <f t="shared" si="69"/>
        <v>-1.2993744544286911E-14</v>
      </c>
      <c r="AJ73">
        <f t="shared" si="70"/>
        <v>-4.7767785649166328</v>
      </c>
      <c r="AK73">
        <f t="shared" si="92"/>
        <v>-3.1208286624122068</v>
      </c>
      <c r="AL73">
        <f t="shared" si="71"/>
        <v>-7.8976072273288533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-1.19223622991348E-17</v>
      </c>
      <c r="AR73">
        <f t="shared" si="76"/>
        <v>-1.1922493085556812E-17</v>
      </c>
      <c r="AS73">
        <f t="shared" si="77"/>
        <v>-4.3829636035514338E-3</v>
      </c>
      <c r="AT73">
        <f t="shared" si="78"/>
        <v>-2.863536220986943E-3</v>
      </c>
      <c r="AU73">
        <f t="shared" si="79"/>
        <v>-7.2464998245383898E-3</v>
      </c>
      <c r="AW73">
        <v>70</v>
      </c>
      <c r="AX73">
        <f>IF(Z73&gt;0, (R73*SUMPRODUCT(K73:$K$98, X73:$X$98)-K73*$AZ$3)/Z73, 0)</f>
        <v>-1.3963489532923303E+22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500000</v>
      </c>
      <c r="S74">
        <f t="shared" si="63"/>
        <v>-1.3452303133097238E+23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-39.806488040972035</v>
      </c>
      <c r="AC74">
        <f t="shared" si="64"/>
        <v>-35.541507179439314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-1.2790217992007876E-15</v>
      </c>
      <c r="AI74">
        <f t="shared" si="69"/>
        <v>-1.2790350093949185E-15</v>
      </c>
      <c r="AJ74">
        <f t="shared" si="70"/>
        <v>-4.2649808615327203</v>
      </c>
      <c r="AK74">
        <f t="shared" si="92"/>
        <v>-2.7864541628680426</v>
      </c>
      <c r="AL74">
        <f t="shared" si="71"/>
        <v>-7.0514350244007638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-1.0478344643670809E-18</v>
      </c>
      <c r="AR74">
        <f t="shared" si="76"/>
        <v>-1.0478452867758154E-18</v>
      </c>
      <c r="AS74">
        <f t="shared" si="77"/>
        <v>-3.494071750280171E-3</v>
      </c>
      <c r="AT74">
        <f t="shared" si="78"/>
        <v>-2.2827935435163773E-3</v>
      </c>
      <c r="AU74">
        <f t="shared" si="79"/>
        <v>-5.7768652937965487E-3</v>
      </c>
      <c r="AW74">
        <v>71</v>
      </c>
      <c r="AX74">
        <f>IF(Z74&gt;0, (R74*SUMPRODUCT(K74:$K$98, X74:$X$98)-K74*$AZ$3)/Z74, 0)</f>
        <v>-1.3452303133097238E+23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500000</v>
      </c>
      <c r="S75">
        <f t="shared" si="63"/>
        <v>-1.3731699540966008E+24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-35.541507179439314</v>
      </c>
      <c r="AC75">
        <f t="shared" si="64"/>
        <v>-31.733488553070814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-1.1922609270093764E-16</v>
      </c>
      <c r="AI75">
        <f t="shared" si="69"/>
        <v>-1.1922724818385723E-16</v>
      </c>
      <c r="AJ75">
        <f t="shared" si="70"/>
        <v>-3.8080186263685007</v>
      </c>
      <c r="AK75">
        <f t="shared" si="92"/>
        <v>-2.4879055025607522</v>
      </c>
      <c r="AL75">
        <f t="shared" si="71"/>
        <v>-6.2959241289292525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-8.7210348300895192E-20</v>
      </c>
      <c r="AR75">
        <f t="shared" si="76"/>
        <v>-8.7211193502357306E-20</v>
      </c>
      <c r="AS75">
        <f t="shared" si="77"/>
        <v>-2.7854526070473303E-3</v>
      </c>
      <c r="AT75">
        <f t="shared" si="78"/>
        <v>-1.8198290366042546E-3</v>
      </c>
      <c r="AU75">
        <f t="shared" si="79"/>
        <v>-4.6052816436515844E-3</v>
      </c>
      <c r="AW75">
        <v>72</v>
      </c>
      <c r="AX75">
        <f>IF(Z75&gt;0, (R75*SUMPRODUCT(K75:$K$98, X75:$X$98)-K75*$AZ$3)/Z75, 0)</f>
        <v>-1.3731699540966008E+24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500000</v>
      </c>
      <c r="S76">
        <f t="shared" si="63"/>
        <v>-1.4909610151250606E+25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-31.733488553070814</v>
      </c>
      <c r="AC76">
        <f t="shared" si="64"/>
        <v>-28.333471922384653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-1.0489106096055421E-17</v>
      </c>
      <c r="AI76">
        <f t="shared" si="69"/>
        <v>-1.048920111353621E-17</v>
      </c>
      <c r="AJ76">
        <f t="shared" si="70"/>
        <v>-3.4000166306861601</v>
      </c>
      <c r="AK76">
        <f t="shared" si="92"/>
        <v>-2.2213441987149571</v>
      </c>
      <c r="AL76">
        <f t="shared" si="71"/>
        <v>-5.6213608294011177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-6.8504194671471127E-21</v>
      </c>
      <c r="AR76">
        <f t="shared" si="76"/>
        <v>-6.8504815229213754E-21</v>
      </c>
      <c r="AS76">
        <f t="shared" si="77"/>
        <v>-2.220545764546659E-3</v>
      </c>
      <c r="AT76">
        <f t="shared" si="78"/>
        <v>-1.4507565661704834E-3</v>
      </c>
      <c r="AU76">
        <f t="shared" si="79"/>
        <v>-3.6713023307171429E-3</v>
      </c>
      <c r="AW76">
        <v>73</v>
      </c>
      <c r="AX76">
        <f>IF(Z76&gt;0, (R76*SUMPRODUCT(K76:$K$98, X76:$X$98)-K76*$AZ$3)/Z76, 0)</f>
        <v>-1.4909610151250606E+25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500000</v>
      </c>
      <c r="S77">
        <f t="shared" si="63"/>
        <v>-1.7298077970221901E+26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-28.333471922384653</v>
      </c>
      <c r="AC77">
        <f t="shared" si="64"/>
        <v>-25.29774278784344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-8.6755007230030727E-19</v>
      </c>
      <c r="AI77">
        <f t="shared" si="69"/>
        <v>-8.6755738459905837E-19</v>
      </c>
      <c r="AJ77">
        <f t="shared" si="70"/>
        <v>-3.0357291345412136</v>
      </c>
      <c r="AK77">
        <f t="shared" si="92"/>
        <v>-1.9833430345669258</v>
      </c>
      <c r="AL77">
        <f t="shared" si="71"/>
        <v>-5.0190721691081395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-5.0588897471221958E-22</v>
      </c>
      <c r="AR77">
        <f t="shared" si="76"/>
        <v>-5.0589323868664146E-22</v>
      </c>
      <c r="AS77">
        <f t="shared" si="77"/>
        <v>-1.7702054883184457E-3</v>
      </c>
      <c r="AT77">
        <f t="shared" si="78"/>
        <v>-1.156534252368051E-3</v>
      </c>
      <c r="AU77">
        <f t="shared" si="79"/>
        <v>-2.9267397406864968E-3</v>
      </c>
      <c r="AW77">
        <v>74</v>
      </c>
      <c r="AX77">
        <f>IF(Z77&gt;0, (R77*SUMPRODUCT(K77:$K$98, X77:$X$98)-K77*$AZ$3)/Z77, 0)</f>
        <v>-1.7298077970221901E+26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500000</v>
      </c>
      <c r="S78">
        <f t="shared" si="63"/>
        <v>-2.154806056647191E+27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-25.29774278784344</v>
      </c>
      <c r="AC78">
        <f t="shared" si="64"/>
        <v>-22.587270346288786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-6.715061997669877E-20</v>
      </c>
      <c r="AI78">
        <f t="shared" si="69"/>
        <v>-6.7151144090464752E-20</v>
      </c>
      <c r="AJ78">
        <f t="shared" si="70"/>
        <v>-2.7104724415546535</v>
      </c>
      <c r="AK78">
        <f t="shared" si="92"/>
        <v>-1.7708419951490411</v>
      </c>
      <c r="AL78">
        <f t="shared" si="71"/>
        <v>-4.4813144367036948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-3.4961710173384983E-23</v>
      </c>
      <c r="AR78">
        <f t="shared" si="76"/>
        <v>-3.4961983051187011E-23</v>
      </c>
      <c r="AS78">
        <f t="shared" si="77"/>
        <v>-1.4111969772946785E-3</v>
      </c>
      <c r="AT78">
        <f t="shared" si="78"/>
        <v>-9.2198202516585704E-4</v>
      </c>
      <c r="AU78">
        <f t="shared" si="79"/>
        <v>-2.3331790024605356E-3</v>
      </c>
      <c r="AW78">
        <v>75</v>
      </c>
      <c r="AX78">
        <f>IF(Z78&gt;0, (R78*SUMPRODUCT(K78:$K$98, X78:$X$98)-K78*$AZ$3)/Z78, 0)</f>
        <v>-2.154806056647191E+27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500000</v>
      </c>
      <c r="S79">
        <f t="shared" si="63"/>
        <v>-2.8967365594328626E+28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-22.587270346288786</v>
      </c>
      <c r="AC79">
        <f t="shared" si="64"/>
        <v>-20.16720566632927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-4.8406241128755856E-21</v>
      </c>
      <c r="AI79">
        <f t="shared" si="69"/>
        <v>-4.8406589230926219E-21</v>
      </c>
      <c r="AJ79">
        <f t="shared" si="70"/>
        <v>-2.4200646799595162</v>
      </c>
      <c r="AK79">
        <f t="shared" si="92"/>
        <v>-1.5811089242402152</v>
      </c>
      <c r="AL79">
        <f t="shared" si="71"/>
        <v>-4.0011736041997317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-2.2502251727877352E-24</v>
      </c>
      <c r="AR79">
        <f t="shared" si="76"/>
        <v>-2.2502413547561797E-24</v>
      </c>
      <c r="AS79">
        <f t="shared" si="77"/>
        <v>-1.1249975903178261E-3</v>
      </c>
      <c r="AT79">
        <f t="shared" si="78"/>
        <v>-7.3499842567431204E-4</v>
      </c>
      <c r="AU79">
        <f t="shared" si="79"/>
        <v>-1.859996015992138E-3</v>
      </c>
      <c r="AW79">
        <v>76</v>
      </c>
      <c r="AX79">
        <f>IF(Z79&gt;0, (R79*SUMPRODUCT(K79:$K$98, X79:$X$98)-K79*$AZ$3)/Z79, 0)</f>
        <v>-2.8967365594328626E+28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500000</v>
      </c>
      <c r="S80">
        <f t="shared" si="63"/>
        <v>-4.2882935942256918E+29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-20.16720566632927</v>
      </c>
      <c r="AC80">
        <f t="shared" si="64"/>
        <v>-18.006433630651134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-3.236262782841907E-22</v>
      </c>
      <c r="AI80">
        <f t="shared" si="69"/>
        <v>-3.2362837777122851E-22</v>
      </c>
      <c r="AJ80">
        <f t="shared" si="70"/>
        <v>-2.1607720356781357</v>
      </c>
      <c r="AK80">
        <f t="shared" si="92"/>
        <v>-1.4117043966430491</v>
      </c>
      <c r="AL80">
        <f t="shared" si="71"/>
        <v>-3.5724764323211851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-1.3432299758945874E-25</v>
      </c>
      <c r="AR80">
        <f t="shared" si="76"/>
        <v>-1.3432386899394978E-25</v>
      </c>
      <c r="AS80">
        <f t="shared" si="77"/>
        <v>-8.9684119126102037E-4</v>
      </c>
      <c r="AT80">
        <f t="shared" si="78"/>
        <v>-5.8593624495720015E-4</v>
      </c>
      <c r="AU80">
        <f t="shared" si="79"/>
        <v>-1.4827774362182206E-3</v>
      </c>
      <c r="AW80">
        <v>77</v>
      </c>
      <c r="AX80">
        <f>IF(Z80&gt;0, (R80*SUMPRODUCT(K80:$K$98, X80:$X$98)-K80*$AZ$3)/Z80, 0)</f>
        <v>-4.2882935942256918E+29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500000</v>
      </c>
      <c r="S81">
        <f t="shared" si="63"/>
        <v>-7.0589768143975701E+30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-18.006433630651134</v>
      </c>
      <c r="AC81">
        <f t="shared" si="64"/>
        <v>-16.077172884509938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-1.9646146657084143E-23</v>
      </c>
      <c r="AI81">
        <f t="shared" si="69"/>
        <v>-1.964626053458585E-23</v>
      </c>
      <c r="AJ81">
        <f t="shared" si="70"/>
        <v>-1.9292607461411961</v>
      </c>
      <c r="AK81">
        <f t="shared" si="92"/>
        <v>-1.2604503541455796</v>
      </c>
      <c r="AL81">
        <f t="shared" si="71"/>
        <v>-3.1897111002867757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-7.2805796132369616E-27</v>
      </c>
      <c r="AR81">
        <f t="shared" si="76"/>
        <v>-7.2806218146025431E-27</v>
      </c>
      <c r="AS81">
        <f t="shared" si="77"/>
        <v>-7.1495630680885034E-4</v>
      </c>
      <c r="AT81">
        <f t="shared" si="78"/>
        <v>-4.6710478711511487E-4</v>
      </c>
      <c r="AU81">
        <f t="shared" si="79"/>
        <v>-1.1820610939239653E-3</v>
      </c>
      <c r="AW81">
        <v>78</v>
      </c>
      <c r="AX81">
        <f>IF(Z81&gt;0, (R81*SUMPRODUCT(K81:$K$98, X81:$X$98)-K81*$AZ$3)/Z81, 0)</f>
        <v>-7.0589768143975701E+30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500000</v>
      </c>
      <c r="S82">
        <f t="shared" si="63"/>
        <v>-1.3073457695771303E+32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-16.077172884509938</v>
      </c>
      <c r="AC82">
        <f t="shared" si="64"/>
        <v>-14.354618646883873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-1.0724874118531851E-24</v>
      </c>
      <c r="AI82">
        <f t="shared" si="69"/>
        <v>-1.072492901838689E-24</v>
      </c>
      <c r="AJ82">
        <f t="shared" si="70"/>
        <v>-1.7225542376260652</v>
      </c>
      <c r="AK82">
        <f t="shared" si="92"/>
        <v>-1.1254021019156957</v>
      </c>
      <c r="AL82">
        <f t="shared" si="71"/>
        <v>-2.8479563395417609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-3.5486466245241266E-28</v>
      </c>
      <c r="AR82">
        <f t="shared" si="76"/>
        <v>-3.548664789789576E-28</v>
      </c>
      <c r="AS82">
        <f t="shared" si="77"/>
        <v>-5.6995879050450351E-4</v>
      </c>
      <c r="AT82">
        <f t="shared" si="78"/>
        <v>-3.7237307646294221E-4</v>
      </c>
      <c r="AU82">
        <f t="shared" si="79"/>
        <v>-9.4233186696744567E-4</v>
      </c>
      <c r="AW82">
        <v>79</v>
      </c>
      <c r="AX82">
        <f>IF(Z82&gt;0, (R82*SUMPRODUCT(K82:$K$98, X82:$X$98)-K82*$AZ$3)/Z82, 0)</f>
        <v>-1.3073457695771303E+32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500000</v>
      </c>
      <c r="S83">
        <f t="shared" si="63"/>
        <v>-2.7642989078102838E+33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-14.354618646883873</v>
      </c>
      <c r="AC83">
        <f t="shared" si="64"/>
        <v>-12.816623791860598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-5.2032615186858049E-26</v>
      </c>
      <c r="AI83">
        <f t="shared" si="69"/>
        <v>-5.2032847010988136E-26</v>
      </c>
      <c r="AJ83">
        <f t="shared" si="70"/>
        <v>-1.5379948550232747</v>
      </c>
      <c r="AK83">
        <f t="shared" si="92"/>
        <v>-1.0048233052818711</v>
      </c>
      <c r="AL83">
        <f t="shared" si="71"/>
        <v>-2.5428181603051456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-1.5371922368713068E-29</v>
      </c>
      <c r="AR83">
        <f t="shared" si="76"/>
        <v>-1.5371990856189973E-29</v>
      </c>
      <c r="AS83">
        <f t="shared" si="77"/>
        <v>-4.5436765824657542E-4</v>
      </c>
      <c r="AT83">
        <f t="shared" si="78"/>
        <v>-2.9685353672109544E-4</v>
      </c>
      <c r="AU83">
        <f t="shared" si="79"/>
        <v>-7.5122119496767086E-4</v>
      </c>
      <c r="AW83">
        <v>80</v>
      </c>
      <c r="AX83">
        <f>IF(Z83&gt;0, (R83*SUMPRODUCT(K83:$K$98, X83:$X$98)-K83*$AZ$3)/Z83, 0)</f>
        <v>-2.7642989078102838E+33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500000</v>
      </c>
      <c r="S84">
        <f t="shared" si="63"/>
        <v>-6.7993466917361664E+34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-12.816623791860598</v>
      </c>
      <c r="AC84">
        <f t="shared" si="64"/>
        <v>-11.443414099875534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-2.2109080523191615E-27</v>
      </c>
      <c r="AI84">
        <f t="shared" si="69"/>
        <v>-2.2109164674027118E-27</v>
      </c>
      <c r="AJ84">
        <f t="shared" si="70"/>
        <v>-1.373209691985064</v>
      </c>
      <c r="AK84">
        <f t="shared" si="92"/>
        <v>-0.89716366543024195</v>
      </c>
      <c r="AL84">
        <f t="shared" si="71"/>
        <v>-2.270373357415306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-5.8318344490283944E-31</v>
      </c>
      <c r="AR84">
        <f t="shared" si="76"/>
        <v>-5.8318566459596914E-31</v>
      </c>
      <c r="AS84">
        <f t="shared" si="77"/>
        <v>-3.6221911531136364E-4</v>
      </c>
      <c r="AT84">
        <f t="shared" si="78"/>
        <v>-2.3664982200342428E-4</v>
      </c>
      <c r="AU84">
        <f t="shared" si="79"/>
        <v>-5.9886893731478786E-4</v>
      </c>
      <c r="AW84">
        <v>81</v>
      </c>
      <c r="AX84">
        <f>IF(Z84&gt;0, (R84*SUMPRODUCT(K84:$K$98, X84:$X$98)-K84*$AZ$3)/Z84, 0)</f>
        <v>-6.7993466917361664E+34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500000</v>
      </c>
      <c r="S85">
        <f t="shared" si="63"/>
        <v>-1.9968415025218166E+36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-11.443414099875534</v>
      </c>
      <c r="AC85">
        <f t="shared" si="64"/>
        <v>-10.217334017746012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-8.07509533363157E-29</v>
      </c>
      <c r="AI85">
        <f t="shared" si="69"/>
        <v>-8.0751209173697005E-29</v>
      </c>
      <c r="AJ85">
        <f t="shared" si="70"/>
        <v>-1.2260800821295224</v>
      </c>
      <c r="AK85">
        <f t="shared" si="92"/>
        <v>-0.8010389869912875</v>
      </c>
      <c r="AL85">
        <f t="shared" si="71"/>
        <v>-2.0271190691208099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-1.9017969262053805E-32</v>
      </c>
      <c r="AR85">
        <f t="shared" si="76"/>
        <v>-1.9018029515304729E-32</v>
      </c>
      <c r="AS85">
        <f t="shared" si="77"/>
        <v>-2.8875886105816635E-4</v>
      </c>
      <c r="AT85">
        <f t="shared" si="78"/>
        <v>-1.8865578922466858E-4</v>
      </c>
      <c r="AU85">
        <f t="shared" si="79"/>
        <v>-4.7741465028283491E-4</v>
      </c>
      <c r="AW85">
        <v>82</v>
      </c>
      <c r="AX85">
        <f>IF(Z85&gt;0, (R85*SUMPRODUCT(K85:$K$98, X85:$X$98)-K85*$AZ$3)/Z85, 0)</f>
        <v>-1.9968415025218166E+36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500000</v>
      </c>
      <c r="S86">
        <f t="shared" si="63"/>
        <v>-7.2755592389933616E+37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-10.217334017746012</v>
      </c>
      <c r="AC86">
        <f t="shared" si="64"/>
        <v>-9.1226196587017956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-2.4700964773668613E-30</v>
      </c>
      <c r="AI86">
        <f t="shared" si="69"/>
        <v>-2.4701027467266169E-30</v>
      </c>
      <c r="AJ86">
        <f t="shared" si="70"/>
        <v>-1.0947143590442163</v>
      </c>
      <c r="AK86">
        <f t="shared" si="92"/>
        <v>-0.71521338124222089</v>
      </c>
      <c r="AL86">
        <f t="shared" si="71"/>
        <v>-1.8099277402864371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-5.1941247550996826E-34</v>
      </c>
      <c r="AR86">
        <f t="shared" si="76"/>
        <v>-5.1941379383243069E-34</v>
      </c>
      <c r="AS86">
        <f t="shared" si="77"/>
        <v>-2.3019679612417595E-4</v>
      </c>
      <c r="AT86">
        <f t="shared" si="78"/>
        <v>-1.5039524013446152E-4</v>
      </c>
      <c r="AU86">
        <f t="shared" si="79"/>
        <v>-3.8059203625863749E-4</v>
      </c>
      <c r="AW86">
        <v>83</v>
      </c>
      <c r="AX86">
        <f>IF(Z86&gt;0, (R86*SUMPRODUCT(K86:$K$98, X86:$X$98)-K86*$AZ$3)/Z86, 0)</f>
        <v>-7.2755592389933616E+37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500000</v>
      </c>
      <c r="S87">
        <f t="shared" si="63"/>
        <v>-3.4909786337328808E+39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-9.1226196587017956</v>
      </c>
      <c r="AC87">
        <f t="shared" si="64"/>
        <v>-8.1451961238408899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-6.0900055168863586E-32</v>
      </c>
      <c r="AI87">
        <f t="shared" si="69"/>
        <v>-6.0900171829504886E-32</v>
      </c>
      <c r="AJ87">
        <f t="shared" si="70"/>
        <v>-0.97742353486090572</v>
      </c>
      <c r="AK87">
        <f t="shared" si="92"/>
        <v>-0.63858337610912574</v>
      </c>
      <c r="AL87">
        <f t="shared" si="71"/>
        <v>-1.6160069109700315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-1.143399830727941E-35</v>
      </c>
      <c r="AR87">
        <f t="shared" si="76"/>
        <v>-1.143402021033962E-35</v>
      </c>
      <c r="AS87">
        <f t="shared" si="77"/>
        <v>-1.835114765020532E-4</v>
      </c>
      <c r="AT87">
        <f t="shared" si="78"/>
        <v>-1.1989416464800823E-4</v>
      </c>
      <c r="AU87">
        <f t="shared" si="79"/>
        <v>-3.0340564115006145E-4</v>
      </c>
      <c r="AW87">
        <v>84</v>
      </c>
      <c r="AX87">
        <f>IF(Z87&gt;0, (R87*SUMPRODUCT(K87:$K$98, X87:$X$98)-K87*$AZ$3)/Z87, 0)</f>
        <v>-3.4909786337328808E+39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500000</v>
      </c>
      <c r="S88">
        <f t="shared" si="63"/>
        <v>-2.4521879523705918E+41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-8.1451961238408899</v>
      </c>
      <c r="AC88">
        <f t="shared" si="64"/>
        <v>-7.2724965391436509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-1.140111761792029E-33</v>
      </c>
      <c r="AI88">
        <f t="shared" si="69"/>
        <v>-1.1401132446507413E-33</v>
      </c>
      <c r="AJ88">
        <f t="shared" si="70"/>
        <v>-0.87269958469723896</v>
      </c>
      <c r="AK88">
        <f t="shared" si="92"/>
        <v>-0.57016372866886234</v>
      </c>
      <c r="AL88">
        <f t="shared" si="71"/>
        <v>-1.4428633133661013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-1.9112163009032211E-37</v>
      </c>
      <c r="AR88">
        <f t="shared" si="76"/>
        <v>-1.9112187866803512E-37</v>
      </c>
      <c r="AS88">
        <f t="shared" si="77"/>
        <v>-1.4629422552778505E-4</v>
      </c>
      <c r="AT88">
        <f t="shared" si="78"/>
        <v>-9.5578894011486151E-5</v>
      </c>
      <c r="AU88">
        <f t="shared" si="79"/>
        <v>-2.418731195392712E-4</v>
      </c>
      <c r="AW88">
        <v>85</v>
      </c>
      <c r="AX88">
        <f>IF(Z88&gt;0, (R88*SUMPRODUCT(K88:$K$98, X88:$X$98)-K88*$AZ$3)/Z88, 0)</f>
        <v>-2.4521879523705918E+41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-7.2724965391436509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-7.2724965391436509</v>
      </c>
      <c r="AK89">
        <f t="shared" si="92"/>
        <v>-0.50907475774005562</v>
      </c>
      <c r="AL89">
        <f t="shared" si="71"/>
        <v>-7.7815712968837065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-2.2194438660204621E-39</v>
      </c>
      <c r="AR89">
        <f t="shared" si="76"/>
        <v>-2.2194438660204621E-39</v>
      </c>
      <c r="AS89">
        <f t="shared" si="77"/>
        <v>-1.0884987018436375E-3</v>
      </c>
      <c r="AT89">
        <f t="shared" si="78"/>
        <v>-7.619490912905464E-5</v>
      </c>
      <c r="AU89">
        <f t="shared" si="79"/>
        <v>-1.1646936109726922E-3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74354.991332594655</v>
      </c>
      <c r="AO91" s="6">
        <f t="shared" si="93"/>
        <v>-7435.4991332594655</v>
      </c>
      <c r="AP91" s="6">
        <f t="shared" si="93"/>
        <v>-875.70049130703956</v>
      </c>
      <c r="AQ91" s="6">
        <f t="shared" si="93"/>
        <v>-43383.152592153216</v>
      </c>
      <c r="AR91" s="6">
        <f t="shared" si="93"/>
        <v>22660.639115874907</v>
      </c>
      <c r="AS91" s="6">
        <f t="shared" si="93"/>
        <v>-10517.353396899378</v>
      </c>
      <c r="AT91" s="6">
        <f t="shared" si="93"/>
        <v>3299.6740193325604</v>
      </c>
      <c r="AU91" s="6">
        <f t="shared" si="93"/>
        <v>15442.959738308109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'S.45.04.D'!C3*(1+C12)</f>
        <v>165883.89778900886</v>
      </c>
      <c r="K3">
        <v>1</v>
      </c>
      <c r="L3" s="2">
        <v>0</v>
      </c>
      <c r="O3">
        <f>$C$3</f>
        <v>165883.89778900886</v>
      </c>
      <c r="P3">
        <f>O3*C5</f>
        <v>16588.389778900888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165883.89778900886</v>
      </c>
      <c r="AF3">
        <f t="shared" ref="AF3:AF34" si="4">-$Z3*P3</f>
        <v>-16588.389778900888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148895.50801010797</v>
      </c>
      <c r="AJ3">
        <f t="shared" ref="AJ3:AJ34" si="8">AB3-AC3</f>
        <v>0</v>
      </c>
      <c r="AL3">
        <f t="shared" ref="AL3:AL34" si="9">SUM(AI3:AK3)</f>
        <v>148895.50801010797</v>
      </c>
      <c r="AN3">
        <f t="shared" ref="AN3:AN34" si="10">AE3*$K3</f>
        <v>165883.89778900886</v>
      </c>
      <c r="AO3">
        <f t="shared" ref="AO3:AO34" si="11">AF3*$K3</f>
        <v>-16588.389778900888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148895.50801010797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148895.50801010797</v>
      </c>
      <c r="AW3">
        <v>0</v>
      </c>
      <c r="AX3">
        <f>IF(Z3&gt;0, (R3*SUMPRODUCT(K3:$K$98, X3:$X$98)-K3*$AZ$3)/Z3, 0)</f>
        <v>0</v>
      </c>
      <c r="AZ3">
        <f>C6*ABS(SUMPRODUCT(X4:X79, K4:K79))/1</f>
        <v>103090.9579469926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7002.736937424711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6915.0479302068998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-6915.0479302068998</v>
      </c>
      <c r="AK4">
        <f>G4*SUM(AB4, AE4:AF4)</f>
        <v>0</v>
      </c>
      <c r="AL4">
        <f t="shared" si="9"/>
        <v>-8176.1004302068995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-1176.4646888702305</v>
      </c>
      <c r="AR4">
        <f t="shared" si="14"/>
        <v>-1176.4646888702305</v>
      </c>
      <c r="AS4">
        <f t="shared" si="15"/>
        <v>-6451.2062041299559</v>
      </c>
      <c r="AT4">
        <f t="shared" si="16"/>
        <v>0</v>
      </c>
      <c r="AU4">
        <f t="shared" si="17"/>
        <v>-7627.670893000186</v>
      </c>
      <c r="AW4">
        <v>1</v>
      </c>
      <c r="AX4">
        <f>IF(Z4&gt;0, (R4*SUMPRODUCT(K4:$K$98, X4:$X$98)-K4*$AZ$3)/Z4, 0)</f>
        <v>7002.736937424711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500000</v>
      </c>
      <c r="S5">
        <f t="shared" si="1"/>
        <v>14114.03704345517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6915.0479302068998</v>
      </c>
      <c r="AC5">
        <f t="shared" si="2"/>
        <v>13760.588568126303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-1322.7266403525</v>
      </c>
      <c r="AI5">
        <f t="shared" si="7"/>
        <v>-1371.4745234909647</v>
      </c>
      <c r="AJ5">
        <f t="shared" si="8"/>
        <v>-6845.5406379194028</v>
      </c>
      <c r="AK5">
        <f>G5*SUM(AB5, AE5:AF5)</f>
        <v>283.51696513848287</v>
      </c>
      <c r="AL5">
        <f t="shared" si="9"/>
        <v>-7933.4981962718839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-1131.0741553542291</v>
      </c>
      <c r="AR5">
        <f t="shared" si="14"/>
        <v>-1172.7588610704847</v>
      </c>
      <c r="AS5">
        <f t="shared" si="15"/>
        <v>-5853.6766847867502</v>
      </c>
      <c r="AT5">
        <f t="shared" si="16"/>
        <v>242.43763003604784</v>
      </c>
      <c r="AU5">
        <f t="shared" si="17"/>
        <v>-6783.9979158211872</v>
      </c>
      <c r="AW5">
        <v>2</v>
      </c>
      <c r="AX5">
        <f>IF(Z5&gt;0, (R5*SUMPRODUCT(K5:$K$98, X5:$X$98)-K5*$AZ$3)/Z5, 0)</f>
        <v>14114.03704345517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500000</v>
      </c>
      <c r="S6">
        <f t="shared" si="1"/>
        <v>22114.622181814848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13760.588568126303</v>
      </c>
      <c r="AC6">
        <f t="shared" si="2"/>
        <v>21258.020194336859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-1971.3643941195146</v>
      </c>
      <c r="AI6">
        <f t="shared" si="7"/>
        <v>-2019.4276619871828</v>
      </c>
      <c r="AJ6">
        <f t="shared" si="8"/>
        <v>-7497.4316262105567</v>
      </c>
      <c r="AK6">
        <f>G6*SUM(AB6, AE6:AF6)</f>
        <v>804.99443123538879</v>
      </c>
      <c r="AL6">
        <f t="shared" si="9"/>
        <v>-8711.864856962351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-1520.7302653724712</v>
      </c>
      <c r="AR6">
        <f t="shared" si="14"/>
        <v>-1557.806752254904</v>
      </c>
      <c r="AS6">
        <f t="shared" si="15"/>
        <v>-5783.5939517572087</v>
      </c>
      <c r="AT6">
        <f t="shared" si="16"/>
        <v>620.9807779260002</v>
      </c>
      <c r="AU6">
        <f t="shared" si="17"/>
        <v>-6720.4199260861124</v>
      </c>
      <c r="AW6">
        <v>3</v>
      </c>
      <c r="AX6">
        <f>IF(Z6&gt;0, (R6*SUMPRODUCT(K6:$K$98, X6:$X$98)-K6*$AZ$3)/Z6, 0)</f>
        <v>22114.622181814848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500000</v>
      </c>
      <c r="S7">
        <f t="shared" si="1"/>
        <v>28435.725847214198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21258.020194336859</v>
      </c>
      <c r="AC7">
        <f t="shared" si="2"/>
        <v>26907.672088754698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-2694.9074293401532</v>
      </c>
      <c r="AI7">
        <f t="shared" si="7"/>
        <v>-2742.2205737862105</v>
      </c>
      <c r="AJ7">
        <f t="shared" si="8"/>
        <v>-5649.6518944178388</v>
      </c>
      <c r="AK7">
        <f>G7*SUM(AB7, AE7:AF7)</f>
        <v>1043.7687915419397</v>
      </c>
      <c r="AL7">
        <f t="shared" si="9"/>
        <v>-7348.1036766621091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-1891.4371936111402</v>
      </c>
      <c r="AR7">
        <f t="shared" si="14"/>
        <v>-1924.6442122187814</v>
      </c>
      <c r="AS7">
        <f t="shared" si="15"/>
        <v>-3965.2425933880745</v>
      </c>
      <c r="AT7">
        <f t="shared" si="16"/>
        <v>732.57548380293167</v>
      </c>
      <c r="AU7">
        <f t="shared" si="17"/>
        <v>-5157.3113218039243</v>
      </c>
      <c r="AW7">
        <v>4</v>
      </c>
      <c r="AX7">
        <f>IF(Z7&gt;0, (R7*SUMPRODUCT(K7:$K$98, X7:$X$98)-K7*$AZ$3)/Z7, 0)</f>
        <v>28435.725847214198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500000</v>
      </c>
      <c r="S8">
        <f t="shared" si="1"/>
        <v>32079.570538017731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26907.672088754698</v>
      </c>
      <c r="AC8">
        <f t="shared" si="2"/>
        <v>29831.797943942322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-3434.4611553393111</v>
      </c>
      <c r="AI8">
        <f t="shared" si="7"/>
        <v>-3480.9577222253738</v>
      </c>
      <c r="AJ8">
        <f t="shared" si="8"/>
        <v>-2924.1258551876235</v>
      </c>
      <c r="AK8">
        <f t="shared" ref="AK8:AK39" si="30">G8*SUM(AB8:AB8, AE8:AF8)</f>
        <v>573.13341549047504</v>
      </c>
      <c r="AL8">
        <f t="shared" si="9"/>
        <v>-5831.9501619225221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-2250.0676567989235</v>
      </c>
      <c r="AR8">
        <f t="shared" si="14"/>
        <v>-2280.5296176628199</v>
      </c>
      <c r="AS8">
        <f t="shared" si="15"/>
        <v>-1915.7243927299967</v>
      </c>
      <c r="AT8">
        <f t="shared" si="16"/>
        <v>375.48509151748169</v>
      </c>
      <c r="AU8">
        <f t="shared" si="17"/>
        <v>-3820.7689188753347</v>
      </c>
      <c r="AW8">
        <v>5</v>
      </c>
      <c r="AX8">
        <f>IF(Z8&gt;0, (R8*SUMPRODUCT(K8:$K$98, X8:$X$98)-K8*$AZ$3)/Z8, 0)</f>
        <v>32079.570538017731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500000</v>
      </c>
      <c r="S9">
        <f t="shared" si="1"/>
        <v>34156.458707559999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29831.797943942322</v>
      </c>
      <c r="AC9">
        <f t="shared" si="2"/>
        <v>31157.310798386126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-4219.0984792413537</v>
      </c>
      <c r="AI9">
        <f t="shared" si="7"/>
        <v>-4264.7081706106319</v>
      </c>
      <c r="AJ9">
        <f t="shared" si="8"/>
        <v>-1325.5128544438048</v>
      </c>
      <c r="AK9">
        <f t="shared" si="30"/>
        <v>176.00760786925969</v>
      </c>
      <c r="AL9">
        <f t="shared" si="9"/>
        <v>-5414.2134171851767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-2617.7841924329473</v>
      </c>
      <c r="AR9">
        <f t="shared" si="14"/>
        <v>-2646.0832069441494</v>
      </c>
      <c r="AS9">
        <f t="shared" si="15"/>
        <v>-822.42844396786836</v>
      </c>
      <c r="AT9">
        <f t="shared" si="16"/>
        <v>109.20577841333852</v>
      </c>
      <c r="AU9">
        <f t="shared" si="17"/>
        <v>-3359.305872498679</v>
      </c>
      <c r="AW9">
        <v>6</v>
      </c>
      <c r="AX9">
        <f>IF(Z9&gt;0, (R9*SUMPRODUCT(K9:$K$98, X9:$X$98)-K9*$AZ$3)/Z9, 0)</f>
        <v>34156.458707559999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500000</v>
      </c>
      <c r="S10">
        <f t="shared" si="1"/>
        <v>35634.610822245013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31157.310798386126</v>
      </c>
      <c r="AC10">
        <f t="shared" si="2"/>
        <v>31822.370301525898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-5026.6440858081496</v>
      </c>
      <c r="AI10">
        <f t="shared" si="7"/>
        <v>-5071.2950158551539</v>
      </c>
      <c r="AJ10">
        <f t="shared" si="8"/>
        <v>-665.05950313977155</v>
      </c>
      <c r="AK10">
        <f t="shared" si="30"/>
        <v>127.74497427338314</v>
      </c>
      <c r="AL10">
        <f t="shared" si="9"/>
        <v>-5608.6095447215421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-2958.7651923722474</v>
      </c>
      <c r="AR10">
        <f t="shared" si="14"/>
        <v>-2985.0474624862422</v>
      </c>
      <c r="AS10">
        <f t="shared" si="15"/>
        <v>-391.46493667652919</v>
      </c>
      <c r="AT10">
        <f t="shared" si="16"/>
        <v>75.192788056687576</v>
      </c>
      <c r="AU10">
        <f t="shared" si="17"/>
        <v>-3301.3196111060838</v>
      </c>
      <c r="AW10">
        <v>7</v>
      </c>
      <c r="AX10">
        <f>IF(Z10&gt;0, (R10*SUMPRODUCT(K10:$K$98, X10:$X$98)-K10*$AZ$3)/Z10, 0)</f>
        <v>35634.610822245013</v>
      </c>
    </row>
    <row r="11" spans="1:52" x14ac:dyDescent="0.3">
      <c r="A11" t="s">
        <v>33</v>
      </c>
      <c r="C11" s="25">
        <f>AU81</f>
        <v>34452.809540794166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500000</v>
      </c>
      <c r="S11">
        <f t="shared" si="1"/>
        <v>36555.09255909214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31822.370301525898</v>
      </c>
      <c r="AC11">
        <f t="shared" si="2"/>
        <v>31884.971457913263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-5922.0528521342194</v>
      </c>
      <c r="AI11">
        <f t="shared" si="7"/>
        <v>-5965.6650675955407</v>
      </c>
      <c r="AJ11">
        <f t="shared" si="8"/>
        <v>-62.601156387365336</v>
      </c>
      <c r="AK11">
        <f t="shared" si="30"/>
        <v>76.373688723662141</v>
      </c>
      <c r="AL11">
        <f t="shared" si="9"/>
        <v>-5951.8925352592441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-3312.2553071257685</v>
      </c>
      <c r="AR11">
        <f t="shared" si="14"/>
        <v>-3336.647995898415</v>
      </c>
      <c r="AS11">
        <f t="shared" si="15"/>
        <v>-35.013367434155001</v>
      </c>
      <c r="AT11">
        <f t="shared" si="16"/>
        <v>42.716463718920558</v>
      </c>
      <c r="AU11">
        <f t="shared" si="17"/>
        <v>-3328.9448996136493</v>
      </c>
      <c r="AW11">
        <v>8</v>
      </c>
      <c r="AX11">
        <f>IF(Z11&gt;0, (R11*SUMPRODUCT(K11:$K$98, X11:$X$98)-K11*$AZ$3)/Z11, 0)</f>
        <v>36555.09255909214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500000</v>
      </c>
      <c r="S12">
        <f t="shared" si="1"/>
        <v>36998.268019300442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31884.971457913263</v>
      </c>
      <c r="AC12">
        <f t="shared" si="2"/>
        <v>31438.439216876217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-6897.2718752079363</v>
      </c>
      <c r="AI12">
        <f t="shared" si="7"/>
        <v>-6939.7582413271239</v>
      </c>
      <c r="AJ12">
        <f t="shared" si="8"/>
        <v>446.53224103704633</v>
      </c>
      <c r="AK12">
        <f t="shared" si="30"/>
        <v>73.335434353200498</v>
      </c>
      <c r="AL12">
        <f t="shared" si="9"/>
        <v>-6419.8905659368775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-3665.9733245215616</v>
      </c>
      <c r="AR12">
        <f t="shared" si="14"/>
        <v>-3688.5552797738478</v>
      </c>
      <c r="AS12">
        <f t="shared" si="15"/>
        <v>237.3366330628069</v>
      </c>
      <c r="AT12">
        <f t="shared" si="16"/>
        <v>38.978562965945159</v>
      </c>
      <c r="AU12">
        <f t="shared" si="17"/>
        <v>-3412.2400837450959</v>
      </c>
      <c r="AW12">
        <v>9</v>
      </c>
      <c r="AX12">
        <f>IF(Z12&gt;0, (R12*SUMPRODUCT(K12:$K$98, X12:$X$98)-K12*$AZ$3)/Z12, 0)</f>
        <v>36998.268019300442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500000</v>
      </c>
      <c r="S13">
        <f t="shared" si="1"/>
        <v>36929.05147958023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31438.439216876217</v>
      </c>
      <c r="AC13">
        <f t="shared" si="2"/>
        <v>30480.911599641047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-7919.4586446164803</v>
      </c>
      <c r="AI13">
        <f t="shared" si="7"/>
        <v>-7960.728201210014</v>
      </c>
      <c r="AJ13">
        <f t="shared" si="8"/>
        <v>957.5276172351696</v>
      </c>
      <c r="AK13">
        <f t="shared" si="30"/>
        <v>62.876878433752438</v>
      </c>
      <c r="AL13">
        <f t="shared" si="9"/>
        <v>-6940.3237055410918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-4001.2133640932684</v>
      </c>
      <c r="AR13">
        <f t="shared" si="14"/>
        <v>-4022.0643223193715</v>
      </c>
      <c r="AS13">
        <f t="shared" si="15"/>
        <v>483.77957010662351</v>
      </c>
      <c r="AT13">
        <f t="shared" si="16"/>
        <v>31.767803529426935</v>
      </c>
      <c r="AU13">
        <f t="shared" si="17"/>
        <v>-3506.5169486833211</v>
      </c>
      <c r="AW13">
        <v>10</v>
      </c>
      <c r="AX13">
        <f>IF(Z13&gt;0, (R13*SUMPRODUCT(K13:$K$98, X13:$X$98)-K13*$AZ$3)/Z13, 0)</f>
        <v>36929.05147958023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500000</v>
      </c>
      <c r="S14">
        <f t="shared" si="1"/>
        <v>36346.76982617558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30480.911599641047</v>
      </c>
      <c r="AC14">
        <f t="shared" si="2"/>
        <v>29044.851884922395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-9016.5727245552225</v>
      </c>
      <c r="AI14">
        <f t="shared" si="7"/>
        <v>-9056.5279283103646</v>
      </c>
      <c r="AJ14">
        <f t="shared" si="8"/>
        <v>1436.0597147186527</v>
      </c>
      <c r="AK14">
        <f t="shared" si="30"/>
        <v>54.865640879353883</v>
      </c>
      <c r="AL14">
        <f t="shared" si="9"/>
        <v>-7565.6025727123579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-4331.1631044295755</v>
      </c>
      <c r="AR14">
        <f t="shared" si="14"/>
        <v>-4350.3558187369708</v>
      </c>
      <c r="AS14">
        <f t="shared" si="15"/>
        <v>689.81962904911927</v>
      </c>
      <c r="AT14">
        <f t="shared" si="16"/>
        <v>26.355029426024256</v>
      </c>
      <c r="AU14">
        <f t="shared" si="17"/>
        <v>-3634.1811602618268</v>
      </c>
      <c r="AW14">
        <v>11</v>
      </c>
      <c r="AX14">
        <f>IF(Z14&gt;0, (R14*SUMPRODUCT(K14:$K$98, X14:$X$98)-K14*$AZ$3)/Z14, 0)</f>
        <v>36346.76982617558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500000</v>
      </c>
      <c r="S15">
        <f t="shared" si="1"/>
        <v>35362.034895315468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29044.851884922395</v>
      </c>
      <c r="AC15">
        <f t="shared" si="2"/>
        <v>27255.241226213424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-10182.184124960579</v>
      </c>
      <c r="AI15">
        <f t="shared" si="7"/>
        <v>-10220.721558265674</v>
      </c>
      <c r="AJ15">
        <f t="shared" si="8"/>
        <v>1789.6106587089707</v>
      </c>
      <c r="AK15">
        <f t="shared" si="30"/>
        <v>119.08389272818182</v>
      </c>
      <c r="AL15">
        <f t="shared" si="9"/>
        <v>-8312.0270068285208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-4640.0448857761048</v>
      </c>
      <c r="AR15">
        <f t="shared" si="14"/>
        <v>-4657.606483378715</v>
      </c>
      <c r="AS15">
        <f t="shared" si="15"/>
        <v>815.52972157681495</v>
      </c>
      <c r="AT15">
        <f t="shared" si="16"/>
        <v>54.266805692226626</v>
      </c>
      <c r="AU15">
        <f t="shared" si="17"/>
        <v>-3787.8099561096733</v>
      </c>
      <c r="AW15">
        <v>12</v>
      </c>
      <c r="AX15">
        <f>IF(Z15&gt;0, (R15*SUMPRODUCT(K15:$K$98, X15:$X$98)-K15*$AZ$3)/Z15, 0)</f>
        <v>35362.034895315468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500000</v>
      </c>
      <c r="S16">
        <f t="shared" si="1"/>
        <v>33968.335588030277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27255.241226213424</v>
      </c>
      <c r="AC16">
        <f t="shared" si="2"/>
        <v>25152.788631183696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-11281.833600066639</v>
      </c>
      <c r="AI16">
        <f t="shared" si="7"/>
        <v>-11318.857475678677</v>
      </c>
      <c r="AJ16">
        <f t="shared" si="8"/>
        <v>2102.4525950297284</v>
      </c>
      <c r="AK16">
        <f t="shared" si="30"/>
        <v>193.51221270611532</v>
      </c>
      <c r="AL16">
        <f t="shared" si="9"/>
        <v>-9022.8926679428332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-4863.4544491194629</v>
      </c>
      <c r="AR16">
        <f t="shared" si="14"/>
        <v>-4879.4149692753308</v>
      </c>
      <c r="AS16">
        <f t="shared" si="15"/>
        <v>906.3404753017893</v>
      </c>
      <c r="AT16">
        <f t="shared" si="16"/>
        <v>83.420644658236171</v>
      </c>
      <c r="AU16">
        <f t="shared" si="17"/>
        <v>-3889.6538493153057</v>
      </c>
      <c r="AW16">
        <v>13</v>
      </c>
      <c r="AX16">
        <f>IF(Z16&gt;0, (R16*SUMPRODUCT(K16:$K$98, X16:$X$98)-K16*$AZ$3)/Z16, 0)</f>
        <v>33968.335588030277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500000</v>
      </c>
      <c r="S17">
        <f t="shared" si="1"/>
        <v>32403.866880317524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25152.788631183696</v>
      </c>
      <c r="AC17">
        <f t="shared" si="2"/>
        <v>22954.636216136649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-12340.427980248269</v>
      </c>
      <c r="AI17">
        <f t="shared" si="7"/>
        <v>-12375.847574306161</v>
      </c>
      <c r="AJ17">
        <f t="shared" si="8"/>
        <v>2198.1524150470468</v>
      </c>
      <c r="AK17">
        <f t="shared" si="30"/>
        <v>347.10848311033499</v>
      </c>
      <c r="AL17">
        <f t="shared" si="9"/>
        <v>-9830.5866761487796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-5000.7529358453594</v>
      </c>
      <c r="AR17">
        <f t="shared" si="14"/>
        <v>-5015.1061365005517</v>
      </c>
      <c r="AS17">
        <f t="shared" si="15"/>
        <v>890.7646607213486</v>
      </c>
      <c r="AT17">
        <f t="shared" si="16"/>
        <v>140.65993243906243</v>
      </c>
      <c r="AU17">
        <f t="shared" si="17"/>
        <v>-3983.6815433401412</v>
      </c>
      <c r="AW17">
        <v>14</v>
      </c>
      <c r="AX17">
        <f>IF(Z17&gt;0, (R17*SUMPRODUCT(K17:$K$98, X17:$X$98)-K17*$AZ$3)/Z17, 0)</f>
        <v>32403.866880317524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500000</v>
      </c>
      <c r="S18">
        <f t="shared" si="1"/>
        <v>30755.013351927646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22954.636216136649</v>
      </c>
      <c r="AC18">
        <f t="shared" si="2"/>
        <v>20745.180412514179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-13388.960749823924</v>
      </c>
      <c r="AI18">
        <f t="shared" si="7"/>
        <v>-13422.687251866255</v>
      </c>
      <c r="AJ18">
        <f t="shared" si="8"/>
        <v>2209.4558036224698</v>
      </c>
      <c r="AK18">
        <f t="shared" si="30"/>
        <v>495.82014226855165</v>
      </c>
      <c r="AL18">
        <f t="shared" si="9"/>
        <v>-10717.411305975233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-5063.1330530695723</v>
      </c>
      <c r="AR18">
        <f t="shared" si="14"/>
        <v>-5075.8869755319402</v>
      </c>
      <c r="AS18">
        <f t="shared" si="15"/>
        <v>835.52180917136798</v>
      </c>
      <c r="AT18">
        <f t="shared" si="16"/>
        <v>187.49799910576147</v>
      </c>
      <c r="AU18">
        <f t="shared" si="17"/>
        <v>-4052.8671672548103</v>
      </c>
      <c r="AW18">
        <v>15</v>
      </c>
      <c r="AX18">
        <f>IF(Z18&gt;0, (R18*SUMPRODUCT(K18:$K$98, X18:$X$98)-K18*$AZ$3)/Z18, 0)</f>
        <v>30755.013351927646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500000</v>
      </c>
      <c r="S19">
        <f t="shared" si="1"/>
        <v>28669.422373675548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20745.180412514179</v>
      </c>
      <c r="AC19">
        <f t="shared" si="2"/>
        <v>18310.590071368504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-14552.311101225036</v>
      </c>
      <c r="AI19">
        <f t="shared" si="7"/>
        <v>-14584.245107136821</v>
      </c>
      <c r="AJ19">
        <f t="shared" si="8"/>
        <v>2434.5903411456748</v>
      </c>
      <c r="AK19">
        <f t="shared" si="30"/>
        <v>462.61752319906617</v>
      </c>
      <c r="AL19">
        <f t="shared" si="9"/>
        <v>-11687.037242792081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-5132.0175921501632</v>
      </c>
      <c r="AR19">
        <f t="shared" si="14"/>
        <v>-5143.2794377076916</v>
      </c>
      <c r="AS19">
        <f t="shared" si="15"/>
        <v>858.58255596162144</v>
      </c>
      <c r="AT19">
        <f t="shared" si="16"/>
        <v>163.14668171811439</v>
      </c>
      <c r="AU19">
        <f t="shared" si="17"/>
        <v>-4121.5502000279566</v>
      </c>
      <c r="AW19">
        <v>16</v>
      </c>
      <c r="AX19">
        <f>IF(Z19&gt;0, (R19*SUMPRODUCT(K19:$K$98, X19:$X$98)-K19*$AZ$3)/Z19, 0)</f>
        <v>28669.422373675548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500000</v>
      </c>
      <c r="S20">
        <f t="shared" si="1"/>
        <v>25039.379642003398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18310.590071368504</v>
      </c>
      <c r="AC20">
        <f t="shared" si="2"/>
        <v>15051.031682482062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-15599.442547848008</v>
      </c>
      <c r="AI20">
        <f t="shared" si="7"/>
        <v>-15629.49726944589</v>
      </c>
      <c r="AJ20">
        <f t="shared" si="8"/>
        <v>3259.5583888864421</v>
      </c>
      <c r="AK20">
        <f t="shared" si="30"/>
        <v>78.735537306884567</v>
      </c>
      <c r="AL20">
        <f t="shared" si="9"/>
        <v>-12291.203343252564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-5217.9635174023415</v>
      </c>
      <c r="AR20">
        <f t="shared" si="14"/>
        <v>-5228.0167254155385</v>
      </c>
      <c r="AS20">
        <f t="shared" si="15"/>
        <v>1090.3118303030994</v>
      </c>
      <c r="AT20">
        <f t="shared" si="16"/>
        <v>26.336784787676351</v>
      </c>
      <c r="AU20">
        <f t="shared" si="17"/>
        <v>-4111.3681103247627</v>
      </c>
      <c r="AW20">
        <v>17</v>
      </c>
      <c r="AX20">
        <f>IF(Z20&gt;0, (R20*SUMPRODUCT(K20:$K$98, X20:$X$98)-K20*$AZ$3)/Z20, 0)</f>
        <v>25039.379642003398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500000</v>
      </c>
      <c r="S21">
        <f t="shared" si="1"/>
        <v>20496.120404273857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15051.031682482062</v>
      </c>
      <c r="AC21">
        <f t="shared" si="2"/>
        <v>11525.112190397413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-16388.23859289346</v>
      </c>
      <c r="AI21">
        <f t="shared" si="7"/>
        <v>-16416.353943416074</v>
      </c>
      <c r="AJ21">
        <f t="shared" si="8"/>
        <v>3525.9194920846494</v>
      </c>
      <c r="AK21">
        <f t="shared" si="30"/>
        <v>24.081650691971301</v>
      </c>
      <c r="AL21">
        <f t="shared" si="9"/>
        <v>-12866.352800639454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-5212.8311767175774</v>
      </c>
      <c r="AR21">
        <f t="shared" si="14"/>
        <v>-5221.774210767142</v>
      </c>
      <c r="AS21">
        <f t="shared" si="15"/>
        <v>1121.5374337364917</v>
      </c>
      <c r="AT21">
        <f t="shared" si="16"/>
        <v>7.6599799790788001</v>
      </c>
      <c r="AU21">
        <f t="shared" si="17"/>
        <v>-4092.5767970515712</v>
      </c>
      <c r="AW21">
        <v>18</v>
      </c>
      <c r="AX21">
        <f>IF(Z21&gt;0, (R21*SUMPRODUCT(K21:$K$98, X21:$X$98)-K21*$AZ$3)/Z21, 0)</f>
        <v>20496.120404273857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500000</v>
      </c>
      <c r="S22">
        <f t="shared" si="1"/>
        <v>16241.108655921169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11525.112190397413</v>
      </c>
      <c r="AC22">
        <f t="shared" si="2"/>
        <v>8486.1373277374878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-17087.104280118961</v>
      </c>
      <c r="AI22">
        <f t="shared" si="7"/>
        <v>-17113.229766708337</v>
      </c>
      <c r="AJ22">
        <f t="shared" si="8"/>
        <v>3038.9748626599248</v>
      </c>
      <c r="AK22">
        <f t="shared" si="30"/>
        <v>242.02735599834568</v>
      </c>
      <c r="AL22">
        <f t="shared" si="9"/>
        <v>-13832.227548050067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-5074.8169408241083</v>
      </c>
      <c r="AR22">
        <f t="shared" si="14"/>
        <v>-5082.5761292598745</v>
      </c>
      <c r="AS22">
        <f t="shared" si="15"/>
        <v>902.56610265492179</v>
      </c>
      <c r="AT22">
        <f t="shared" si="16"/>
        <v>71.881373591916812</v>
      </c>
      <c r="AU22">
        <f t="shared" si="17"/>
        <v>-4108.1286530130355</v>
      </c>
      <c r="AW22">
        <v>19</v>
      </c>
      <c r="AX22">
        <f>IF(Z22&gt;0, (R22*SUMPRODUCT(K22:$K$98, X22:$X$98)-K22*$AZ$3)/Z22, 0)</f>
        <v>16241.108655921169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500000</v>
      </c>
      <c r="S23">
        <f t="shared" si="1"/>
        <v>13881.73445892466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8486.1373277374878</v>
      </c>
      <c r="AC23">
        <f t="shared" si="2"/>
        <v>6691.7876616482572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-17613.803058557605</v>
      </c>
      <c r="AI23">
        <f t="shared" si="7"/>
        <v>-17637.905909975234</v>
      </c>
      <c r="AJ23">
        <f t="shared" si="8"/>
        <v>1794.3496660892306</v>
      </c>
      <c r="AK23">
        <f t="shared" si="30"/>
        <v>594.02961294162424</v>
      </c>
      <c r="AL23">
        <f t="shared" si="9"/>
        <v>-15249.52663094438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-4670.754324458916</v>
      </c>
      <c r="AR23">
        <f t="shared" si="14"/>
        <v>-4677.1458173759429</v>
      </c>
      <c r="AS23">
        <f t="shared" si="15"/>
        <v>475.8181089350731</v>
      </c>
      <c r="AT23">
        <f t="shared" si="16"/>
        <v>157.52227808381983</v>
      </c>
      <c r="AU23">
        <f t="shared" si="17"/>
        <v>-4043.8054303570502</v>
      </c>
      <c r="AW23">
        <v>20</v>
      </c>
      <c r="AX23">
        <f>IF(Z23&gt;0, (R23*SUMPRODUCT(K23:$K$98, X23:$X$98)-K23*$AZ$3)/Z23, 0)</f>
        <v>13881.73445892466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500000</v>
      </c>
      <c r="S24">
        <f t="shared" si="1"/>
        <v>11220.216527538072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6691.7876616482572</v>
      </c>
      <c r="AC24">
        <f t="shared" si="2"/>
        <v>4950.0219753454803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-18033.271373640117</v>
      </c>
      <c r="AI24">
        <f t="shared" si="7"/>
        <v>-18055.329869406203</v>
      </c>
      <c r="AJ24">
        <f t="shared" si="8"/>
        <v>1741.7656863027769</v>
      </c>
      <c r="AK24">
        <f t="shared" si="30"/>
        <v>468.42513631537804</v>
      </c>
      <c r="AL24">
        <f t="shared" si="9"/>
        <v>-15845.139046788048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-4269.6314023758314</v>
      </c>
      <c r="AR24">
        <f t="shared" si="14"/>
        <v>-4274.8540624390371</v>
      </c>
      <c r="AS24">
        <f t="shared" si="15"/>
        <v>412.38759821967284</v>
      </c>
      <c r="AT24">
        <f t="shared" si="16"/>
        <v>110.90625933782562</v>
      </c>
      <c r="AU24">
        <f t="shared" si="17"/>
        <v>-3751.5602048815385</v>
      </c>
      <c r="AW24">
        <v>21</v>
      </c>
      <c r="AX24">
        <f>IF(Z24&gt;0, (R24*SUMPRODUCT(K24:$K$98, X24:$X$98)-K24*$AZ$3)/Z24, 0)</f>
        <v>11220.216527538072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500000</v>
      </c>
      <c r="S25">
        <f t="shared" si="1"/>
        <v>8239.1804629264716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4950.0219753454803</v>
      </c>
      <c r="AC25">
        <f t="shared" si="2"/>
        <v>3295.5589998947721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-18385.976805990882</v>
      </c>
      <c r="AI25">
        <f t="shared" si="7"/>
        <v>-18405.97611911871</v>
      </c>
      <c r="AJ25">
        <f t="shared" si="8"/>
        <v>1654.4629754507082</v>
      </c>
      <c r="AK25">
        <f t="shared" si="30"/>
        <v>346.50153827418364</v>
      </c>
      <c r="AL25">
        <f t="shared" si="9"/>
        <v>-16405.011605393818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-3886.7315975736128</v>
      </c>
      <c r="AR25">
        <f t="shared" si="14"/>
        <v>-3890.9593828625821</v>
      </c>
      <c r="AS25">
        <f t="shared" si="15"/>
        <v>349.74772303664753</v>
      </c>
      <c r="AT25">
        <f t="shared" si="16"/>
        <v>73.249220948614749</v>
      </c>
      <c r="AU25">
        <f t="shared" si="17"/>
        <v>-3467.96243887732</v>
      </c>
      <c r="AW25">
        <v>22</v>
      </c>
      <c r="AX25">
        <f>IF(Z25&gt;0, (R25*SUMPRODUCT(K25:$K$98, X25:$X$98)-K25*$AZ$3)/Z25, 0)</f>
        <v>8239.1804629264716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500000</v>
      </c>
      <c r="S26">
        <f t="shared" si="1"/>
        <v>4857.405530564919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3295.5589998947721</v>
      </c>
      <c r="AC26">
        <f t="shared" si="2"/>
        <v>1743.7992120757406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-18494.164821826456</v>
      </c>
      <c r="AI26">
        <f t="shared" si="7"/>
        <v>-18512.114725340823</v>
      </c>
      <c r="AJ26">
        <f t="shared" si="8"/>
        <v>1551.7597878190315</v>
      </c>
      <c r="AK26">
        <f t="shared" si="30"/>
        <v>230.68912999263407</v>
      </c>
      <c r="AL26">
        <f t="shared" si="9"/>
        <v>-16729.665807529156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-3490.7162215367471</v>
      </c>
      <c r="AR26">
        <f t="shared" si="14"/>
        <v>-3494.1042101253788</v>
      </c>
      <c r="AS26">
        <f t="shared" si="15"/>
        <v>292.88984474041058</v>
      </c>
      <c r="AT26">
        <f t="shared" si="16"/>
        <v>43.541857442901268</v>
      </c>
      <c r="AU26">
        <f t="shared" si="17"/>
        <v>-3157.6725079420667</v>
      </c>
      <c r="AW26">
        <v>23</v>
      </c>
      <c r="AX26">
        <f>IF(Z26&gt;0, (R26*SUMPRODUCT(K26:$K$98, X26:$X$98)-K26*$AZ$3)/Z26, 0)</f>
        <v>4857.405530564919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500000</v>
      </c>
      <c r="S27">
        <f t="shared" si="1"/>
        <v>1060.0763477883795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1743.7992120757406</v>
      </c>
      <c r="AC27">
        <f t="shared" si="2"/>
        <v>337.87924924843901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-18338.518925451805</v>
      </c>
      <c r="AI27">
        <f t="shared" si="7"/>
        <v>-18354.455478038482</v>
      </c>
      <c r="AJ27">
        <f t="shared" si="8"/>
        <v>1405.9199628273016</v>
      </c>
      <c r="AK27">
        <f t="shared" si="30"/>
        <v>122.06594484530186</v>
      </c>
      <c r="AL27">
        <f t="shared" si="9"/>
        <v>-16826.46957036588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-3090.4808406921957</v>
      </c>
      <c r="AR27">
        <f t="shared" si="14"/>
        <v>-3093.1665325212916</v>
      </c>
      <c r="AS27">
        <f t="shared" si="15"/>
        <v>236.93127707462409</v>
      </c>
      <c r="AT27">
        <f t="shared" si="16"/>
        <v>20.571043134886182</v>
      </c>
      <c r="AU27">
        <f t="shared" si="17"/>
        <v>-2835.6642123117817</v>
      </c>
      <c r="AW27">
        <v>24</v>
      </c>
      <c r="AX27">
        <f>IF(Z27&gt;0, (R27*SUMPRODUCT(K27:$K$98, X27:$X$98)-K27*$AZ$3)/Z27, 0)</f>
        <v>1060.0763477883795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500000</v>
      </c>
      <c r="S28">
        <f t="shared" si="1"/>
        <v>-3188.451403023188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337.87924924843901</v>
      </c>
      <c r="AC28">
        <f t="shared" si="2"/>
        <v>-891.17636045317886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-18021.213030540159</v>
      </c>
      <c r="AI28">
        <f t="shared" si="7"/>
        <v>-18035.188096297916</v>
      </c>
      <c r="AJ28">
        <f t="shared" si="8"/>
        <v>1229.0556097016179</v>
      </c>
      <c r="AK28">
        <f t="shared" si="30"/>
        <v>23.651547447390733</v>
      </c>
      <c r="AL28">
        <f t="shared" si="9"/>
        <v>-16782.480939148907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-2711.6135511250695</v>
      </c>
      <c r="AR28">
        <f t="shared" si="14"/>
        <v>-2713.7163495117475</v>
      </c>
      <c r="AS28">
        <f t="shared" si="15"/>
        <v>184.93338049471456</v>
      </c>
      <c r="AT28">
        <f t="shared" si="16"/>
        <v>3.558797981841511</v>
      </c>
      <c r="AU28">
        <f t="shared" si="17"/>
        <v>-2525.2241710351914</v>
      </c>
      <c r="AW28">
        <v>25</v>
      </c>
      <c r="AX28">
        <f>IF(Z28&gt;0, (R28*SUMPRODUCT(K28:$K$98, X28:$X$98)-K28*$AZ$3)/Z28, 0)</f>
        <v>-3188.451403023188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500000</v>
      </c>
      <c r="S29">
        <f t="shared" si="1"/>
        <v>-8031.1431469060562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-891.17636045317886</v>
      </c>
      <c r="AC29">
        <f t="shared" si="2"/>
        <v>-1940.8030981938064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-17523.33495365045</v>
      </c>
      <c r="AI29">
        <f t="shared" si="7"/>
        <v>-17535.417935255264</v>
      </c>
      <c r="AJ29">
        <f t="shared" si="8"/>
        <v>1049.6267377406275</v>
      </c>
      <c r="AK29">
        <f t="shared" si="30"/>
        <v>-62.382345231722525</v>
      </c>
      <c r="AL29">
        <f t="shared" si="9"/>
        <v>-16548.173542746357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-2354.1954437992913</v>
      </c>
      <c r="AR29">
        <f t="shared" si="14"/>
        <v>-2355.8187478288496</v>
      </c>
      <c r="AS29">
        <f t="shared" si="15"/>
        <v>141.01348232027809</v>
      </c>
      <c r="AT29">
        <f t="shared" si="16"/>
        <v>-8.3808380828468838</v>
      </c>
      <c r="AU29">
        <f t="shared" si="17"/>
        <v>-2223.1861035914185</v>
      </c>
      <c r="AW29">
        <v>26</v>
      </c>
      <c r="AX29">
        <f>IF(Z29&gt;0, (R29*SUMPRODUCT(K29:$K$98, X29:$X$98)-K29*$AZ$3)/Z29, 0)</f>
        <v>-8031.1431469060562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500000</v>
      </c>
      <c r="S30">
        <f t="shared" si="1"/>
        <v>-13676.762407189393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-1940.8030981938064</v>
      </c>
      <c r="AC30">
        <f t="shared" si="2"/>
        <v>-2811.0817443284159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-16852.980252945799</v>
      </c>
      <c r="AI30">
        <f t="shared" si="7"/>
        <v>-16863.257106709269</v>
      </c>
      <c r="AJ30">
        <f t="shared" si="8"/>
        <v>870.27864613460952</v>
      </c>
      <c r="AK30">
        <f t="shared" si="30"/>
        <v>-135.85621687356647</v>
      </c>
      <c r="AL30">
        <f t="shared" si="9"/>
        <v>-16128.834677448225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-2021.5497868814284</v>
      </c>
      <c r="AR30">
        <f t="shared" si="14"/>
        <v>-2022.782516714582</v>
      </c>
      <c r="AS30">
        <f t="shared" si="15"/>
        <v>104.39172094284991</v>
      </c>
      <c r="AT30">
        <f t="shared" si="16"/>
        <v>-16.296233790416387</v>
      </c>
      <c r="AU30">
        <f t="shared" si="17"/>
        <v>-1934.6870295621484</v>
      </c>
      <c r="AW30">
        <v>27</v>
      </c>
      <c r="AX30">
        <f>IF(Z30&gt;0, (R30*SUMPRODUCT(K30:$K$98, X30:$X$98)-K30*$AZ$3)/Z30, 0)</f>
        <v>-13676.762407189393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500000</v>
      </c>
      <c r="S31">
        <f t="shared" si="1"/>
        <v>-20456.339640517108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-2811.0817443284159</v>
      </c>
      <c r="AC31">
        <f t="shared" si="2"/>
        <v>-3507.7058190092403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-16004.452671466041</v>
      </c>
      <c r="AI31">
        <f t="shared" si="7"/>
        <v>-16013.02631142473</v>
      </c>
      <c r="AJ31">
        <f t="shared" si="8"/>
        <v>696.62407468082438</v>
      </c>
      <c r="AK31">
        <f t="shared" si="30"/>
        <v>-196.77572210298914</v>
      </c>
      <c r="AL31">
        <f t="shared" si="9"/>
        <v>-15513.177958846896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-1714.0778134510847</v>
      </c>
      <c r="AR31">
        <f t="shared" si="14"/>
        <v>-1714.9960507901164</v>
      </c>
      <c r="AS31">
        <f t="shared" si="15"/>
        <v>74.608478980050833</v>
      </c>
      <c r="AT31">
        <f t="shared" si="16"/>
        <v>-21.07469130037132</v>
      </c>
      <c r="AU31">
        <f t="shared" si="17"/>
        <v>-1661.4622631104371</v>
      </c>
      <c r="AW31">
        <v>28</v>
      </c>
      <c r="AX31">
        <f>IF(Z31&gt;0, (R31*SUMPRODUCT(K31:$K$98, X31:$X$98)-K31*$AZ$3)/Z31, 0)</f>
        <v>-20456.339640517108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500000</v>
      </c>
      <c r="S32">
        <f t="shared" si="1"/>
        <v>-28881.536770106872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-3507.7058190092403</v>
      </c>
      <c r="AC32">
        <f t="shared" si="2"/>
        <v>-4038.8142465669248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-14958.686845124375</v>
      </c>
      <c r="AI32">
        <f t="shared" si="7"/>
        <v>-14965.678879998966</v>
      </c>
      <c r="AJ32">
        <f t="shared" si="8"/>
        <v>531.10842755768454</v>
      </c>
      <c r="AK32">
        <f t="shared" si="30"/>
        <v>-245.53940733064684</v>
      </c>
      <c r="AL32">
        <f t="shared" si="9"/>
        <v>-14680.109859771928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-1430.4252076151388</v>
      </c>
      <c r="AR32">
        <f t="shared" si="14"/>
        <v>-1431.0938213137001</v>
      </c>
      <c r="AS32">
        <f t="shared" si="15"/>
        <v>50.787271009886169</v>
      </c>
      <c r="AT32">
        <f t="shared" si="16"/>
        <v>-23.479718597298994</v>
      </c>
      <c r="AU32">
        <f t="shared" si="17"/>
        <v>-1403.7862689011129</v>
      </c>
      <c r="AW32">
        <v>29</v>
      </c>
      <c r="AX32">
        <f>IF(Z32&gt;0, (R32*SUMPRODUCT(K32:$K$98, X32:$X$98)-K32*$AZ$3)/Z32, 0)</f>
        <v>-28881.536770106872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500000</v>
      </c>
      <c r="S33">
        <f t="shared" si="1"/>
        <v>-39784.893293683679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-4038.8142465669248</v>
      </c>
      <c r="AC33">
        <f t="shared" si="2"/>
        <v>-4413.0167882058131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-13760.184792496008</v>
      </c>
      <c r="AI33">
        <f t="shared" si="7"/>
        <v>-13765.730888542603</v>
      </c>
      <c r="AJ33">
        <f t="shared" si="8"/>
        <v>374.20254163888831</v>
      </c>
      <c r="AK33">
        <f t="shared" si="30"/>
        <v>-282.71699725968477</v>
      </c>
      <c r="AL33">
        <f t="shared" si="9"/>
        <v>-13674.245344163399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-1174.8378450844177</v>
      </c>
      <c r="AR33">
        <f t="shared" si="14"/>
        <v>-1175.3113680513161</v>
      </c>
      <c r="AS33">
        <f t="shared" si="15"/>
        <v>31.949229917601865</v>
      </c>
      <c r="AT33">
        <f t="shared" si="16"/>
        <v>-24.138238899991986</v>
      </c>
      <c r="AU33">
        <f t="shared" si="17"/>
        <v>-1167.5003770337062</v>
      </c>
      <c r="AW33">
        <v>30</v>
      </c>
      <c r="AX33">
        <f>IF(Z33&gt;0, (R33*SUMPRODUCT(K33:$K$98, X33:$X$98)-K33*$AZ$3)/Z33, 0)</f>
        <v>-39784.893293683679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500000</v>
      </c>
      <c r="S34">
        <f t="shared" si="1"/>
        <v>-54562.864108162386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-4413.0167882058131</v>
      </c>
      <c r="AC34">
        <f t="shared" si="2"/>
        <v>-4644.7986815257209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-12342.61490785462</v>
      </c>
      <c r="AI34">
        <f t="shared" si="7"/>
        <v>-12346.871281449963</v>
      </c>
      <c r="AJ34">
        <f t="shared" si="8"/>
        <v>231.78189331990779</v>
      </c>
      <c r="AK34">
        <f t="shared" si="30"/>
        <v>-308.91117517440694</v>
      </c>
      <c r="AL34">
        <f t="shared" si="9"/>
        <v>-12424.000563304462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-940.8985909943234</v>
      </c>
      <c r="AR34">
        <f t="shared" si="14"/>
        <v>-941.22306161489303</v>
      </c>
      <c r="AS34">
        <f t="shared" si="15"/>
        <v>17.669129148954774</v>
      </c>
      <c r="AT34">
        <f t="shared" si="16"/>
        <v>-23.548825887700101</v>
      </c>
      <c r="AU34">
        <f t="shared" si="17"/>
        <v>-947.10275835363836</v>
      </c>
      <c r="AW34">
        <v>31</v>
      </c>
      <c r="AX34">
        <f>IF(Z34&gt;0, (R34*SUMPRODUCT(K34:$K$98, X34:$X$98)-K34*$AZ$3)/Z34, 0)</f>
        <v>-54562.864108162386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-75519.073897426075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-4644.7986815257209</v>
      </c>
      <c r="AC35">
        <f t="shared" ref="AC35:AC66" si="33">S35*Z35</f>
        <v>-4743.683029873162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-10730.913726163761</v>
      </c>
      <c r="AI35">
        <f t="shared" ref="AI35:AI66" si="38">SUM(AE35:AH35)</f>
        <v>-10734.054444650534</v>
      </c>
      <c r="AJ35">
        <f t="shared" ref="AJ35:AJ66" si="39">AB35-AC35</f>
        <v>98.884348347441119</v>
      </c>
      <c r="AK35">
        <f t="shared" si="30"/>
        <v>-325.13590770680048</v>
      </c>
      <c r="AL35">
        <f t="shared" ref="AL35:AL66" si="40">SUM(AI35:AK35)</f>
        <v>-10960.306004009894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-730.38916102053099</v>
      </c>
      <c r="AR35">
        <f t="shared" ref="AR35:AR66" si="45">AI35*$K35</f>
        <v>-730.60293095653958</v>
      </c>
      <c r="AS35">
        <f t="shared" ref="AS35:AS66" si="46">AJ35*$K35</f>
        <v>6.7304665819328262</v>
      </c>
      <c r="AT35">
        <f t="shared" ref="AT35:AT66" si="47">AK35*$K35</f>
        <v>-22.130057971541909</v>
      </c>
      <c r="AU35">
        <f t="shared" ref="AU35:AU66" si="48">AL35*$K35</f>
        <v>-746.00252234614868</v>
      </c>
      <c r="AW35">
        <v>32</v>
      </c>
      <c r="AX35">
        <f>IF(Z35&gt;0, (R35*SUMPRODUCT(K35:$K$98, X35:$X$98)-K35*$AZ$3)/Z35, 0)</f>
        <v>-75519.073897426075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500000</v>
      </c>
      <c r="S36">
        <f t="shared" si="32"/>
        <v>-106828.09190567301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-4743.683029873162</v>
      </c>
      <c r="AC36">
        <f t="shared" si="33"/>
        <v>-4722.2737599589773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-8990.9034049015536</v>
      </c>
      <c r="AI36">
        <f t="shared" si="38"/>
        <v>-8993.1136258629685</v>
      </c>
      <c r="AJ36">
        <f t="shared" si="39"/>
        <v>-21.409269914184733</v>
      </c>
      <c r="AK36">
        <f t="shared" si="30"/>
        <v>-332.05781209112138</v>
      </c>
      <c r="AL36">
        <f t="shared" si="40"/>
        <v>-9346.5807078682756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-546.39023045762758</v>
      </c>
      <c r="AR36">
        <f t="shared" si="45"/>
        <v>-546.52454878873232</v>
      </c>
      <c r="AS36">
        <f t="shared" si="46"/>
        <v>-1.3010723612005077</v>
      </c>
      <c r="AT36">
        <f t="shared" si="47"/>
        <v>-20.179634493104647</v>
      </c>
      <c r="AU36">
        <f t="shared" si="48"/>
        <v>-568.00525564303746</v>
      </c>
      <c r="AW36">
        <v>33</v>
      </c>
      <c r="AX36">
        <f>IF(Z36&gt;0, (R36*SUMPRODUCT(K36:$K$98, X36:$X$98)-K36*$AZ$3)/Z36, 0)</f>
        <v>-106828.09190567301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500000</v>
      </c>
      <c r="S37">
        <f t="shared" si="32"/>
        <v>-156268.91217231614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-4722.2737599589773</v>
      </c>
      <c r="AC37">
        <f t="shared" si="33"/>
        <v>-4597.415391367751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-7171.2387269897727</v>
      </c>
      <c r="AI37">
        <f t="shared" si="38"/>
        <v>-7172.709721868875</v>
      </c>
      <c r="AJ37">
        <f t="shared" si="39"/>
        <v>-124.85836859122628</v>
      </c>
      <c r="AK37">
        <f t="shared" si="30"/>
        <v>-330.55916319712844</v>
      </c>
      <c r="AL37">
        <f t="shared" si="40"/>
        <v>-7628.1272536572296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-389.11300958549913</v>
      </c>
      <c r="AR37">
        <f t="shared" si="45"/>
        <v>-389.19282609507064</v>
      </c>
      <c r="AS37">
        <f t="shared" si="46"/>
        <v>-6.7748428722106473</v>
      </c>
      <c r="AT37">
        <f t="shared" si="47"/>
        <v>-17.936213774839832</v>
      </c>
      <c r="AU37">
        <f t="shared" si="48"/>
        <v>-413.90388274212108</v>
      </c>
      <c r="AW37">
        <v>34</v>
      </c>
      <c r="AX37">
        <f>IF(Z37&gt;0, (R37*SUMPRODUCT(K37:$K$98, X37:$X$98)-K37*$AZ$3)/Z37, 0)</f>
        <v>-156268.91217231614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500000</v>
      </c>
      <c r="S38">
        <f t="shared" si="32"/>
        <v>-239349.02960423613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-4597.415391367751</v>
      </c>
      <c r="AC38">
        <f t="shared" si="33"/>
        <v>-4387.1992946596301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-5397.9922282519328</v>
      </c>
      <c r="AI38">
        <f t="shared" si="38"/>
        <v>-5398.9087139594194</v>
      </c>
      <c r="AJ38">
        <f t="shared" si="39"/>
        <v>-210.21609670812086</v>
      </c>
      <c r="AK38">
        <f t="shared" si="30"/>
        <v>-321.81907739574262</v>
      </c>
      <c r="AL38">
        <f t="shared" si="40"/>
        <v>-5930.9438880632824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-261.51451772663376</v>
      </c>
      <c r="AR38">
        <f t="shared" si="45"/>
        <v>-261.55891836814305</v>
      </c>
      <c r="AS38">
        <f t="shared" si="46"/>
        <v>-10.18426089264719</v>
      </c>
      <c r="AT38">
        <f t="shared" si="47"/>
        <v>-15.591048905165255</v>
      </c>
      <c r="AU38">
        <f t="shared" si="48"/>
        <v>-287.33422816595549</v>
      </c>
      <c r="AW38">
        <v>35</v>
      </c>
      <c r="AX38">
        <f>IF(Z38&gt;0, (R38*SUMPRODUCT(K38:$K$98, X38:$X$98)-K38*$AZ$3)/Z38, 0)</f>
        <v>-239349.02960423613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500000</v>
      </c>
      <c r="S39">
        <f t="shared" si="32"/>
        <v>-389185.07397552585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-4387.1992946596301</v>
      </c>
      <c r="AC39">
        <f t="shared" si="33"/>
        <v>-4113.5985389098178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-3788.321166465566</v>
      </c>
      <c r="AI39">
        <f t="shared" si="38"/>
        <v>-3788.8496551993308</v>
      </c>
      <c r="AJ39">
        <f t="shared" si="39"/>
        <v>-273.60075574981238</v>
      </c>
      <c r="AK39">
        <f t="shared" si="30"/>
        <v>-307.10395062617414</v>
      </c>
      <c r="AL39">
        <f t="shared" si="40"/>
        <v>-4369.5543615753177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-163.86730687316691</v>
      </c>
      <c r="AR39">
        <f t="shared" si="45"/>
        <v>-163.89016713809943</v>
      </c>
      <c r="AS39">
        <f t="shared" si="46"/>
        <v>-11.834851648814768</v>
      </c>
      <c r="AT39">
        <f t="shared" si="47"/>
        <v>-13.284063073821383</v>
      </c>
      <c r="AU39">
        <f t="shared" si="48"/>
        <v>-189.00908186073559</v>
      </c>
      <c r="AW39">
        <v>36</v>
      </c>
      <c r="AX39">
        <f>IF(Z39&gt;0, (R39*SUMPRODUCT(K39:$K$98, X39:$X$98)-K39*$AZ$3)/Z39, 0)</f>
        <v>-389185.07397552585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500000</v>
      </c>
      <c r="S40">
        <f t="shared" si="32"/>
        <v>-683884.31580575579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-4113.5985389098178</v>
      </c>
      <c r="AC40">
        <f t="shared" si="33"/>
        <v>-3799.6843516075855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-2454.0215805748981</v>
      </c>
      <c r="AI40">
        <f t="shared" si="38"/>
        <v>-2454.2993822632679</v>
      </c>
      <c r="AJ40">
        <f t="shared" si="39"/>
        <v>-313.91418730223222</v>
      </c>
      <c r="AK40">
        <f t="shared" ref="AK40:AK71" si="61">G40*SUM(AB40:AB40, AE40:AF40)</f>
        <v>-287.9518977236873</v>
      </c>
      <c r="AL40">
        <f t="shared" si="40"/>
        <v>-3056.1654672891873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-94.777637862657869</v>
      </c>
      <c r="AR40">
        <f t="shared" si="45"/>
        <v>-94.788366940195885</v>
      </c>
      <c r="AS40">
        <f t="shared" si="46"/>
        <v>-12.123791167766168</v>
      </c>
      <c r="AT40">
        <f t="shared" si="47"/>
        <v>-11.121092373575312</v>
      </c>
      <c r="AU40">
        <f t="shared" si="48"/>
        <v>-118.03325048153737</v>
      </c>
      <c r="AW40">
        <v>37</v>
      </c>
      <c r="AX40">
        <f>IF(Z40&gt;0, (R40*SUMPRODUCT(K40:$K$98, X40:$X$98)-K40*$AZ$3)/Z40, 0)</f>
        <v>-683884.31580575579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500000</v>
      </c>
      <c r="S41">
        <f t="shared" si="32"/>
        <v>-1332861.6572409687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-3799.6843516075855</v>
      </c>
      <c r="AC41">
        <f t="shared" si="33"/>
        <v>-3467.871369670781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-1449.3247444272013</v>
      </c>
      <c r="AI41">
        <f t="shared" si="38"/>
        <v>-1449.4548356242444</v>
      </c>
      <c r="AJ41">
        <f t="shared" si="39"/>
        <v>-331.81298193680459</v>
      </c>
      <c r="AK41">
        <f t="shared" si="61"/>
        <v>-265.97790461253101</v>
      </c>
      <c r="AL41">
        <f t="shared" si="40"/>
        <v>-2047.2457221735799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-49.977575897409537</v>
      </c>
      <c r="AR41">
        <f t="shared" si="45"/>
        <v>-49.982061878000714</v>
      </c>
      <c r="AS41">
        <f t="shared" si="46"/>
        <v>-11.442023985484639</v>
      </c>
      <c r="AT41">
        <f t="shared" si="47"/>
        <v>-9.1718098141354272</v>
      </c>
      <c r="AU41">
        <f t="shared" si="48"/>
        <v>-70.595895677620774</v>
      </c>
      <c r="AW41">
        <v>38</v>
      </c>
      <c r="AX41">
        <f>IF(Z41&gt;0, (R41*SUMPRODUCT(K41:$K$98, X41:$X$98)-K41*$AZ$3)/Z41, 0)</f>
        <v>-1332861.6572409687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500000</v>
      </c>
      <c r="S42">
        <f t="shared" si="32"/>
        <v>-2985684.1932835132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-3467.871369670781</v>
      </c>
      <c r="AC42">
        <f t="shared" si="33"/>
        <v>-3136.9644636043849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-762.56857882817326</v>
      </c>
      <c r="AI42">
        <f t="shared" si="38"/>
        <v>-762.6211122553633</v>
      </c>
      <c r="AJ42">
        <f t="shared" si="39"/>
        <v>-330.906906066396</v>
      </c>
      <c r="AK42">
        <f t="shared" si="61"/>
        <v>-242.75099587695468</v>
      </c>
      <c r="AL42">
        <f t="shared" si="40"/>
        <v>-1336.2790141987139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-23.478500919077408</v>
      </c>
      <c r="AR42">
        <f t="shared" si="45"/>
        <v>-23.480118355400919</v>
      </c>
      <c r="AS42">
        <f t="shared" si="46"/>
        <v>-10.188195939239643</v>
      </c>
      <c r="AT42">
        <f t="shared" si="47"/>
        <v>-7.4739894063852681</v>
      </c>
      <c r="AU42">
        <f t="shared" si="48"/>
        <v>-41.142303701025824</v>
      </c>
      <c r="AW42">
        <v>39</v>
      </c>
      <c r="AX42">
        <f>IF(Z42&gt;0, (R42*SUMPRODUCT(K42:$K$98, X42:$X$98)-K42*$AZ$3)/Z42, 0)</f>
        <v>-2985684.1932835132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500000</v>
      </c>
      <c r="S43">
        <f t="shared" si="32"/>
        <v>-8107042.1874393215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-3136.9644636043849</v>
      </c>
      <c r="AC43">
        <f t="shared" si="33"/>
        <v>-2820.367534198635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-346.1353970751606</v>
      </c>
      <c r="AI43">
        <f t="shared" si="38"/>
        <v>-346.15279162837118</v>
      </c>
      <c r="AJ43">
        <f t="shared" si="39"/>
        <v>-316.59692940574996</v>
      </c>
      <c r="AK43">
        <f t="shared" si="61"/>
        <v>-219.58751245230695</v>
      </c>
      <c r="AL43">
        <f t="shared" si="40"/>
        <v>-882.3372334864282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-9.5152334772427611</v>
      </c>
      <c r="AR43">
        <f t="shared" si="45"/>
        <v>-9.5157116520738523</v>
      </c>
      <c r="AS43">
        <f t="shared" si="46"/>
        <v>-8.7032234406806861</v>
      </c>
      <c r="AT43">
        <f t="shared" si="47"/>
        <v>-6.0364425809272264</v>
      </c>
      <c r="AU43">
        <f t="shared" si="48"/>
        <v>-24.255377673681767</v>
      </c>
      <c r="AW43">
        <v>40</v>
      </c>
      <c r="AX43">
        <f>IF(Z43&gt;0, (R43*SUMPRODUCT(K43:$K$98, X43:$X$98)-K43*$AZ$3)/Z43, 0)</f>
        <v>-8107042.1874393215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500000</v>
      </c>
      <c r="S44">
        <f t="shared" si="32"/>
        <v>-28750365.980916269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-2820.367534198635</v>
      </c>
      <c r="AC44">
        <f t="shared" si="33"/>
        <v>-2526.24399060014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-128.27195795874411</v>
      </c>
      <c r="AI44">
        <f t="shared" si="38"/>
        <v>-128.27635137062671</v>
      </c>
      <c r="AJ44">
        <f t="shared" si="39"/>
        <v>-294.12354359849496</v>
      </c>
      <c r="AK44">
        <f t="shared" si="61"/>
        <v>-197.42572739390448</v>
      </c>
      <c r="AL44">
        <f t="shared" si="40"/>
        <v>-619.82562236302613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-3.1483799374310815</v>
      </c>
      <c r="AR44">
        <f t="shared" si="45"/>
        <v>-3.1484877718326776</v>
      </c>
      <c r="AS44">
        <f t="shared" si="46"/>
        <v>-7.2191356437349254</v>
      </c>
      <c r="AT44">
        <f t="shared" si="47"/>
        <v>-4.8457294107853377</v>
      </c>
      <c r="AU44">
        <f t="shared" si="48"/>
        <v>-15.21335282635294</v>
      </c>
      <c r="AW44">
        <v>41</v>
      </c>
      <c r="AX44">
        <f>IF(Z44&gt;0, (R44*SUMPRODUCT(K44:$K$98, X44:$X$98)-K44*$AZ$3)/Z44, 0)</f>
        <v>-28750365.980916269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500000</v>
      </c>
      <c r="S45">
        <f t="shared" si="32"/>
        <v>-150730912.1725581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-2526.24399060014</v>
      </c>
      <c r="AC45">
        <f t="shared" si="33"/>
        <v>-2258.2863195770901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-36.003658905056348</v>
      </c>
      <c r="AI45">
        <f t="shared" si="38"/>
        <v>-36.004408016929631</v>
      </c>
      <c r="AJ45">
        <f t="shared" si="39"/>
        <v>-267.9576710230499</v>
      </c>
      <c r="AK45">
        <f t="shared" si="61"/>
        <v>-176.83707934200982</v>
      </c>
      <c r="AL45">
        <f t="shared" si="40"/>
        <v>-480.79915838198934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-0.78901276279541888</v>
      </c>
      <c r="AR45">
        <f t="shared" si="45"/>
        <v>-0.78902917942769335</v>
      </c>
      <c r="AS45">
        <f t="shared" si="46"/>
        <v>-5.8722371213340896</v>
      </c>
      <c r="AT45">
        <f t="shared" si="47"/>
        <v>-3.8753481390391893</v>
      </c>
      <c r="AU45">
        <f t="shared" si="48"/>
        <v>-10.536614439800973</v>
      </c>
      <c r="AW45">
        <v>42</v>
      </c>
      <c r="AX45">
        <f>IF(Z45&gt;0, (R45*SUMPRODUCT(K45:$K$98, X45:$X$98)-K45*$AZ$3)/Z45, 0)</f>
        <v>-150730912.1725581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500000</v>
      </c>
      <c r="S46">
        <f t="shared" si="32"/>
        <v>-801177243.69823956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-2258.2863195770901</v>
      </c>
      <c r="AC46">
        <f t="shared" si="33"/>
        <v>-2017.0163582680279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-6.1574246892899618</v>
      </c>
      <c r="AI46">
        <f t="shared" si="38"/>
        <v>-6.1575505675755808</v>
      </c>
      <c r="AJ46">
        <f t="shared" si="39"/>
        <v>-241.26996130906218</v>
      </c>
      <c r="AK46">
        <f t="shared" si="61"/>
        <v>-158.08004237039631</v>
      </c>
      <c r="AL46">
        <f t="shared" si="40"/>
        <v>-405.50755424703408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-0.1204809756432615</v>
      </c>
      <c r="AR46">
        <f t="shared" si="45"/>
        <v>-0.12048343867601123</v>
      </c>
      <c r="AS46">
        <f t="shared" si="46"/>
        <v>-4.7208763076694273</v>
      </c>
      <c r="AT46">
        <f t="shared" si="47"/>
        <v>-3.0931174469158949</v>
      </c>
      <c r="AU46">
        <f t="shared" si="48"/>
        <v>-7.9344771932613334</v>
      </c>
      <c r="AW46">
        <v>43</v>
      </c>
      <c r="AX46">
        <f>IF(Z46&gt;0, (R46*SUMPRODUCT(K46:$K$98, X46:$X$98)-K46*$AZ$3)/Z46, 0)</f>
        <v>-801177243.69823956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500000</v>
      </c>
      <c r="S47">
        <f t="shared" si="32"/>
        <v>-4325999908.9172678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-2017.0163582680279</v>
      </c>
      <c r="AC47">
        <f t="shared" si="33"/>
        <v>-1801.0127552509412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-1.0380335859728018</v>
      </c>
      <c r="AI47">
        <f t="shared" si="38"/>
        <v>-1.0380544021169671</v>
      </c>
      <c r="AJ47">
        <f t="shared" si="39"/>
        <v>-216.00360301708679</v>
      </c>
      <c r="AK47">
        <f t="shared" si="61"/>
        <v>-141.19114507876196</v>
      </c>
      <c r="AL47">
        <f t="shared" si="40"/>
        <v>-358.23280249796574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-1.8134799144833322E-2</v>
      </c>
      <c r="AR47">
        <f t="shared" si="45"/>
        <v>-1.8135162809938678E-2</v>
      </c>
      <c r="AS47">
        <f t="shared" si="46"/>
        <v>-3.7736562749115308</v>
      </c>
      <c r="AT47">
        <f t="shared" si="47"/>
        <v>-2.4666572369455668</v>
      </c>
      <c r="AU47">
        <f t="shared" si="48"/>
        <v>-6.2584486746670365</v>
      </c>
      <c r="AW47">
        <v>44</v>
      </c>
      <c r="AX47">
        <f>IF(Z47&gt;0, (R47*SUMPRODUCT(K47:$K$98, X47:$X$98)-K47*$AZ$3)/Z47, 0)</f>
        <v>-4325999908.9172678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500000</v>
      </c>
      <c r="S48">
        <f t="shared" si="32"/>
        <v>-23780328653.312096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-1801.0127552509412</v>
      </c>
      <c r="AC48">
        <f t="shared" si="33"/>
        <v>-1608.0629579137203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-0.17226904645591182</v>
      </c>
      <c r="AI48">
        <f t="shared" si="38"/>
        <v>-0.17227242753398975</v>
      </c>
      <c r="AJ48">
        <f t="shared" si="39"/>
        <v>-192.94979733722084</v>
      </c>
      <c r="AK48">
        <f t="shared" si="61"/>
        <v>-126.07089286756589</v>
      </c>
      <c r="AL48">
        <f t="shared" si="40"/>
        <v>-319.1929626323207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-2.6871417183190675E-3</v>
      </c>
      <c r="AR48">
        <f t="shared" si="45"/>
        <v>-2.6871944581242911E-3</v>
      </c>
      <c r="AS48">
        <f t="shared" si="46"/>
        <v>-3.009730770749631</v>
      </c>
      <c r="AT48">
        <f t="shared" si="47"/>
        <v>-1.9665190158051427</v>
      </c>
      <c r="AU48">
        <f t="shared" si="48"/>
        <v>-4.9789369810128976</v>
      </c>
      <c r="AW48">
        <v>45</v>
      </c>
      <c r="AX48">
        <f>IF(Z48&gt;0, (R48*SUMPRODUCT(K48:$K$98, X48:$X$98)-K48*$AZ$3)/Z48, 0)</f>
        <v>-23780328653.312096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500000</v>
      </c>
      <c r="S49">
        <f t="shared" si="32"/>
        <v>-133392578725.2202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-1608.0629579137203</v>
      </c>
      <c r="AC49">
        <f t="shared" si="33"/>
        <v>-1435.7728485051121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-2.80909161218156E-2</v>
      </c>
      <c r="AI49">
        <f t="shared" si="38"/>
        <v>-2.8091454297500568E-2</v>
      </c>
      <c r="AJ49">
        <f t="shared" si="39"/>
        <v>-172.29010940860826</v>
      </c>
      <c r="AK49">
        <f t="shared" si="61"/>
        <v>-112.56440705396044</v>
      </c>
      <c r="AL49">
        <f t="shared" si="40"/>
        <v>-284.88260791686622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-3.912291463021124E-4</v>
      </c>
      <c r="AR49">
        <f t="shared" si="45"/>
        <v>-3.9123664160817067E-4</v>
      </c>
      <c r="AS49">
        <f t="shared" si="46"/>
        <v>-2.3995270260296078</v>
      </c>
      <c r="AT49">
        <f t="shared" si="47"/>
        <v>-1.5677123766541681</v>
      </c>
      <c r="AU49">
        <f t="shared" si="48"/>
        <v>-3.9676306393253844</v>
      </c>
      <c r="AW49">
        <v>46</v>
      </c>
      <c r="AX49">
        <f>IF(Z49&gt;0, (R49*SUMPRODUCT(K49:$K$98, X49:$X$98)-K49*$AZ$3)/Z49, 0)</f>
        <v>-133392578725.2202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500000</v>
      </c>
      <c r="S50">
        <f t="shared" si="32"/>
        <v>-763748880388.17859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-1435.7728485051121</v>
      </c>
      <c r="AC50">
        <f t="shared" si="33"/>
        <v>-1281.9403856714664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-4.4886972092331185E-3</v>
      </c>
      <c r="AI50">
        <f t="shared" si="38"/>
        <v>-4.4887811334403151E-3</v>
      </c>
      <c r="AJ50">
        <f t="shared" si="39"/>
        <v>-153.83246283364565</v>
      </c>
      <c r="AK50">
        <f t="shared" si="61"/>
        <v>-100.50409939535785</v>
      </c>
      <c r="AL50">
        <f t="shared" si="40"/>
        <v>-254.34105101013694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-5.5817140875008088E-5</v>
      </c>
      <c r="AR50">
        <f t="shared" si="45"/>
        <v>-5.5818184476097125E-5</v>
      </c>
      <c r="AS50">
        <f t="shared" si="46"/>
        <v>-1.9129132237908342</v>
      </c>
      <c r="AT50">
        <f t="shared" si="47"/>
        <v>-1.2497727543143708</v>
      </c>
      <c r="AU50">
        <f t="shared" si="48"/>
        <v>-3.1627417962896809</v>
      </c>
      <c r="AW50">
        <v>47</v>
      </c>
      <c r="AX50">
        <f>IF(Z50&gt;0, (R50*SUMPRODUCT(K50:$K$98, X50:$X$98)-K50*$AZ$3)/Z50, 0)</f>
        <v>-763748880388.17859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500000</v>
      </c>
      <c r="S51">
        <f t="shared" si="32"/>
        <v>-4472980310160.6045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-1281.9403856714664</v>
      </c>
      <c r="AC51">
        <f t="shared" si="33"/>
        <v>-1144.5896789325432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-7.0290479126486306E-4</v>
      </c>
      <c r="AI51">
        <f t="shared" si="38"/>
        <v>-7.0291758575086085E-4</v>
      </c>
      <c r="AJ51">
        <f t="shared" si="39"/>
        <v>-137.35070673892324</v>
      </c>
      <c r="AK51">
        <f t="shared" si="61"/>
        <v>-89.735826997002661</v>
      </c>
      <c r="AL51">
        <f t="shared" si="40"/>
        <v>-227.08723665351164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-7.8041526795994763E-6</v>
      </c>
      <c r="AR51">
        <f t="shared" si="45"/>
        <v>-7.8042947331512863E-6</v>
      </c>
      <c r="AS51">
        <f t="shared" si="46"/>
        <v>-1.5249659688797632</v>
      </c>
      <c r="AT51">
        <f t="shared" si="47"/>
        <v>-0.99631145415090394</v>
      </c>
      <c r="AU51">
        <f t="shared" si="48"/>
        <v>-2.5212852273254001</v>
      </c>
      <c r="AW51">
        <v>48</v>
      </c>
      <c r="AX51">
        <f>IF(Z51&gt;0, (R51*SUMPRODUCT(K51:$K$98, X51:$X$98)-K51*$AZ$3)/Z51, 0)</f>
        <v>-4472980310160.6045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500000</v>
      </c>
      <c r="S52">
        <f t="shared" si="32"/>
        <v>-26840163093621.172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-1144.5896789325432</v>
      </c>
      <c r="AC52">
        <f t="shared" si="33"/>
        <v>-1021.9550773116387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-1.0762761578499455E-4</v>
      </c>
      <c r="AI52">
        <f t="shared" si="38"/>
        <v>-1.0762951956455384E-4</v>
      </c>
      <c r="AJ52">
        <f t="shared" si="39"/>
        <v>-122.6346016209045</v>
      </c>
      <c r="AK52">
        <f t="shared" si="61"/>
        <v>-80.121277525278032</v>
      </c>
      <c r="AL52">
        <f t="shared" si="40"/>
        <v>-202.7559867757021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-1.0669276019281215E-6</v>
      </c>
      <c r="AR52">
        <f t="shared" si="45"/>
        <v>-1.0669464743610467E-6</v>
      </c>
      <c r="AS52">
        <f t="shared" si="46"/>
        <v>-1.2156939505394506</v>
      </c>
      <c r="AT52">
        <f t="shared" si="47"/>
        <v>-0.79425342529403609</v>
      </c>
      <c r="AU52">
        <f t="shared" si="48"/>
        <v>-2.0099484427799612</v>
      </c>
      <c r="AW52">
        <v>49</v>
      </c>
      <c r="AX52">
        <f>IF(Z52&gt;0, (R52*SUMPRODUCT(K52:$K$98, X52:$X$98)-K52*$AZ$3)/Z52, 0)</f>
        <v>-26840163093621.172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500000</v>
      </c>
      <c r="S53">
        <f t="shared" si="32"/>
        <v>-165249798067740.63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-1021.9550773116387</v>
      </c>
      <c r="AC53">
        <f t="shared" si="33"/>
        <v>-912.45989139190806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-1.6086567390649809E-5</v>
      </c>
      <c r="AI53">
        <f t="shared" si="38"/>
        <v>-1.6086843475674439E-5</v>
      </c>
      <c r="AJ53">
        <f t="shared" si="39"/>
        <v>-109.4951859197306</v>
      </c>
      <c r="AK53">
        <f t="shared" si="61"/>
        <v>-71.536855411814713</v>
      </c>
      <c r="AL53">
        <f t="shared" si="40"/>
        <v>-181.03205741838877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-1.4238249240364648E-7</v>
      </c>
      <c r="AR53">
        <f t="shared" si="45"/>
        <v>-1.4238493603708098E-7</v>
      </c>
      <c r="AS53">
        <f t="shared" si="46"/>
        <v>-0.96914382657630127</v>
      </c>
      <c r="AT53">
        <f t="shared" si="47"/>
        <v>-0.63317397210381643</v>
      </c>
      <c r="AU53">
        <f t="shared" si="48"/>
        <v>-1.6023179410650537</v>
      </c>
      <c r="AW53">
        <v>50</v>
      </c>
      <c r="AX53">
        <f>IF(Z53&gt;0, (R53*SUMPRODUCT(K53:$K$98, X53:$X$98)-K53*$AZ$3)/Z53, 0)</f>
        <v>-165249798067740.63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500000</v>
      </c>
      <c r="S54">
        <f t="shared" si="32"/>
        <v>-1046664744006945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-912.45989139190806</v>
      </c>
      <c r="AC54">
        <f t="shared" si="33"/>
        <v>-814.69633172477438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-2.3440548831948799E-6</v>
      </c>
      <c r="AI54">
        <f t="shared" si="38"/>
        <v>-2.3440938018809439E-6</v>
      </c>
      <c r="AJ54">
        <f t="shared" si="39"/>
        <v>-97.763559667133677</v>
      </c>
      <c r="AK54">
        <f t="shared" si="61"/>
        <v>-63.872192397433572</v>
      </c>
      <c r="AL54">
        <f t="shared" si="40"/>
        <v>-161.63575440866106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-1.85243493006634E-8</v>
      </c>
      <c r="AR54">
        <f t="shared" si="45"/>
        <v>-1.8524656863144184E-8</v>
      </c>
      <c r="AS54">
        <f t="shared" si="46"/>
        <v>-0.77259553141600601</v>
      </c>
      <c r="AT54">
        <f t="shared" si="47"/>
        <v>-0.504762414503103</v>
      </c>
      <c r="AU54">
        <f t="shared" si="48"/>
        <v>-1.277357964443766</v>
      </c>
      <c r="AW54">
        <v>51</v>
      </c>
      <c r="AX54">
        <f>IF(Z54&gt;0, (R54*SUMPRODUCT(K54:$K$98, X54:$X$98)-K54*$AZ$3)/Z54, 0)</f>
        <v>-1046664744006945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500000</v>
      </c>
      <c r="S55">
        <f t="shared" si="32"/>
        <v>-6831400174789248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-814.69633172477438</v>
      </c>
      <c r="AC55">
        <f t="shared" si="33"/>
        <v>-727.40743905623071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-3.3205499580677689E-7</v>
      </c>
      <c r="AI55">
        <f t="shared" si="38"/>
        <v>-3.3206031980639952E-7</v>
      </c>
      <c r="AJ55">
        <f t="shared" si="39"/>
        <v>-87.288892668543667</v>
      </c>
      <c r="AK55">
        <f t="shared" si="61"/>
        <v>-57.028743220734214</v>
      </c>
      <c r="AL55">
        <f t="shared" si="40"/>
        <v>-144.3176362213382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-2.3429724481822762E-9</v>
      </c>
      <c r="AR55">
        <f t="shared" si="45"/>
        <v>-2.3430100142017231E-9</v>
      </c>
      <c r="AS55">
        <f t="shared" si="46"/>
        <v>-0.61590842823441649</v>
      </c>
      <c r="AT55">
        <f t="shared" si="47"/>
        <v>-0.40239350652141298</v>
      </c>
      <c r="AU55">
        <f t="shared" si="48"/>
        <v>-1.0183019370988395</v>
      </c>
      <c r="AW55">
        <v>52</v>
      </c>
      <c r="AX55">
        <f>IF(Z55&gt;0, (R55*SUMPRODUCT(K55:$K$98, X55:$X$98)-K55*$AZ$3)/Z55, 0)</f>
        <v>-6831400174789248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500000</v>
      </c>
      <c r="S56">
        <f t="shared" si="32"/>
        <v>-4.607431753918452E+16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-727.40743905623071</v>
      </c>
      <c r="AC56">
        <f t="shared" si="33"/>
        <v>-649.47092773083432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-4.5659516526861294E-8</v>
      </c>
      <c r="AI56">
        <f t="shared" si="38"/>
        <v>-4.5660221334835043E-8</v>
      </c>
      <c r="AJ56">
        <f t="shared" si="39"/>
        <v>-77.936511325396395</v>
      </c>
      <c r="AK56">
        <f t="shared" si="61"/>
        <v>-50.918520733936155</v>
      </c>
      <c r="AL56">
        <f t="shared" si="40"/>
        <v>-128.85503210499277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-2.8765402076974254E-10</v>
      </c>
      <c r="AR56">
        <f t="shared" si="45"/>
        <v>-2.8765846104556982E-10</v>
      </c>
      <c r="AS56">
        <f t="shared" si="46"/>
        <v>-0.49099842820998763</v>
      </c>
      <c r="AT56">
        <f t="shared" si="47"/>
        <v>-0.32078563977232477</v>
      </c>
      <c r="AU56">
        <f t="shared" si="48"/>
        <v>-0.81178406826997085</v>
      </c>
      <c r="AW56">
        <v>53</v>
      </c>
      <c r="AX56">
        <f>IF(Z56&gt;0, (R56*SUMPRODUCT(K56:$K$98, X56:$X$98)-K56*$AZ$3)/Z56, 0)</f>
        <v>-4.607431753918452E+16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500000</v>
      </c>
      <c r="S57">
        <f t="shared" si="32"/>
        <v>-3.2211991693201773E+17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-649.47092773083432</v>
      </c>
      <c r="AC57">
        <f t="shared" si="33"/>
        <v>-579.88475690278335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-6.0774919823673888E-9</v>
      </c>
      <c r="AI57">
        <f t="shared" si="38"/>
        <v>-6.0775819930631615E-9</v>
      </c>
      <c r="AJ57">
        <f t="shared" si="39"/>
        <v>-69.586170828050967</v>
      </c>
      <c r="AK57">
        <f t="shared" si="61"/>
        <v>-45.462964941158404</v>
      </c>
      <c r="AL57">
        <f t="shared" si="40"/>
        <v>-115.04913577528696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-3.4185781478391753E-11</v>
      </c>
      <c r="AR57">
        <f t="shared" si="45"/>
        <v>-3.4186287786912655E-11</v>
      </c>
      <c r="AS57">
        <f t="shared" si="46"/>
        <v>-0.39142094086632484</v>
      </c>
      <c r="AT57">
        <f t="shared" si="47"/>
        <v>-0.25572834803359429</v>
      </c>
      <c r="AU57">
        <f t="shared" si="48"/>
        <v>-0.64714928893410539</v>
      </c>
      <c r="AW57">
        <v>54</v>
      </c>
      <c r="AX57">
        <f>IF(Z57&gt;0, (R57*SUMPRODUCT(K57:$K$98, X57:$X$98)-K57*$AZ$3)/Z57, 0)</f>
        <v>-3.2211991693201773E+17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500000</v>
      </c>
      <c r="S58">
        <f t="shared" si="32"/>
        <v>-2.3392268881610511E+18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-579.88475690278335</v>
      </c>
      <c r="AC58">
        <f t="shared" si="33"/>
        <v>-517.75424723465801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-7.8043807523310348E-10</v>
      </c>
      <c r="AI58">
        <f t="shared" si="38"/>
        <v>-7.8044914201439471E-10</v>
      </c>
      <c r="AJ58">
        <f t="shared" si="39"/>
        <v>-62.130509668125342</v>
      </c>
      <c r="AK58">
        <f t="shared" si="61"/>
        <v>-40.591932983194837</v>
      </c>
      <c r="AL58">
        <f t="shared" si="40"/>
        <v>-102.72244265210063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-3.9195981510168143E-12</v>
      </c>
      <c r="AR58">
        <f t="shared" si="45"/>
        <v>-3.9196537317692954E-12</v>
      </c>
      <c r="AS58">
        <f t="shared" si="46"/>
        <v>-0.31203837760501263</v>
      </c>
      <c r="AT58">
        <f t="shared" si="47"/>
        <v>-0.20386507336870674</v>
      </c>
      <c r="AU58">
        <f t="shared" si="48"/>
        <v>-0.51590345097763901</v>
      </c>
      <c r="AW58">
        <v>55</v>
      </c>
      <c r="AX58">
        <f>IF(Z58&gt;0, (R58*SUMPRODUCT(K58:$K$98, X58:$X$98)-K58*$AZ$3)/Z58, 0)</f>
        <v>-2.3392268881610511E+18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500000</v>
      </c>
      <c r="S59">
        <f t="shared" si="32"/>
        <v>-1.770366978955894E+19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-517.75424723465801</v>
      </c>
      <c r="AC59">
        <f t="shared" si="33"/>
        <v>-462.28057788809087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-9.6505068346115123E-11</v>
      </c>
      <c r="AI59">
        <f t="shared" si="38"/>
        <v>-9.6506373952758783E-11</v>
      </c>
      <c r="AJ59">
        <f t="shared" si="39"/>
        <v>-55.473669346567135</v>
      </c>
      <c r="AK59">
        <f t="shared" si="61"/>
        <v>-36.242797306426063</v>
      </c>
      <c r="AL59">
        <f t="shared" si="40"/>
        <v>-91.716466653089697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-4.3274812507912391E-13</v>
      </c>
      <c r="AR59">
        <f t="shared" si="45"/>
        <v>-4.3275397968175585E-13</v>
      </c>
      <c r="AS59">
        <f t="shared" si="46"/>
        <v>-0.24875508418778897</v>
      </c>
      <c r="AT59">
        <f t="shared" si="47"/>
        <v>-0.16251998833603201</v>
      </c>
      <c r="AU59">
        <f t="shared" si="48"/>
        <v>-0.41127507252425372</v>
      </c>
      <c r="AW59">
        <v>56</v>
      </c>
      <c r="AX59">
        <f>IF(Z59&gt;0, (R59*SUMPRODUCT(K59:$K$98, X59:$X$98)-K59*$AZ$3)/Z59, 0)</f>
        <v>-1.770366978955894E+19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500000</v>
      </c>
      <c r="S60">
        <f t="shared" si="32"/>
        <v>-1.3992401422169874E+20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-462.28057788809087</v>
      </c>
      <c r="AC60">
        <f t="shared" si="33"/>
        <v>-412.75051597151008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-1.1450596271286768E-11</v>
      </c>
      <c r="AI60">
        <f t="shared" si="38"/>
        <v>-1.1450743762236862E-11</v>
      </c>
      <c r="AJ60">
        <f t="shared" si="39"/>
        <v>-49.530061916580792</v>
      </c>
      <c r="AK60">
        <f t="shared" si="61"/>
        <v>-32.359640452166367</v>
      </c>
      <c r="AL60">
        <f t="shared" si="40"/>
        <v>-81.889702368758606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-4.5845335161064327E-14</v>
      </c>
      <c r="AR60">
        <f t="shared" si="45"/>
        <v>-4.5845925678088953E-14</v>
      </c>
      <c r="AS60">
        <f t="shared" si="46"/>
        <v>-0.198306030124206</v>
      </c>
      <c r="AT60">
        <f t="shared" si="47"/>
        <v>-0.12955993968114893</v>
      </c>
      <c r="AU60">
        <f t="shared" si="48"/>
        <v>-0.32786596980540073</v>
      </c>
      <c r="AW60">
        <v>57</v>
      </c>
      <c r="AX60">
        <f>IF(Z60&gt;0, (R60*SUMPRODUCT(K60:$K$98, X60:$X$98)-K60*$AZ$3)/Z60, 0)</f>
        <v>-1.3992401422169874E+20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500000</v>
      </c>
      <c r="S61">
        <f t="shared" si="32"/>
        <v>-1.1563354208508694E+21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-412.75051597151008</v>
      </c>
      <c r="AC61">
        <f t="shared" si="33"/>
        <v>-368.52724640313403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-1.3008090448334673E-12</v>
      </c>
      <c r="AI61">
        <f t="shared" si="38"/>
        <v>-1.3008249799695773E-12</v>
      </c>
      <c r="AJ61">
        <f t="shared" si="39"/>
        <v>-44.223269568376054</v>
      </c>
      <c r="AK61">
        <f t="shared" si="61"/>
        <v>-28.892536118005708</v>
      </c>
      <c r="AL61">
        <f t="shared" si="40"/>
        <v>-73.115805686383055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-4.6501030248963112E-15</v>
      </c>
      <c r="AR61">
        <f t="shared" si="45"/>
        <v>-4.6501599894638016E-15</v>
      </c>
      <c r="AS61">
        <f t="shared" si="46"/>
        <v>-0.15808835309646646</v>
      </c>
      <c r="AT61">
        <f t="shared" si="47"/>
        <v>-0.10328439068969149</v>
      </c>
      <c r="AU61">
        <f t="shared" si="48"/>
        <v>-0.2613727437861626</v>
      </c>
      <c r="AW61">
        <v>58</v>
      </c>
      <c r="AX61">
        <f>IF(Z61&gt;0, (R61*SUMPRODUCT(K61:$K$98, X61:$X$98)-K61*$AZ$3)/Z61, 0)</f>
        <v>-1.1563354208508694E+21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500000</v>
      </c>
      <c r="S62">
        <f t="shared" si="32"/>
        <v>-1.0023932857757993E+22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-368.52724640313403</v>
      </c>
      <c r="AC62">
        <f t="shared" si="33"/>
        <v>-329.04218428851249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-1.4134501886458241E-13</v>
      </c>
      <c r="AI62">
        <f t="shared" si="38"/>
        <v>-1.4134666014744494E-13</v>
      </c>
      <c r="AJ62">
        <f t="shared" si="39"/>
        <v>-39.485062114621542</v>
      </c>
      <c r="AK62">
        <f t="shared" si="61"/>
        <v>-25.796907248219384</v>
      </c>
      <c r="AL62">
        <f t="shared" si="40"/>
        <v>-65.281969362841068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-4.5114018408304025E-16</v>
      </c>
      <c r="AR62">
        <f t="shared" si="45"/>
        <v>-4.5114542267339654E-16</v>
      </c>
      <c r="AS62">
        <f t="shared" si="46"/>
        <v>-0.12602706720062717</v>
      </c>
      <c r="AT62">
        <f t="shared" si="47"/>
        <v>-8.2337683904409667E-2</v>
      </c>
      <c r="AU62">
        <f t="shared" si="48"/>
        <v>-0.20836475110503727</v>
      </c>
      <c r="AW62">
        <v>59</v>
      </c>
      <c r="AX62">
        <f>IF(Z62&gt;0, (R62*SUMPRODUCT(K62:$K$98, X62:$X$98)-K62*$AZ$3)/Z62, 0)</f>
        <v>-1.0023932857757993E+22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500000</v>
      </c>
      <c r="S63">
        <f t="shared" si="32"/>
        <v>-9.1451230408623048E+22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-329.04218428851249</v>
      </c>
      <c r="AC63">
        <f t="shared" si="33"/>
        <v>-293.78766454331475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-1.4642447130313642E-14</v>
      </c>
      <c r="AI63">
        <f t="shared" si="38"/>
        <v>-1.4642607755634499E-14</v>
      </c>
      <c r="AJ63">
        <f t="shared" si="39"/>
        <v>-35.25451974519774</v>
      </c>
      <c r="AK63">
        <f t="shared" si="61"/>
        <v>-23.032952900195877</v>
      </c>
      <c r="AL63">
        <f t="shared" si="40"/>
        <v>-58.287472645393635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-4.1727911266725197E-17</v>
      </c>
      <c r="AR63">
        <f t="shared" si="45"/>
        <v>-4.1728369015288413E-17</v>
      </c>
      <c r="AS63">
        <f t="shared" si="46"/>
        <v>-0.1004680063780508</v>
      </c>
      <c r="AT63">
        <f t="shared" si="47"/>
        <v>-6.5639097500326579E-2</v>
      </c>
      <c r="AU63">
        <f t="shared" si="48"/>
        <v>-0.16610710387837743</v>
      </c>
      <c r="AW63">
        <v>60</v>
      </c>
      <c r="AX63">
        <f>IF(Z63&gt;0, (R63*SUMPRODUCT(K63:$K$98, X63:$X$98)-K63*$AZ$3)/Z63, 0)</f>
        <v>-9.1451230408623048E+22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500000</v>
      </c>
      <c r="S64">
        <f t="shared" si="32"/>
        <v>-8.8103311887108493E+23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-293.78766454331475</v>
      </c>
      <c r="AC64">
        <f t="shared" si="33"/>
        <v>-262.31041477081675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-1.4413254356949375E-15</v>
      </c>
      <c r="AI64">
        <f t="shared" si="38"/>
        <v>-1.4413403222190166E-15</v>
      </c>
      <c r="AJ64">
        <f t="shared" si="39"/>
        <v>-31.477249772497998</v>
      </c>
      <c r="AK64">
        <f t="shared" si="61"/>
        <v>-20.565136518032034</v>
      </c>
      <c r="AL64">
        <f t="shared" si="40"/>
        <v>-52.042386290530033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-3.6673892685260136E-18</v>
      </c>
      <c r="AR64">
        <f t="shared" si="45"/>
        <v>-3.667427146632721E-18</v>
      </c>
      <c r="AS64">
        <f t="shared" si="46"/>
        <v>-8.0092479574339015E-2</v>
      </c>
      <c r="AT64">
        <f t="shared" si="47"/>
        <v>-5.232708665523484E-2</v>
      </c>
      <c r="AU64">
        <f t="shared" si="48"/>
        <v>-0.13241956622957385</v>
      </c>
      <c r="AW64">
        <v>61</v>
      </c>
      <c r="AX64">
        <f>IF(Z64&gt;0, (R64*SUMPRODUCT(K64:$K$98, X64:$X$98)-K64*$AZ$3)/Z64, 0)</f>
        <v>-8.8103311887108493E+23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500000</v>
      </c>
      <c r="S65">
        <f t="shared" si="32"/>
        <v>-8.9933165750722175E+24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-262.31041477081675</v>
      </c>
      <c r="AC65">
        <f t="shared" si="33"/>
        <v>-234.20572747394351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-1.3435548957473801E-16</v>
      </c>
      <c r="AI65">
        <f t="shared" si="38"/>
        <v>-1.3435679168461881E-16</v>
      </c>
      <c r="AJ65">
        <f t="shared" si="39"/>
        <v>-28.104687296873237</v>
      </c>
      <c r="AK65">
        <f t="shared" si="61"/>
        <v>-18.361729033957175</v>
      </c>
      <c r="AL65">
        <f t="shared" si="40"/>
        <v>-46.466416330830413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-3.0523360925745776E-19</v>
      </c>
      <c r="AR65">
        <f t="shared" si="45"/>
        <v>-3.0523656743728221E-19</v>
      </c>
      <c r="AS65">
        <f t="shared" si="46"/>
        <v>-6.3849234354543274E-2</v>
      </c>
      <c r="AT65">
        <f t="shared" si="47"/>
        <v>-4.1714833111634923E-2</v>
      </c>
      <c r="AU65">
        <f t="shared" si="48"/>
        <v>-0.10556406746617819</v>
      </c>
      <c r="AW65">
        <v>62</v>
      </c>
      <c r="AX65">
        <f>IF(Z65&gt;0, (R65*SUMPRODUCT(K65:$K$98, X65:$X$98)-K65*$AZ$3)/Z65, 0)</f>
        <v>-8.9933165750722175E+24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500000</v>
      </c>
      <c r="S66">
        <f t="shared" si="32"/>
        <v>-9.7647668230056709E+25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-234.20572747394351</v>
      </c>
      <c r="AC66">
        <f t="shared" si="33"/>
        <v>-209.11225667316381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-1.1820138971356324E-17</v>
      </c>
      <c r="AI66">
        <f t="shared" si="38"/>
        <v>-1.1820246046241195E-17</v>
      </c>
      <c r="AJ66">
        <f t="shared" si="39"/>
        <v>-25.093470800779698</v>
      </c>
      <c r="AK66">
        <f t="shared" si="61"/>
        <v>-16.394400923176047</v>
      </c>
      <c r="AL66">
        <f t="shared" si="40"/>
        <v>-41.487871723955749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-2.3976263134169821E-20</v>
      </c>
      <c r="AR66">
        <f t="shared" si="45"/>
        <v>-2.3976480327522705E-20</v>
      </c>
      <c r="AS66">
        <f t="shared" si="46"/>
        <v>-5.0900218713762213E-2</v>
      </c>
      <c r="AT66">
        <f t="shared" si="47"/>
        <v>-3.3254809559657934E-2</v>
      </c>
      <c r="AU66">
        <f t="shared" si="48"/>
        <v>-8.4155028273420154E-2</v>
      </c>
      <c r="AW66">
        <v>63</v>
      </c>
      <c r="AX66">
        <f>IF(Z66&gt;0, (R66*SUMPRODUCT(K66:$K$98, X66:$X$98)-K66*$AZ$3)/Z66, 0)</f>
        <v>-9.7647668230056709E+25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-1.1329048590262438E+27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-209.11225667316381</v>
      </c>
      <c r="AC67">
        <f t="shared" ref="AC67:AC79" si="64">S67*Z67</f>
        <v>-186.70737202961053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-9.7763930741974585E-19</v>
      </c>
      <c r="AI67">
        <f t="shared" ref="AI67:AI79" si="69">SUM(AE67:AH67)</f>
        <v>-9.7764754762502623E-19</v>
      </c>
      <c r="AJ67">
        <f t="shared" ref="AJ67:AJ79" si="70">AB67-AC67</f>
        <v>-22.404884643553288</v>
      </c>
      <c r="AK67">
        <f t="shared" si="61"/>
        <v>-14.637857967121468</v>
      </c>
      <c r="AL67">
        <f t="shared" ref="AL67:AL79" si="71">SUM(AI67:AK67)</f>
        <v>-37.042742610674757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-1.7705962726143643E-21</v>
      </c>
      <c r="AR67">
        <f t="shared" ref="AR67:AR79" si="76">AI67*$K67</f>
        <v>-1.7706111963972401E-21</v>
      </c>
      <c r="AS67">
        <f t="shared" ref="AS67:AS79" si="77">AJ67*$K67</f>
        <v>-4.0577342724619082E-2</v>
      </c>
      <c r="AT67">
        <f t="shared" ref="AT67:AT79" si="78">AK67*$K67</f>
        <v>-2.651053058008444E-2</v>
      </c>
      <c r="AU67">
        <f t="shared" ref="AU67:AU79" si="79">AL67*$K67</f>
        <v>-6.7087873304703519E-2</v>
      </c>
      <c r="AW67">
        <v>64</v>
      </c>
      <c r="AX67">
        <f>IF(Z67&gt;0, (R67*SUMPRODUCT(K67:$K$98, X67:$X$98)-K67*$AZ$3)/Z67, 0)</f>
        <v>-1.1329048590262438E+27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500000</v>
      </c>
      <c r="S68">
        <f t="shared" si="63"/>
        <v>-1.4112494209109318E+28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-186.70737202961053</v>
      </c>
      <c r="AC68">
        <f t="shared" si="64"/>
        <v>-166.70301074072367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-7.5671811579426034E-20</v>
      </c>
      <c r="AI68">
        <f t="shared" si="69"/>
        <v>-7.5672402201495633E-20</v>
      </c>
      <c r="AJ68">
        <f t="shared" si="70"/>
        <v>-20.004361288886855</v>
      </c>
      <c r="AK68">
        <f t="shared" si="61"/>
        <v>-13.069516042072738</v>
      </c>
      <c r="AL68">
        <f t="shared" si="71"/>
        <v>-33.07387733095959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-1.2236493936724619E-22</v>
      </c>
      <c r="AR68">
        <f t="shared" si="76"/>
        <v>-1.2236589443138734E-22</v>
      </c>
      <c r="AS68">
        <f t="shared" si="77"/>
        <v>-3.2348009187355753E-2</v>
      </c>
      <c r="AT68">
        <f t="shared" si="78"/>
        <v>-2.1134032669072416E-2</v>
      </c>
      <c r="AU68">
        <f t="shared" si="79"/>
        <v>-5.3482041856428165E-2</v>
      </c>
      <c r="AW68">
        <v>65</v>
      </c>
      <c r="AX68">
        <f>IF(Z68&gt;0, (R68*SUMPRODUCT(K68:$K$98, X68:$X$98)-K68*$AZ$3)/Z68, 0)</f>
        <v>-1.4112494209109318E+28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500000</v>
      </c>
      <c r="S69">
        <f t="shared" si="63"/>
        <v>-1.8971627536595899E+29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-166.70301074072367</v>
      </c>
      <c r="AC69">
        <f t="shared" si="64"/>
        <v>-148.84197387564612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-5.4548833044795904E-21</v>
      </c>
      <c r="AI69">
        <f t="shared" si="69"/>
        <v>-5.4549225319980488E-21</v>
      </c>
      <c r="AJ69">
        <f t="shared" si="70"/>
        <v>-17.861036865077551</v>
      </c>
      <c r="AK69">
        <f t="shared" si="61"/>
        <v>-11.669210751850658</v>
      </c>
      <c r="AL69">
        <f t="shared" si="71"/>
        <v>-29.530247616928207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-7.8757207660978466E-24</v>
      </c>
      <c r="AR69">
        <f t="shared" si="76"/>
        <v>-7.8757774025031513E-24</v>
      </c>
      <c r="AS69">
        <f t="shared" si="77"/>
        <v>-2.5787634875124168E-2</v>
      </c>
      <c r="AT69">
        <f t="shared" si="78"/>
        <v>-1.6847921451747776E-2</v>
      </c>
      <c r="AU69">
        <f t="shared" si="79"/>
        <v>-4.2635556326871944E-2</v>
      </c>
      <c r="AW69">
        <v>66</v>
      </c>
      <c r="AX69">
        <f>IF(Z69&gt;0, (R69*SUMPRODUCT(K69:$K$98, X69:$X$98)-K69*$AZ$3)/Z69, 0)</f>
        <v>-1.8971627536595899E+29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500000</v>
      </c>
      <c r="S70">
        <f t="shared" si="63"/>
        <v>-2.8085366814698603E+30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-148.84197387564612</v>
      </c>
      <c r="AC70">
        <f t="shared" si="64"/>
        <v>-132.89461953182689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-3.6469338274121706E-22</v>
      </c>
      <c r="AI70">
        <f t="shared" si="69"/>
        <v>-3.6469574864621679E-22</v>
      </c>
      <c r="AJ70">
        <f t="shared" si="70"/>
        <v>-15.947354343819228</v>
      </c>
      <c r="AK70">
        <f t="shared" si="61"/>
        <v>-10.418938171295229</v>
      </c>
      <c r="AL70">
        <f t="shared" si="71"/>
        <v>-26.366292515114459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-4.7012647190735344E-25</v>
      </c>
      <c r="AR70">
        <f t="shared" si="76"/>
        <v>-4.7012952179699505E-25</v>
      </c>
      <c r="AS70">
        <f t="shared" si="77"/>
        <v>-2.055774463897014E-2</v>
      </c>
      <c r="AT70">
        <f t="shared" si="78"/>
        <v>-1.3431059830793826E-2</v>
      </c>
      <c r="AU70">
        <f t="shared" si="79"/>
        <v>-3.3988804469763968E-2</v>
      </c>
      <c r="AW70">
        <v>67</v>
      </c>
      <c r="AX70">
        <f>IF(Z70&gt;0, (R70*SUMPRODUCT(K70:$K$98, X70:$X$98)-K70*$AZ$3)/Z70, 0)</f>
        <v>-2.8085366814698603E+30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500000</v>
      </c>
      <c r="S71">
        <f t="shared" si="63"/>
        <v>-4.6231431876717311E+31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-132.89461953182689</v>
      </c>
      <c r="AC71">
        <f t="shared" si="64"/>
        <v>-118.65591029627402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-2.2139177696535264E-23</v>
      </c>
      <c r="AI71">
        <f t="shared" si="69"/>
        <v>-2.2139306024715335E-23</v>
      </c>
      <c r="AJ71">
        <f t="shared" si="70"/>
        <v>-14.238709235552875</v>
      </c>
      <c r="AK71">
        <f t="shared" si="61"/>
        <v>-9.3026233672278824</v>
      </c>
      <c r="AL71">
        <f t="shared" si="71"/>
        <v>-23.541332602780756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-2.5481810772813685E-26</v>
      </c>
      <c r="AR71">
        <f t="shared" si="76"/>
        <v>-2.5481958476330329E-26</v>
      </c>
      <c r="AS71">
        <f t="shared" si="77"/>
        <v>-1.6388508162444301E-2</v>
      </c>
      <c r="AT71">
        <f t="shared" si="78"/>
        <v>-1.0707158666130281E-2</v>
      </c>
      <c r="AU71">
        <f t="shared" si="79"/>
        <v>-2.7095666828574578E-2</v>
      </c>
      <c r="AW71">
        <v>68</v>
      </c>
      <c r="AX71">
        <f>IF(Z71&gt;0, (R71*SUMPRODUCT(K71:$K$98, X71:$X$98)-K71*$AZ$3)/Z71, 0)</f>
        <v>-4.6231431876717311E+31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500000</v>
      </c>
      <c r="S72">
        <f t="shared" si="63"/>
        <v>-8.562213543787902E+32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-118.65591029627402</v>
      </c>
      <c r="AC72">
        <f t="shared" si="64"/>
        <v>-105.94277705024463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-1.208582517618187E-24</v>
      </c>
      <c r="AI72">
        <f t="shared" si="69"/>
        <v>-1.2085887042646955E-24</v>
      </c>
      <c r="AJ72">
        <f t="shared" si="70"/>
        <v>-12.713133246029386</v>
      </c>
      <c r="AK72">
        <f t="shared" ref="AK72:AK79" si="92">G72*SUM(AB72:AB72, AE72:AF72)</f>
        <v>-8.3059137207391824</v>
      </c>
      <c r="AL72">
        <f t="shared" si="71"/>
        <v>-21.01904696676857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-1.2420156991526162E-27</v>
      </c>
      <c r="AR72">
        <f t="shared" si="76"/>
        <v>-1.2420220569411631E-27</v>
      </c>
      <c r="AS72">
        <f t="shared" si="77"/>
        <v>-1.3064818369295553E-2</v>
      </c>
      <c r="AT72">
        <f t="shared" si="78"/>
        <v>-8.5356813346064118E-3</v>
      </c>
      <c r="AU72">
        <f t="shared" si="79"/>
        <v>-2.1600499703901967E-2</v>
      </c>
      <c r="AW72">
        <v>69</v>
      </c>
      <c r="AX72">
        <f>IF(Z72&gt;0, (R72*SUMPRODUCT(K72:$K$98, X72:$X$98)-K72*$AZ$3)/Z72, 0)</f>
        <v>-8.562213543787902E+32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500000</v>
      </c>
      <c r="S73">
        <f t="shared" si="63"/>
        <v>-1.8104252217213373E+34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-105.94277705024463</v>
      </c>
      <c r="AC73">
        <f t="shared" si="64"/>
        <v>-94.591765223432716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-5.8635381978170714E-26</v>
      </c>
      <c r="AI73">
        <f t="shared" si="69"/>
        <v>-5.8635643220016242E-26</v>
      </c>
      <c r="AJ73">
        <f t="shared" si="70"/>
        <v>-11.351011826811913</v>
      </c>
      <c r="AK73">
        <f t="shared" si="92"/>
        <v>-7.4159943935171251</v>
      </c>
      <c r="AL73">
        <f t="shared" si="71"/>
        <v>-18.767006220329037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-5.380126828113565E-29</v>
      </c>
      <c r="AR73">
        <f t="shared" si="76"/>
        <v>-5.3801507985255306E-29</v>
      </c>
      <c r="AS73">
        <f t="shared" si="77"/>
        <v>-1.0415193215318485E-2</v>
      </c>
      <c r="AT73">
        <f t="shared" si="78"/>
        <v>-6.8045929006747517E-3</v>
      </c>
      <c r="AU73">
        <f t="shared" si="79"/>
        <v>-1.7219786115993237E-2</v>
      </c>
      <c r="AW73">
        <v>70</v>
      </c>
      <c r="AX73">
        <f>IF(Z73&gt;0, (R73*SUMPRODUCT(K73:$K$98, X73:$X$98)-K73*$AZ$3)/Z73, 0)</f>
        <v>-1.8104252217213373E+34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500000</v>
      </c>
      <c r="S74">
        <f t="shared" si="63"/>
        <v>-4.453103355489768E+35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-94.591765223432716</v>
      </c>
      <c r="AC74">
        <f t="shared" si="64"/>
        <v>-84.456933235207785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-2.4914649725138246E-27</v>
      </c>
      <c r="AI74">
        <f t="shared" si="69"/>
        <v>-2.4914744554436484E-27</v>
      </c>
      <c r="AJ74">
        <f t="shared" si="70"/>
        <v>-10.134831988224931</v>
      </c>
      <c r="AK74">
        <f t="shared" si="92"/>
        <v>-6.6214235656402911</v>
      </c>
      <c r="AL74">
        <f t="shared" si="71"/>
        <v>-16.756255553865223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-2.0411246052214744E-30</v>
      </c>
      <c r="AR74">
        <f t="shared" si="76"/>
        <v>-2.0411323740810032E-30</v>
      </c>
      <c r="AS74">
        <f t="shared" si="77"/>
        <v>-8.3029282647628308E-3</v>
      </c>
      <c r="AT74">
        <f t="shared" si="78"/>
        <v>-5.4245797996450512E-3</v>
      </c>
      <c r="AU74">
        <f t="shared" si="79"/>
        <v>-1.3727508064407883E-2</v>
      </c>
      <c r="AW74">
        <v>71</v>
      </c>
      <c r="AX74">
        <f>IF(Z74&gt;0, (R74*SUMPRODUCT(K74:$K$98, X74:$X$98)-K74*$AZ$3)/Z74, 0)</f>
        <v>-4.453103355489768E+35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500000</v>
      </c>
      <c r="S75">
        <f t="shared" si="63"/>
        <v>-1.3077935275853038E+37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-84.456933235207785</v>
      </c>
      <c r="AC75">
        <f t="shared" si="64"/>
        <v>-75.407976102864083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-9.0997982265020087E-29</v>
      </c>
      <c r="AI75">
        <f t="shared" si="69"/>
        <v>-9.0998270567319002E-29</v>
      </c>
      <c r="AJ75">
        <f t="shared" si="70"/>
        <v>-9.0489571323437019</v>
      </c>
      <c r="AK75">
        <f t="shared" si="92"/>
        <v>-5.9119853264645457</v>
      </c>
      <c r="AL75">
        <f t="shared" si="71"/>
        <v>-14.960942458808248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-6.6562323298788054E-32</v>
      </c>
      <c r="AR75">
        <f t="shared" si="76"/>
        <v>-6.6562534183363184E-32</v>
      </c>
      <c r="AS75">
        <f t="shared" si="77"/>
        <v>-6.6190435784142555E-3</v>
      </c>
      <c r="AT75">
        <f t="shared" si="78"/>
        <v>-4.3244418045639754E-3</v>
      </c>
      <c r="AU75">
        <f t="shared" si="79"/>
        <v>-1.094348538297823E-2</v>
      </c>
      <c r="AW75">
        <v>72</v>
      </c>
      <c r="AX75">
        <f>IF(Z75&gt;0, (R75*SUMPRODUCT(K75:$K$98, X75:$X$98)-K75*$AZ$3)/Z75, 0)</f>
        <v>-1.3077935275853038E+37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500000</v>
      </c>
      <c r="S76">
        <f t="shared" si="63"/>
        <v>-4.7649897452063907E+38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-75.407976102864083</v>
      </c>
      <c r="AC76">
        <f t="shared" si="64"/>
        <v>-67.328550091842928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-2.7835435515438377E-30</v>
      </c>
      <c r="AI76">
        <f t="shared" si="69"/>
        <v>-2.7835506164646132E-30</v>
      </c>
      <c r="AJ76">
        <f t="shared" si="70"/>
        <v>-8.0794260110211553</v>
      </c>
      <c r="AK76">
        <f t="shared" si="92"/>
        <v>-5.2785583272004866</v>
      </c>
      <c r="AL76">
        <f t="shared" si="71"/>
        <v>-13.357984338221641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-1.8179281207117049E-33</v>
      </c>
      <c r="AR76">
        <f t="shared" si="76"/>
        <v>-1.8179327348008723E-33</v>
      </c>
      <c r="AS76">
        <f t="shared" si="77"/>
        <v>-5.2766610159552365E-3</v>
      </c>
      <c r="AT76">
        <f t="shared" si="78"/>
        <v>-3.4474185304240869E-3</v>
      </c>
      <c r="AU76">
        <f t="shared" si="79"/>
        <v>-8.7240795463793229E-3</v>
      </c>
      <c r="AW76">
        <v>73</v>
      </c>
      <c r="AX76">
        <f>IF(Z76&gt;0, (R76*SUMPRODUCT(K76:$K$98, X76:$X$98)-K76*$AZ$3)/Z76, 0)</f>
        <v>-4.7649897452063907E+38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500000</v>
      </c>
      <c r="S77">
        <f t="shared" si="63"/>
        <v>-2.2863503469697931E+40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-67.328550091842928</v>
      </c>
      <c r="AC77">
        <f t="shared" si="64"/>
        <v>-60.114776867716898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-6.8628070768580419E-32</v>
      </c>
      <c r="AI77">
        <f t="shared" si="69"/>
        <v>-6.8628202233071299E-32</v>
      </c>
      <c r="AJ77">
        <f t="shared" si="70"/>
        <v>-7.2137732241260295</v>
      </c>
      <c r="AK77">
        <f t="shared" si="92"/>
        <v>-4.7129985064290052</v>
      </c>
      <c r="AL77">
        <f t="shared" si="71"/>
        <v>-11.926771730555036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-4.0018651909669723E-35</v>
      </c>
      <c r="AR77">
        <f t="shared" si="76"/>
        <v>-4.0018728569725005E-35</v>
      </c>
      <c r="AS77">
        <f t="shared" si="77"/>
        <v>-4.2065218558316603E-3</v>
      </c>
      <c r="AT77">
        <f t="shared" si="78"/>
        <v>-2.7482609458100177E-3</v>
      </c>
      <c r="AU77">
        <f t="shared" si="79"/>
        <v>-6.9547828016416789E-3</v>
      </c>
      <c r="AW77">
        <v>74</v>
      </c>
      <c r="AX77">
        <f>IF(Z77&gt;0, (R77*SUMPRODUCT(K77:$K$98, X77:$X$98)-K77*$AZ$3)/Z77, 0)</f>
        <v>-2.2863503469697931E+40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500000</v>
      </c>
      <c r="S78">
        <f t="shared" si="63"/>
        <v>-1.6060140619487471E+42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-60.114776867716898</v>
      </c>
      <c r="AC78">
        <f t="shared" si="64"/>
        <v>-53.673907917604382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-1.2847881739253029E-33</v>
      </c>
      <c r="AI78">
        <f t="shared" si="69"/>
        <v>-1.2847898449538819E-33</v>
      </c>
      <c r="AJ78">
        <f t="shared" si="70"/>
        <v>-6.4408689501125167</v>
      </c>
      <c r="AK78">
        <f t="shared" si="92"/>
        <v>-4.208034380740183</v>
      </c>
      <c r="AL78">
        <f t="shared" si="71"/>
        <v>-10.648903330852701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-6.6891998594436855E-37</v>
      </c>
      <c r="AR78">
        <f t="shared" si="76"/>
        <v>-6.6892085595892524E-37</v>
      </c>
      <c r="AS78">
        <f t="shared" si="77"/>
        <v>-3.3534134692535509E-3</v>
      </c>
      <c r="AT78">
        <f t="shared" si="78"/>
        <v>-2.1908967999123229E-3</v>
      </c>
      <c r="AU78">
        <f t="shared" si="79"/>
        <v>-5.5443102691658738E-3</v>
      </c>
      <c r="AW78">
        <v>75</v>
      </c>
      <c r="AX78">
        <f>IF(Z78&gt;0, (R78*SUMPRODUCT(K78:$K$98, X78:$X$98)-K78*$AZ$3)/Z78, 0)</f>
        <v>-1.6060140619487471E+42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-53.673907917604382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-53.673907917604382</v>
      </c>
      <c r="AK79">
        <f t="shared" si="92"/>
        <v>-3.757173554232307</v>
      </c>
      <c r="AL79">
        <f t="shared" si="71"/>
        <v>-57.431081471836691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-7.7679871135522799E-39</v>
      </c>
      <c r="AR79">
        <f t="shared" si="76"/>
        <v>-7.7679871135522799E-39</v>
      </c>
      <c r="AS79">
        <f t="shared" si="77"/>
        <v>-2.4950993074803241E-2</v>
      </c>
      <c r="AT79">
        <f t="shared" si="78"/>
        <v>-1.7465695152362271E-3</v>
      </c>
      <c r="AU79">
        <f t="shared" si="79"/>
        <v>-2.669756259003947E-2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165883.89778900886</v>
      </c>
      <c r="AO81" s="6">
        <f t="shared" si="93"/>
        <v>-16588.389778900888</v>
      </c>
      <c r="AP81" s="6">
        <f t="shared" si="93"/>
        <v>-812.44818923891444</v>
      </c>
      <c r="AQ81" s="6">
        <f t="shared" si="93"/>
        <v>-103090.95794699267</v>
      </c>
      <c r="AR81" s="6">
        <f t="shared" si="93"/>
        <v>45392.101873876403</v>
      </c>
      <c r="AS81" s="6">
        <f t="shared" si="93"/>
        <v>-14115.393881236483</v>
      </c>
      <c r="AT81" s="6">
        <f t="shared" si="93"/>
        <v>3176.1015481541699</v>
      </c>
      <c r="AU81" s="6">
        <f t="shared" si="93"/>
        <v>34452.809540794166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'S.55.04.D'!C3*(1+C12)</f>
        <v>285395.53145464935</v>
      </c>
      <c r="K3">
        <v>1</v>
      </c>
      <c r="L3" s="2">
        <v>0</v>
      </c>
      <c r="O3">
        <f>$C$3</f>
        <v>285395.53145464935</v>
      </c>
      <c r="P3" s="2">
        <f>O3*C5</f>
        <v>28539.553145464935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285395.53145464935</v>
      </c>
      <c r="AF3">
        <f t="shared" ref="AF3:AF34" si="4">-$Z3*P3</f>
        <v>-28539.553145464935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256455.9783091844</v>
      </c>
      <c r="AJ3">
        <f t="shared" ref="AJ3:AJ34" si="8">AB3-AC3</f>
        <v>0</v>
      </c>
      <c r="AL3">
        <f t="shared" ref="AL3:AL34" si="9">SUM(AI3:AK3)</f>
        <v>256455.9783091844</v>
      </c>
      <c r="AN3">
        <f t="shared" ref="AN3:AN34" si="10">AE3*$K3</f>
        <v>285395.53145464935</v>
      </c>
      <c r="AO3">
        <f t="shared" ref="AO3:AO34" si="11">AF3*$K3</f>
        <v>-28539.553145464935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256455.9783091844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256455.9783091844</v>
      </c>
      <c r="AW3">
        <v>0</v>
      </c>
      <c r="AX3">
        <f>IF(Z3&gt;0, (R3*SUMPRODUCT(K3:$K$98, X3:$X$98)-K3*$AZ$3)/Z3, 0)</f>
        <v>0</v>
      </c>
      <c r="AZ3">
        <f>C6*ABS(SUMPRODUCT(X4:X69, K4:K69))/1</f>
        <v>197305.50276918683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13670.055261612404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13234.691341640573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-13234.691341640573</v>
      </c>
      <c r="AK4">
        <f>G4*SUM(AB4, AE4:AF4)</f>
        <v>0</v>
      </c>
      <c r="AL4">
        <f t="shared" si="9"/>
        <v>-24158.691341640573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-10191.249183692509</v>
      </c>
      <c r="AR4">
        <f t="shared" si="14"/>
        <v>-10191.249183692509</v>
      </c>
      <c r="AS4">
        <f t="shared" si="15"/>
        <v>-12346.945929322299</v>
      </c>
      <c r="AT4">
        <f t="shared" si="16"/>
        <v>0</v>
      </c>
      <c r="AU4">
        <f t="shared" si="17"/>
        <v>-22538.195113014808</v>
      </c>
      <c r="AW4">
        <v>1</v>
      </c>
      <c r="AX4">
        <f>IF(Z4&gt;0, (R4*SUMPRODUCT(K4:$K$98, X4:$X$98)-K4*$AZ$3)/Z4, 0)</f>
        <v>13670.055261612404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500000</v>
      </c>
      <c r="S5">
        <f t="shared" si="1"/>
        <v>19700.978558838728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13234.691341640573</v>
      </c>
      <c r="AC5">
        <f t="shared" si="2"/>
        <v>18396.736236689292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-12336.192783999999</v>
      </c>
      <c r="AI5">
        <f t="shared" si="7"/>
        <v>-12382.882688721598</v>
      </c>
      <c r="AJ5">
        <f t="shared" si="8"/>
        <v>-5162.0448950487189</v>
      </c>
      <c r="AK5">
        <f>G5*SUM(AB5, AE5:AF5)</f>
        <v>542.62234500726356</v>
      </c>
      <c r="AL5">
        <f t="shared" si="9"/>
        <v>-17002.305238763052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-10548.777357150144</v>
      </c>
      <c r="AR5">
        <f t="shared" si="14"/>
        <v>-10588.702269021942</v>
      </c>
      <c r="AS5">
        <f t="shared" si="15"/>
        <v>-4414.105977340766</v>
      </c>
      <c r="AT5">
        <f t="shared" si="16"/>
        <v>464.00071778388121</v>
      </c>
      <c r="AU5">
        <f t="shared" si="17"/>
        <v>-14538.807528578825</v>
      </c>
      <c r="AW5">
        <v>2</v>
      </c>
      <c r="AX5">
        <f>IF(Z5&gt;0, (R5*SUMPRODUCT(K5:$K$98, X5:$X$98)-K5*$AZ$3)/Z5, 0)</f>
        <v>19700.978558838728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500000</v>
      </c>
      <c r="S6">
        <f t="shared" si="1"/>
        <v>27155.727574918885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18396.736236689292</v>
      </c>
      <c r="AC6">
        <f t="shared" si="2"/>
        <v>24362.032521709043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-13668.4696072484</v>
      </c>
      <c r="AI6">
        <f t="shared" si="7"/>
        <v>-13713.325765962059</v>
      </c>
      <c r="AJ6">
        <f t="shared" si="8"/>
        <v>-5965.2962850197509</v>
      </c>
      <c r="AK6">
        <f>G6*SUM(AB6, AE6:AF6)</f>
        <v>1076.2090698463237</v>
      </c>
      <c r="AL6">
        <f t="shared" si="9"/>
        <v>-18602.412981135483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-10543.994542597109</v>
      </c>
      <c r="AR6">
        <f t="shared" si="14"/>
        <v>-10578.597033312519</v>
      </c>
      <c r="AS6">
        <f t="shared" si="15"/>
        <v>-4601.689383050475</v>
      </c>
      <c r="AT6">
        <f t="shared" si="16"/>
        <v>830.1984702907439</v>
      </c>
      <c r="AU6">
        <f t="shared" si="17"/>
        <v>-14350.087946072248</v>
      </c>
      <c r="AW6">
        <v>3</v>
      </c>
      <c r="AX6">
        <f>IF(Z6&gt;0, (R6*SUMPRODUCT(K6:$K$98, X6:$X$98)-K6*$AZ$3)/Z6, 0)</f>
        <v>27155.727574918885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500000</v>
      </c>
      <c r="S7">
        <f t="shared" si="1"/>
        <v>32090.201050055039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24362.032521709043</v>
      </c>
      <c r="AC7">
        <f t="shared" si="2"/>
        <v>27541.412805176515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-14951.006260849736</v>
      </c>
      <c r="AI7">
        <f t="shared" si="7"/>
        <v>-14993.918757350173</v>
      </c>
      <c r="AJ7">
        <f t="shared" si="8"/>
        <v>-3179.3802834674716</v>
      </c>
      <c r="AK7">
        <f>G7*SUM(AB7, AE7:AF7)</f>
        <v>1196.1757968159141</v>
      </c>
      <c r="AL7">
        <f t="shared" si="9"/>
        <v>-16977.12324400173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-10493.45480880146</v>
      </c>
      <c r="AR7">
        <f t="shared" si="14"/>
        <v>-10523.573205844696</v>
      </c>
      <c r="AS7">
        <f t="shared" si="15"/>
        <v>-2231.4674171412012</v>
      </c>
      <c r="AT7">
        <f t="shared" si="16"/>
        <v>839.54326874561025</v>
      </c>
      <c r="AU7">
        <f t="shared" si="17"/>
        <v>-11915.497354240286</v>
      </c>
      <c r="AW7">
        <v>4</v>
      </c>
      <c r="AX7">
        <f>IF(Z7&gt;0, (R7*SUMPRODUCT(K7:$K$98, X7:$X$98)-K7*$AZ$3)/Z7, 0)</f>
        <v>32090.201050055039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500000</v>
      </c>
      <c r="S8">
        <f t="shared" si="1"/>
        <v>32138.590711321831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27541.412805176515</v>
      </c>
      <c r="AC8">
        <f t="shared" si="2"/>
        <v>26264.450959302922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-16221.352802130416</v>
      </c>
      <c r="AI8">
        <f t="shared" si="7"/>
        <v>-16262.214038385635</v>
      </c>
      <c r="AJ8">
        <f t="shared" si="8"/>
        <v>1276.9618458735931</v>
      </c>
      <c r="AK8">
        <f t="shared" ref="AK8:AK39" si="30">G8*SUM(AB8:AB8, AE8:AF8)</f>
        <v>586.63209275025974</v>
      </c>
      <c r="AL8">
        <f t="shared" si="9"/>
        <v>-14398.620099761782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-10627.326861116375</v>
      </c>
      <c r="AR8">
        <f t="shared" si="14"/>
        <v>-10654.096867226868</v>
      </c>
      <c r="AS8">
        <f t="shared" si="15"/>
        <v>836.59427735835266</v>
      </c>
      <c r="AT8">
        <f t="shared" si="16"/>
        <v>384.32867301048822</v>
      </c>
      <c r="AU8">
        <f t="shared" si="17"/>
        <v>-9433.173916858028</v>
      </c>
      <c r="AW8">
        <v>5</v>
      </c>
      <c r="AX8">
        <f>IF(Z8&gt;0, (R8*SUMPRODUCT(K8:$K$98, X8:$X$98)-K8*$AZ$3)/Z8, 0)</f>
        <v>32138.590711321831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500000</v>
      </c>
      <c r="S9">
        <f t="shared" si="1"/>
        <v>29052.317460593618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26264.450959302922</v>
      </c>
      <c r="AC9">
        <f t="shared" si="2"/>
        <v>22480.417870131118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-17630.806219402402</v>
      </c>
      <c r="AI9">
        <f t="shared" si="7"/>
        <v>-17669.49576267313</v>
      </c>
      <c r="AJ9">
        <f t="shared" si="8"/>
        <v>3784.033089171804</v>
      </c>
      <c r="AK9">
        <f t="shared" si="30"/>
        <v>154.96026065988724</v>
      </c>
      <c r="AL9">
        <f t="shared" si="9"/>
        <v>-13730.502412841439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-10939.219847103237</v>
      </c>
      <c r="AR9">
        <f t="shared" si="14"/>
        <v>-10963.225182670747</v>
      </c>
      <c r="AS9">
        <f t="shared" si="15"/>
        <v>2347.8432781825809</v>
      </c>
      <c r="AT9">
        <f t="shared" si="16"/>
        <v>96.146729640613486</v>
      </c>
      <c r="AU9">
        <f t="shared" si="17"/>
        <v>-8519.2351748475539</v>
      </c>
      <c r="AW9">
        <v>6</v>
      </c>
      <c r="AX9">
        <f>IF(Z9&gt;0, (R9*SUMPRODUCT(K9:$K$98, X9:$X$98)-K9*$AZ$3)/Z9, 0)</f>
        <v>29052.317460593618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500000</v>
      </c>
      <c r="S10">
        <f t="shared" si="1"/>
        <v>24475.282605205597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22480.417870131118</v>
      </c>
      <c r="AC10">
        <f t="shared" si="2"/>
        <v>17824.223603221675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-18899.454992317795</v>
      </c>
      <c r="AI10">
        <f t="shared" si="7"/>
        <v>-18935.867694656583</v>
      </c>
      <c r="AJ10">
        <f t="shared" si="8"/>
        <v>4656.1942669094424</v>
      </c>
      <c r="AK10">
        <f t="shared" si="30"/>
        <v>92.169713267537588</v>
      </c>
      <c r="AL10">
        <f t="shared" si="9"/>
        <v>-14187.503714479602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-11124.529334383042</v>
      </c>
      <c r="AR10">
        <f t="shared" si="14"/>
        <v>-11145.962448484834</v>
      </c>
      <c r="AS10">
        <f t="shared" si="15"/>
        <v>2740.7123501643277</v>
      </c>
      <c r="AT10">
        <f t="shared" si="16"/>
        <v>54.252605665252013</v>
      </c>
      <c r="AU10">
        <f t="shared" si="17"/>
        <v>-8350.9974926552532</v>
      </c>
      <c r="AW10">
        <v>7</v>
      </c>
      <c r="AX10">
        <f>IF(Z10&gt;0, (R10*SUMPRODUCT(K10:$K$98, X10:$X$98)-K10*$AZ$3)/Z10, 0)</f>
        <v>24475.282605205597</v>
      </c>
    </row>
    <row r="11" spans="1:52" x14ac:dyDescent="0.3">
      <c r="A11" t="s">
        <v>33</v>
      </c>
      <c r="C11" s="25">
        <f>AU71</f>
        <v>59274.456532888682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500000</v>
      </c>
      <c r="S11">
        <f t="shared" si="1"/>
        <v>18322.308379312577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17824.223603221675</v>
      </c>
      <c r="AC11">
        <f t="shared" si="2"/>
        <v>12482.279069325521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-19855.118331294696</v>
      </c>
      <c r="AI11">
        <f t="shared" si="7"/>
        <v>-19889.181394776966</v>
      </c>
      <c r="AJ11">
        <f t="shared" si="8"/>
        <v>5341.9445338961541</v>
      </c>
      <c r="AK11">
        <f t="shared" si="30"/>
        <v>42.778136647732019</v>
      </c>
      <c r="AL11">
        <f t="shared" si="9"/>
        <v>-14504.45872423308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-11105.139165169758</v>
      </c>
      <c r="AR11">
        <f t="shared" si="14"/>
        <v>-11124.190930767467</v>
      </c>
      <c r="AS11">
        <f t="shared" si="15"/>
        <v>2987.7957145202467</v>
      </c>
      <c r="AT11">
        <f t="shared" si="16"/>
        <v>23.926181288526998</v>
      </c>
      <c r="AU11">
        <f t="shared" si="17"/>
        <v>-8112.4690349586936</v>
      </c>
      <c r="AW11">
        <v>8</v>
      </c>
      <c r="AX11">
        <f>IF(Z11&gt;0, (R11*SUMPRODUCT(K11:$K$98, X11:$X$98)-K11*$AZ$3)/Z11, 0)</f>
        <v>18322.308379312577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500000</v>
      </c>
      <c r="S12">
        <f t="shared" si="1"/>
        <v>10839.418075392223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12482.279069325521</v>
      </c>
      <c r="AC12">
        <f t="shared" si="2"/>
        <v>6861.839451157939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-20701.826831350398</v>
      </c>
      <c r="AI12">
        <f t="shared" si="7"/>
        <v>-20733.47908151471</v>
      </c>
      <c r="AJ12">
        <f t="shared" si="8"/>
        <v>5620.439618167582</v>
      </c>
      <c r="AK12">
        <f t="shared" si="30"/>
        <v>28.709241859448699</v>
      </c>
      <c r="AL12">
        <f t="shared" si="9"/>
        <v>-15084.330221487679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-11003.241035834522</v>
      </c>
      <c r="AR12">
        <f t="shared" si="14"/>
        <v>-11020.064543282522</v>
      </c>
      <c r="AS12">
        <f t="shared" si="15"/>
        <v>2987.3234062801585</v>
      </c>
      <c r="AT12">
        <f t="shared" si="16"/>
        <v>15.259267247719414</v>
      </c>
      <c r="AU12">
        <f t="shared" si="17"/>
        <v>-8017.4818697546452</v>
      </c>
      <c r="AW12">
        <v>9</v>
      </c>
      <c r="AX12">
        <f>IF(Z12&gt;0, (R12*SUMPRODUCT(K12:$K$98, X12:$X$98)-K12*$AZ$3)/Z12, 0)</f>
        <v>10839.418075392223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500000</v>
      </c>
      <c r="S13">
        <f t="shared" si="1"/>
        <v>1784.6291118176368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6861.839451157939</v>
      </c>
      <c r="AC13">
        <f t="shared" si="2"/>
        <v>1042.2852549971867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-21339.947060780207</v>
      </c>
      <c r="AI13">
        <f t="shared" si="7"/>
        <v>-21369.1487937368</v>
      </c>
      <c r="AJ13">
        <f t="shared" si="8"/>
        <v>5819.5541961607523</v>
      </c>
      <c r="AK13">
        <f t="shared" si="30"/>
        <v>13.723678902315879</v>
      </c>
      <c r="AL13">
        <f t="shared" si="9"/>
        <v>-15535.870918673732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-10781.757339774787</v>
      </c>
      <c r="AR13">
        <f t="shared" si="14"/>
        <v>-10796.511172000432</v>
      </c>
      <c r="AS13">
        <f t="shared" si="15"/>
        <v>2940.2613319500588</v>
      </c>
      <c r="AT13">
        <f t="shared" si="16"/>
        <v>6.9337274039304422</v>
      </c>
      <c r="AU13">
        <f t="shared" si="17"/>
        <v>-7849.3161126464429</v>
      </c>
      <c r="AW13">
        <v>10</v>
      </c>
      <c r="AX13">
        <f>IF(Z13&gt;0, (R13*SUMPRODUCT(K13:$K$98, X13:$X$98)-K13*$AZ$3)/Z13, 0)</f>
        <v>1784.6291118176368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500000</v>
      </c>
      <c r="S14">
        <f t="shared" si="1"/>
        <v>-9036.5753590700424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1042.2852549971867</v>
      </c>
      <c r="AC14">
        <f t="shared" si="2"/>
        <v>-4830.0315232658031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-21848.152563463311</v>
      </c>
      <c r="AI14">
        <f t="shared" si="7"/>
        <v>-21874.877463833989</v>
      </c>
      <c r="AJ14">
        <f t="shared" si="8"/>
        <v>5872.3167782629898</v>
      </c>
      <c r="AK14">
        <f t="shared" si="30"/>
        <v>1.876113458994936</v>
      </c>
      <c r="AL14">
        <f t="shared" si="9"/>
        <v>-16000.684572112004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-10494.887045619502</v>
      </c>
      <c r="AR14">
        <f t="shared" si="14"/>
        <v>-10507.724506813578</v>
      </c>
      <c r="AS14">
        <f t="shared" si="15"/>
        <v>2820.8014890480513</v>
      </c>
      <c r="AT14">
        <f t="shared" si="16"/>
        <v>0.90120200230775049</v>
      </c>
      <c r="AU14">
        <f t="shared" si="17"/>
        <v>-7686.0218157632189</v>
      </c>
      <c r="AW14">
        <v>11</v>
      </c>
      <c r="AX14">
        <f>IF(Z14&gt;0, (R14*SUMPRODUCT(K14:$K$98, X14:$X$98)-K14*$AZ$3)/Z14, 0)</f>
        <v>-9036.5753590700424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500000</v>
      </c>
      <c r="S15">
        <f t="shared" si="1"/>
        <v>-21586.057166478742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-4830.0315232658031</v>
      </c>
      <c r="AC15">
        <f t="shared" si="2"/>
        <v>-10460.648286568176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-22275.471707965618</v>
      </c>
      <c r="AI15">
        <f t="shared" si="7"/>
        <v>-22299.701812161795</v>
      </c>
      <c r="AJ15">
        <f t="shared" si="8"/>
        <v>5630.6167633023724</v>
      </c>
      <c r="AK15">
        <f t="shared" si="30"/>
        <v>-19.803129245389794</v>
      </c>
      <c r="AL15">
        <f t="shared" si="9"/>
        <v>-16688.888178104811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-10150.984043140777</v>
      </c>
      <c r="AR15">
        <f t="shared" si="14"/>
        <v>-10162.025757735359</v>
      </c>
      <c r="AS15">
        <f t="shared" si="15"/>
        <v>2565.8850984908436</v>
      </c>
      <c r="AT15">
        <f t="shared" si="16"/>
        <v>-9.0243318574628386</v>
      </c>
      <c r="AU15">
        <f t="shared" si="17"/>
        <v>-7605.1649911019786</v>
      </c>
      <c r="AW15">
        <v>12</v>
      </c>
      <c r="AX15">
        <f>IF(Z15&gt;0, (R15*SUMPRODUCT(K15:$K$98, X15:$X$98)-K15*$AZ$3)/Z15, 0)</f>
        <v>-21586.057166478742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500000</v>
      </c>
      <c r="S16">
        <f t="shared" si="1"/>
        <v>-36223.005002387523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-10460.648286568176</v>
      </c>
      <c r="AC16">
        <f t="shared" si="2"/>
        <v>-15754.941377177835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-22406.546554372529</v>
      </c>
      <c r="AI16">
        <f t="shared" si="7"/>
        <v>-22428.293702871306</v>
      </c>
      <c r="AJ16">
        <f t="shared" si="8"/>
        <v>5294.293090609659</v>
      </c>
      <c r="AK16">
        <f t="shared" si="30"/>
        <v>-74.270602834634047</v>
      </c>
      <c r="AL16">
        <f t="shared" si="9"/>
        <v>-17208.27121509628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-9659.1761935419599</v>
      </c>
      <c r="AR16">
        <f t="shared" si="14"/>
        <v>-9668.5511116511407</v>
      </c>
      <c r="AS16">
        <f t="shared" si="15"/>
        <v>2282.302168179106</v>
      </c>
      <c r="AT16">
        <f t="shared" si="16"/>
        <v>-32.017108796282194</v>
      </c>
      <c r="AU16">
        <f t="shared" si="17"/>
        <v>-7418.2660522683163</v>
      </c>
      <c r="AW16">
        <v>13</v>
      </c>
      <c r="AX16">
        <f>IF(Z16&gt;0, (R16*SUMPRODUCT(K16:$K$98, X16:$X$98)-K16*$AZ$3)/Z16, 0)</f>
        <v>-36223.005002387523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500000</v>
      </c>
      <c r="S17">
        <f t="shared" si="1"/>
        <v>-52602.884737752946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-15754.941377177835</v>
      </c>
      <c r="AC17">
        <f t="shared" si="2"/>
        <v>-20313.003289341315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-22217.974263776319</v>
      </c>
      <c r="AI17">
        <f t="shared" si="7"/>
        <v>-22237.282143363733</v>
      </c>
      <c r="AJ17">
        <f t="shared" si="8"/>
        <v>4558.0619121634809</v>
      </c>
      <c r="AK17">
        <f t="shared" si="30"/>
        <v>-217.41819100505413</v>
      </c>
      <c r="AL17">
        <f t="shared" si="9"/>
        <v>-17896.638422205306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-9003.464078065208</v>
      </c>
      <c r="AR17">
        <f t="shared" si="14"/>
        <v>-9011.2882747370131</v>
      </c>
      <c r="AS17">
        <f t="shared" si="15"/>
        <v>1847.0786852368039</v>
      </c>
      <c r="AT17">
        <f t="shared" si="16"/>
        <v>-88.105101274845566</v>
      </c>
      <c r="AU17">
        <f t="shared" si="17"/>
        <v>-7252.3146907750543</v>
      </c>
      <c r="AW17">
        <v>14</v>
      </c>
      <c r="AX17">
        <f>IF(Z17&gt;0, (R17*SUMPRODUCT(K17:$K$98, X17:$X$98)-K17*$AZ$3)/Z17, 0)</f>
        <v>-52602.884737752946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500000</v>
      </c>
      <c r="S18">
        <f t="shared" si="1"/>
        <v>-70797.883301517606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-20313.003289341315</v>
      </c>
      <c r="AC18">
        <f t="shared" si="2"/>
        <v>-23974.211411897792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-21833.543316241779</v>
      </c>
      <c r="AI18">
        <f t="shared" si="7"/>
        <v>-21850.474762701695</v>
      </c>
      <c r="AJ18">
        <f t="shared" si="8"/>
        <v>3661.2081225564762</v>
      </c>
      <c r="AK18">
        <f t="shared" si="30"/>
        <v>-438.76087104977245</v>
      </c>
      <c r="AL18">
        <f t="shared" si="9"/>
        <v>-18628.027511194992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-8256.5134737245207</v>
      </c>
      <c r="AR18">
        <f t="shared" si="14"/>
        <v>-8262.9162235577078</v>
      </c>
      <c r="AS18">
        <f t="shared" si="15"/>
        <v>1384.5125253449016</v>
      </c>
      <c r="AT18">
        <f t="shared" si="16"/>
        <v>-165.92061998799375</v>
      </c>
      <c r="AU18">
        <f t="shared" si="17"/>
        <v>-7044.3243182008</v>
      </c>
      <c r="AW18">
        <v>15</v>
      </c>
      <c r="AX18">
        <f>IF(Z18&gt;0, (R18*SUMPRODUCT(K18:$K$98, X18:$X$98)-K18*$AZ$3)/Z18, 0)</f>
        <v>-70797.883301517606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500000</v>
      </c>
      <c r="S19">
        <f t="shared" si="1"/>
        <v>-92901.776845244865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-23974.211411897792</v>
      </c>
      <c r="AC19">
        <f t="shared" si="2"/>
        <v>-27199.964170477004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-21230.340716086248</v>
      </c>
      <c r="AI19">
        <f t="shared" si="7"/>
        <v>-21244.979814009956</v>
      </c>
      <c r="AJ19">
        <f t="shared" si="8"/>
        <v>3225.7527585792122</v>
      </c>
      <c r="AK19">
        <f t="shared" si="30"/>
        <v>-534.6249144853208</v>
      </c>
      <c r="AL19">
        <f t="shared" si="9"/>
        <v>-18553.851969916064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-7487.0913138411779</v>
      </c>
      <c r="AR19">
        <f t="shared" si="14"/>
        <v>-7492.2539376715158</v>
      </c>
      <c r="AS19">
        <f t="shared" si="15"/>
        <v>1137.5938701284254</v>
      </c>
      <c r="AT19">
        <f t="shared" si="16"/>
        <v>-188.54080614793025</v>
      </c>
      <c r="AU19">
        <f t="shared" si="17"/>
        <v>-6543.2008736910211</v>
      </c>
      <c r="AW19">
        <v>16</v>
      </c>
      <c r="AX19">
        <f>IF(Z19&gt;0, (R19*SUMPRODUCT(K19:$K$98, X19:$X$98)-K19*$AZ$3)/Z19, 0)</f>
        <v>-92901.776845244865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500000</v>
      </c>
      <c r="S20">
        <f t="shared" si="1"/>
        <v>-124904.17239799062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-27199.964170477004</v>
      </c>
      <c r="AC20">
        <f t="shared" si="2"/>
        <v>-31103.360930769646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-20418.174611047834</v>
      </c>
      <c r="AI20">
        <f t="shared" si="7"/>
        <v>-20430.625500531198</v>
      </c>
      <c r="AJ20">
        <f t="shared" si="8"/>
        <v>3903.3967602926423</v>
      </c>
      <c r="AK20">
        <f t="shared" si="30"/>
        <v>-116.95984593305111</v>
      </c>
      <c r="AL20">
        <f t="shared" si="9"/>
        <v>-16644.188586171607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-6829.8139427486167</v>
      </c>
      <c r="AR20">
        <f t="shared" si="14"/>
        <v>-6833.9787253608238</v>
      </c>
      <c r="AS20">
        <f t="shared" si="15"/>
        <v>1305.673701267184</v>
      </c>
      <c r="AT20">
        <f t="shared" si="16"/>
        <v>-39.12269346854648</v>
      </c>
      <c r="AU20">
        <f t="shared" si="17"/>
        <v>-5567.4277175621864</v>
      </c>
      <c r="AW20">
        <v>17</v>
      </c>
      <c r="AX20">
        <f>IF(Z20&gt;0, (R20*SUMPRODUCT(K20:$K$98, X20:$X$98)-K20*$AZ$3)/Z20, 0)</f>
        <v>-124904.17239799062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500000</v>
      </c>
      <c r="S21">
        <f t="shared" si="1"/>
        <v>-167004.68488652483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-31103.360930769646</v>
      </c>
      <c r="AC21">
        <f t="shared" si="2"/>
        <v>-34694.776436144501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-19390.143719127969</v>
      </c>
      <c r="AI21">
        <f t="shared" si="7"/>
        <v>-19400.531085344588</v>
      </c>
      <c r="AJ21">
        <f t="shared" si="8"/>
        <v>3591.4155053748545</v>
      </c>
      <c r="AK21">
        <f t="shared" si="30"/>
        <v>-49.765377489231433</v>
      </c>
      <c r="AL21">
        <f t="shared" si="9"/>
        <v>-15858.880957458965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-6167.6881946260974</v>
      </c>
      <c r="AR21">
        <f t="shared" si="14"/>
        <v>-6170.9922462574577</v>
      </c>
      <c r="AS21">
        <f t="shared" si="15"/>
        <v>1142.3706464148781</v>
      </c>
      <c r="AT21">
        <f t="shared" si="16"/>
        <v>-15.829554215147814</v>
      </c>
      <c r="AU21">
        <f t="shared" si="17"/>
        <v>-5044.4511540577278</v>
      </c>
      <c r="AW21">
        <v>18</v>
      </c>
      <c r="AX21">
        <f>IF(Z21&gt;0, (R21*SUMPRODUCT(K21:$K$98, X21:$X$98)-K21*$AZ$3)/Z21, 0)</f>
        <v>-167004.68488652483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500000</v>
      </c>
      <c r="S22">
        <f t="shared" si="1"/>
        <v>-216628.24619149856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-34694.776436144501</v>
      </c>
      <c r="AC22">
        <f t="shared" si="2"/>
        <v>-36701.926970293563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-18123.149459119948</v>
      </c>
      <c r="AI22">
        <f t="shared" si="7"/>
        <v>-18131.620636728487</v>
      </c>
      <c r="AJ22">
        <f t="shared" si="8"/>
        <v>2007.1505341490629</v>
      </c>
      <c r="AK22">
        <f t="shared" si="30"/>
        <v>-728.59030515903453</v>
      </c>
      <c r="AL22">
        <f t="shared" si="9"/>
        <v>-16853.06040773846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-5382.5191435882589</v>
      </c>
      <c r="AR22">
        <f t="shared" si="14"/>
        <v>-5385.0350570474257</v>
      </c>
      <c r="AS22">
        <f t="shared" si="15"/>
        <v>596.11747938679446</v>
      </c>
      <c r="AT22">
        <f t="shared" si="16"/>
        <v>-216.38905942906393</v>
      </c>
      <c r="AU22">
        <f t="shared" si="17"/>
        <v>-5005.3066370896959</v>
      </c>
      <c r="AW22">
        <v>19</v>
      </c>
      <c r="AX22">
        <f>IF(Z22&gt;0, (R22*SUMPRODUCT(K22:$K$98, X22:$X$98)-K22*$AZ$3)/Z22, 0)</f>
        <v>-216628.24619149856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500000</v>
      </c>
      <c r="S23">
        <f t="shared" si="1"/>
        <v>-266439.03056722059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-36701.926970293563</v>
      </c>
      <c r="AC23">
        <f t="shared" si="2"/>
        <v>-35805.968759037234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-16671.108110054229</v>
      </c>
      <c r="AI23">
        <f t="shared" si="7"/>
        <v>-16677.827465075679</v>
      </c>
      <c r="AJ23">
        <f t="shared" si="8"/>
        <v>-895.95821125632938</v>
      </c>
      <c r="AK23">
        <f t="shared" si="30"/>
        <v>-2569.1348879205498</v>
      </c>
      <c r="AL23">
        <f t="shared" si="9"/>
        <v>-20142.920564252559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-4420.7744369394804</v>
      </c>
      <c r="AR23">
        <f t="shared" si="14"/>
        <v>-4422.5562472855863</v>
      </c>
      <c r="AS23">
        <f t="shared" si="15"/>
        <v>-237.58643581102177</v>
      </c>
      <c r="AT23">
        <f t="shared" si="16"/>
        <v>-681.27240028626977</v>
      </c>
      <c r="AU23">
        <f t="shared" si="17"/>
        <v>-5341.4150833828789</v>
      </c>
      <c r="AW23">
        <v>20</v>
      </c>
      <c r="AX23">
        <f>IF(Z23&gt;0, (R23*SUMPRODUCT(K23:$K$98, X23:$X$98)-K23*$AZ$3)/Z23, 0)</f>
        <v>-266439.03056722059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500000</v>
      </c>
      <c r="S24">
        <f t="shared" si="1"/>
        <v>-335682.85996895429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-35805.968759037234</v>
      </c>
      <c r="AC24">
        <f t="shared" si="2"/>
        <v>-34620.959843436882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-14953.655826033928</v>
      </c>
      <c r="AI24">
        <f t="shared" si="7"/>
        <v>-14958.81262192256</v>
      </c>
      <c r="AJ24">
        <f t="shared" si="8"/>
        <v>-1185.0089156003523</v>
      </c>
      <c r="AK24">
        <f t="shared" si="30"/>
        <v>-2506.4178131326066</v>
      </c>
      <c r="AL24">
        <f t="shared" si="9"/>
        <v>-18650.23935065552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-3540.4889757540964</v>
      </c>
      <c r="AR24">
        <f t="shared" si="14"/>
        <v>-3541.7099199303111</v>
      </c>
      <c r="AS24">
        <f t="shared" si="15"/>
        <v>-280.56757830075827</v>
      </c>
      <c r="AT24">
        <f t="shared" si="16"/>
        <v>-593.42977658883763</v>
      </c>
      <c r="AU24">
        <f t="shared" si="17"/>
        <v>-4415.7072748199071</v>
      </c>
      <c r="AW24">
        <v>21</v>
      </c>
      <c r="AX24">
        <f>IF(Z24&gt;0, (R24*SUMPRODUCT(K24:$K$98, X24:$X$98)-K24*$AZ$3)/Z24, 0)</f>
        <v>-335682.85996895429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500000</v>
      </c>
      <c r="S25">
        <f t="shared" si="1"/>
        <v>-435679.0303255883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-34620.959843436882</v>
      </c>
      <c r="AC25">
        <f t="shared" si="2"/>
        <v>-33156.285111566147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-13001.004386663497</v>
      </c>
      <c r="AI25">
        <f t="shared" si="7"/>
        <v>-13004.809514154575</v>
      </c>
      <c r="AJ25">
        <f t="shared" si="8"/>
        <v>-1464.6747318707348</v>
      </c>
      <c r="AK25">
        <f t="shared" si="30"/>
        <v>-2423.4671890405821</v>
      </c>
      <c r="AL25">
        <f t="shared" si="9"/>
        <v>-16892.95143506589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-2748.3671432334791</v>
      </c>
      <c r="AR25">
        <f t="shared" si="14"/>
        <v>-2749.1715339606308</v>
      </c>
      <c r="AS25">
        <f t="shared" si="15"/>
        <v>-309.6271479399835</v>
      </c>
      <c r="AT25">
        <f t="shared" si="16"/>
        <v>-512.31254116766479</v>
      </c>
      <c r="AU25">
        <f t="shared" si="17"/>
        <v>-3571.1112230682788</v>
      </c>
      <c r="AW25">
        <v>22</v>
      </c>
      <c r="AX25">
        <f>IF(Z25&gt;0, (R25*SUMPRODUCT(K25:$K$98, X25:$X$98)-K25*$AZ$3)/Z25, 0)</f>
        <v>-435679.0303255883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500000</v>
      </c>
      <c r="S26">
        <f t="shared" si="1"/>
        <v>-586972.85816776764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-33156.285111566147</v>
      </c>
      <c r="AC26">
        <f t="shared" si="2"/>
        <v>-31435.756087277448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-10892.90041743543</v>
      </c>
      <c r="AI26">
        <f t="shared" si="7"/>
        <v>-10895.578203609855</v>
      </c>
      <c r="AJ26">
        <f t="shared" si="8"/>
        <v>-1720.5290242886986</v>
      </c>
      <c r="AK26">
        <f t="shared" si="30"/>
        <v>-2320.9399578096304</v>
      </c>
      <c r="AL26">
        <f t="shared" si="9"/>
        <v>-14937.047185708185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-2056.0011524203051</v>
      </c>
      <c r="AR26">
        <f t="shared" si="14"/>
        <v>-2056.506576251385</v>
      </c>
      <c r="AS26">
        <f t="shared" si="15"/>
        <v>-324.74451442226416</v>
      </c>
      <c r="AT26">
        <f t="shared" si="16"/>
        <v>-438.07021501059461</v>
      </c>
      <c r="AU26">
        <f t="shared" si="17"/>
        <v>-2819.3213056842437</v>
      </c>
      <c r="AW26">
        <v>23</v>
      </c>
      <c r="AX26">
        <f>IF(Z26&gt;0, (R26*SUMPRODUCT(K26:$K$98, X26:$X$98)-K26*$AZ$3)/Z26, 0)</f>
        <v>-586972.85816776764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500000</v>
      </c>
      <c r="S27">
        <f t="shared" si="1"/>
        <v>-827685.33986460511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-31435.756087277448</v>
      </c>
      <c r="AC27">
        <f t="shared" si="2"/>
        <v>-29501.671375838665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-8688.2914658130903</v>
      </c>
      <c r="AI27">
        <f t="shared" si="7"/>
        <v>-8690.0736449791893</v>
      </c>
      <c r="AJ27">
        <f t="shared" si="8"/>
        <v>-1934.0847114387834</v>
      </c>
      <c r="AK27">
        <f t="shared" si="30"/>
        <v>-2200.5029261094214</v>
      </c>
      <c r="AL27">
        <f t="shared" si="9"/>
        <v>-12824.661282527395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-1464.1857623615774</v>
      </c>
      <c r="AR27">
        <f t="shared" si="14"/>
        <v>-1464.4861023503138</v>
      </c>
      <c r="AS27">
        <f t="shared" si="15"/>
        <v>-325.93972115607983</v>
      </c>
      <c r="AT27">
        <f t="shared" si="16"/>
        <v>-370.8375883937822</v>
      </c>
      <c r="AU27">
        <f t="shared" si="17"/>
        <v>-2161.2634119001759</v>
      </c>
      <c r="AW27">
        <v>24</v>
      </c>
      <c r="AX27">
        <f>IF(Z27&gt;0, (R27*SUMPRODUCT(K27:$K$98, X27:$X$98)-K27*$AZ$3)/Z27, 0)</f>
        <v>-827685.33986460511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500000</v>
      </c>
      <c r="S28">
        <f t="shared" si="1"/>
        <v>-1233975.8548704616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-29501.671375838665</v>
      </c>
      <c r="AC28">
        <f t="shared" si="2"/>
        <v>-27403.280474040344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-6539.9203114987231</v>
      </c>
      <c r="AI28">
        <f t="shared" si="7"/>
        <v>-6541.0306768420105</v>
      </c>
      <c r="AJ28">
        <f t="shared" si="8"/>
        <v>-2098.3909017983206</v>
      </c>
      <c r="AK28">
        <f t="shared" si="30"/>
        <v>-2065.1169963087068</v>
      </c>
      <c r="AL28">
        <f t="shared" si="9"/>
        <v>-10704.538574949038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-984.04788345185443</v>
      </c>
      <c r="AR28">
        <f t="shared" si="14"/>
        <v>-984.2149577606956</v>
      </c>
      <c r="AS28">
        <f t="shared" si="15"/>
        <v>-315.74041077207835</v>
      </c>
      <c r="AT28">
        <f t="shared" si="16"/>
        <v>-310.73375706505055</v>
      </c>
      <c r="AU28">
        <f t="shared" si="17"/>
        <v>-1610.6891255978246</v>
      </c>
      <c r="AW28">
        <v>25</v>
      </c>
      <c r="AX28">
        <f>IF(Z28&gt;0, (R28*SUMPRODUCT(K28:$K$98, X28:$X$98)-K28*$AZ$3)/Z28, 0)</f>
        <v>-1233975.8548704616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500000</v>
      </c>
      <c r="S29">
        <f t="shared" si="1"/>
        <v>-1968366.0404020154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-27403.280474040344</v>
      </c>
      <c r="AC29">
        <f t="shared" si="2"/>
        <v>-25206.456335920862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-4589.7284574401547</v>
      </c>
      <c r="AI29">
        <f t="shared" si="7"/>
        <v>-4590.3687462842654</v>
      </c>
      <c r="AJ29">
        <f t="shared" si="8"/>
        <v>-2196.8241381194821</v>
      </c>
      <c r="AK29">
        <f t="shared" si="30"/>
        <v>-1918.2296331828243</v>
      </c>
      <c r="AL29">
        <f t="shared" si="9"/>
        <v>-8705.4225175865722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-616.6130962719883</v>
      </c>
      <c r="AR29">
        <f t="shared" si="14"/>
        <v>-616.69911671749753</v>
      </c>
      <c r="AS29">
        <f t="shared" si="15"/>
        <v>-295.13522343027597</v>
      </c>
      <c r="AT29">
        <f t="shared" si="16"/>
        <v>-257.70707884911167</v>
      </c>
      <c r="AU29">
        <f t="shared" si="17"/>
        <v>-1169.5414189968851</v>
      </c>
      <c r="AW29">
        <v>26</v>
      </c>
      <c r="AX29">
        <f>IF(Z29&gt;0, (R29*SUMPRODUCT(K29:$K$98, X29:$X$98)-K29*$AZ$3)/Z29, 0)</f>
        <v>-1968366.0404020154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500000</v>
      </c>
      <c r="S30">
        <f t="shared" si="1"/>
        <v>-3414300.454232777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-25206.456335920862</v>
      </c>
      <c r="AC30">
        <f t="shared" si="2"/>
        <v>-22983.005127218443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-2973.1620389633758</v>
      </c>
      <c r="AI30">
        <f t="shared" si="7"/>
        <v>-2973.4986087151492</v>
      </c>
      <c r="AJ30">
        <f t="shared" si="8"/>
        <v>-2223.4512087024195</v>
      </c>
      <c r="AK30">
        <f t="shared" si="30"/>
        <v>-1764.4519435144605</v>
      </c>
      <c r="AL30">
        <f t="shared" si="9"/>
        <v>-6961.401760932029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-356.63692688299358</v>
      </c>
      <c r="AR30">
        <f t="shared" si="14"/>
        <v>-356.67729911981797</v>
      </c>
      <c r="AS30">
        <f t="shared" si="15"/>
        <v>-266.70756445632003</v>
      </c>
      <c r="AT30">
        <f t="shared" si="16"/>
        <v>-211.64965465088602</v>
      </c>
      <c r="AU30">
        <f t="shared" si="17"/>
        <v>-835.03451822702402</v>
      </c>
      <c r="AW30">
        <v>27</v>
      </c>
      <c r="AX30">
        <f>IF(Z30&gt;0, (R30*SUMPRODUCT(K30:$K$98, X30:$X$98)-K30*$AZ$3)/Z30, 0)</f>
        <v>-3414300.454232777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500000</v>
      </c>
      <c r="S31">
        <f t="shared" si="1"/>
        <v>-6599727.9171912447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-22983.005127218443</v>
      </c>
      <c r="AC31">
        <f t="shared" si="2"/>
        <v>-20803.870353231425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-1755.9247833720244</v>
      </c>
      <c r="AI31">
        <f t="shared" si="7"/>
        <v>-1756.0823949479429</v>
      </c>
      <c r="AJ31">
        <f t="shared" si="8"/>
        <v>-2179.134773987018</v>
      </c>
      <c r="AK31">
        <f t="shared" si="30"/>
        <v>-1608.8103589052912</v>
      </c>
      <c r="AL31">
        <f t="shared" si="9"/>
        <v>-5544.0275278402514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-188.05964659028768</v>
      </c>
      <c r="AR31">
        <f t="shared" si="14"/>
        <v>-188.07652679925019</v>
      </c>
      <c r="AS31">
        <f t="shared" si="15"/>
        <v>-233.38546123919016</v>
      </c>
      <c r="AT31">
        <f t="shared" si="16"/>
        <v>-172.30368315977105</v>
      </c>
      <c r="AU31">
        <f t="shared" si="17"/>
        <v>-593.76567119821129</v>
      </c>
      <c r="AW31">
        <v>28</v>
      </c>
      <c r="AX31">
        <f>IF(Z31&gt;0, (R31*SUMPRODUCT(K31:$K$98, X31:$X$98)-K31*$AZ$3)/Z31, 0)</f>
        <v>-6599727.9171912447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500000</v>
      </c>
      <c r="S32">
        <f t="shared" si="1"/>
        <v>-14712346.583345896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-20803.870353231425</v>
      </c>
      <c r="AC32">
        <f t="shared" si="2"/>
        <v>-18727.848124044922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-923.88753571883205</v>
      </c>
      <c r="AI32">
        <f t="shared" si="7"/>
        <v>-923.95118242541946</v>
      </c>
      <c r="AJ32">
        <f t="shared" si="8"/>
        <v>-2076.022229186503</v>
      </c>
      <c r="AK32">
        <f t="shared" si="30"/>
        <v>-1456.2709247261998</v>
      </c>
      <c r="AL32">
        <f t="shared" si="9"/>
        <v>-4456.2443363381226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-88.346793657519143</v>
      </c>
      <c r="AR32">
        <f t="shared" si="14"/>
        <v>-88.352879877147032</v>
      </c>
      <c r="AS32">
        <f t="shared" si="15"/>
        <v>-198.51973364665056</v>
      </c>
      <c r="AT32">
        <f t="shared" si="16"/>
        <v>-139.25598292234619</v>
      </c>
      <c r="AU32">
        <f t="shared" si="17"/>
        <v>-426.12859644614383</v>
      </c>
      <c r="AW32">
        <v>29</v>
      </c>
      <c r="AX32">
        <f>IF(Z32&gt;0, (R32*SUMPRODUCT(K32:$K$98, X32:$X$98)-K32*$AZ$3)/Z32, 0)</f>
        <v>-14712346.583345896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500000</v>
      </c>
      <c r="S33">
        <f t="shared" si="1"/>
        <v>-39846355.055379987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-18727.848124044922</v>
      </c>
      <c r="AC33">
        <f t="shared" si="2"/>
        <v>-16794.693242901732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-419.35923916540838</v>
      </c>
      <c r="AI33">
        <f t="shared" si="7"/>
        <v>-419.38031348101339</v>
      </c>
      <c r="AJ33">
        <f t="shared" si="8"/>
        <v>-1933.1548811431894</v>
      </c>
      <c r="AK33">
        <f t="shared" si="30"/>
        <v>-1310.9493686831447</v>
      </c>
      <c r="AL33">
        <f t="shared" si="9"/>
        <v>-3663.4845633073473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-35.804686658423904</v>
      </c>
      <c r="AR33">
        <f t="shared" si="14"/>
        <v>-35.80648597317915</v>
      </c>
      <c r="AS33">
        <f t="shared" si="15"/>
        <v>-165.05181790983184</v>
      </c>
      <c r="AT33">
        <f t="shared" si="16"/>
        <v>-111.92821568489343</v>
      </c>
      <c r="AU33">
        <f t="shared" si="17"/>
        <v>-312.78651956790441</v>
      </c>
      <c r="AW33">
        <v>30</v>
      </c>
      <c r="AX33">
        <f>IF(Z33&gt;0, (R33*SUMPRODUCT(K33:$K$98, X33:$X$98)-K33*$AZ$3)/Z33, 0)</f>
        <v>-39846355.055379987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500000</v>
      </c>
      <c r="S34">
        <f t="shared" si="1"/>
        <v>-141142983.35497704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-16794.693242901732</v>
      </c>
      <c r="AC34">
        <f t="shared" si="2"/>
        <v>-15025.585719916669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-155.40748259316473</v>
      </c>
      <c r="AI34">
        <f t="shared" si="7"/>
        <v>-155.41280541735435</v>
      </c>
      <c r="AJ34">
        <f t="shared" si="8"/>
        <v>-1769.107522985063</v>
      </c>
      <c r="AK34">
        <f t="shared" si="30"/>
        <v>-1175.6285270031215</v>
      </c>
      <c r="AL34">
        <f t="shared" si="9"/>
        <v>-3100.1488554055386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-11.846977524092567</v>
      </c>
      <c r="AR34">
        <f t="shared" si="14"/>
        <v>-11.847383292061309</v>
      </c>
      <c r="AS34">
        <f t="shared" si="15"/>
        <v>-134.86208458426529</v>
      </c>
      <c r="AT34">
        <f t="shared" si="16"/>
        <v>-89.6201682421475</v>
      </c>
      <c r="AU34">
        <f t="shared" si="17"/>
        <v>-236.32963611847407</v>
      </c>
      <c r="AW34">
        <v>31</v>
      </c>
      <c r="AX34">
        <f>IF(Z34&gt;0, (R34*SUMPRODUCT(K34:$K$98, X34:$X$98)-K34*$AZ$3)/Z34, 0)</f>
        <v>-141142983.35497704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-739650674.60021865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-15025.585719916669</v>
      </c>
      <c r="AC35">
        <f t="shared" ref="AC35:AC69" si="33">S35*Z35</f>
        <v>-13425.903938830503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-43.620118407932715</v>
      </c>
      <c r="AI35">
        <f t="shared" ref="AI35:AI66" si="38">SUM(AE35:AH35)</f>
        <v>-43.621025992039634</v>
      </c>
      <c r="AJ35">
        <f t="shared" ref="AJ35:AJ69" si="39">AB35-AC35</f>
        <v>-1599.6817810861667</v>
      </c>
      <c r="AK35">
        <f t="shared" si="30"/>
        <v>-1051.791000394167</v>
      </c>
      <c r="AL35">
        <f t="shared" ref="AL35:AL66" si="40">SUM(AI35:AK35)</f>
        <v>-2695.0938074723736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-2.9689607521405206</v>
      </c>
      <c r="AR35">
        <f t="shared" ref="AR35:AR69" si="45">AI35*$K35</f>
        <v>-2.9690225259662473</v>
      </c>
      <c r="AS35">
        <f t="shared" ref="AS35:AS69" si="46">AJ35*$K35</f>
        <v>-108.88077789113368</v>
      </c>
      <c r="AT35">
        <f t="shared" ref="AT35:AT69" si="47">AK35*$K35</f>
        <v>-71.589127072543675</v>
      </c>
      <c r="AU35">
        <f t="shared" ref="AU35:AU69" si="48">AL35*$K35</f>
        <v>-183.43892748964362</v>
      </c>
      <c r="AW35">
        <v>32</v>
      </c>
      <c r="AX35">
        <f>IF(Z35&gt;0, (R35*SUMPRODUCT(K35:$K$98, X35:$X$98)-K35*$AZ$3)/Z35, 0)</f>
        <v>-739650674.60021865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500000</v>
      </c>
      <c r="S36">
        <f t="shared" si="32"/>
        <v>-3930958454.5262594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-13425.903938830503</v>
      </c>
      <c r="AC36">
        <f t="shared" si="33"/>
        <v>-11990.00793653777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-7.4600082936858474</v>
      </c>
      <c r="AI36">
        <f t="shared" si="38"/>
        <v>-7.4601608011223322</v>
      </c>
      <c r="AJ36">
        <f t="shared" si="39"/>
        <v>-1435.8960022927331</v>
      </c>
      <c r="AK36">
        <f t="shared" si="30"/>
        <v>-939.81327571813529</v>
      </c>
      <c r="AL36">
        <f t="shared" si="40"/>
        <v>-2383.1694388119909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-0.45335551581843009</v>
      </c>
      <c r="AR36">
        <f t="shared" si="45"/>
        <v>-0.45336478391637475</v>
      </c>
      <c r="AS36">
        <f t="shared" si="46"/>
        <v>-87.261481107470885</v>
      </c>
      <c r="AT36">
        <f t="shared" si="47"/>
        <v>-57.113814839432422</v>
      </c>
      <c r="AU36">
        <f t="shared" si="48"/>
        <v>-144.82866073081968</v>
      </c>
      <c r="AW36">
        <v>33</v>
      </c>
      <c r="AX36">
        <f>IF(Z36&gt;0, (R36*SUMPRODUCT(K36:$K$98, X36:$X$98)-K36*$AZ$3)/Z36, 0)</f>
        <v>-3930958454.5262594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500000</v>
      </c>
      <c r="S37">
        <f t="shared" si="32"/>
        <v>-21224967627.403675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-11990.00793653777</v>
      </c>
      <c r="AC37">
        <f t="shared" si="33"/>
        <v>-10705.760432192094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-1.2576262887877117</v>
      </c>
      <c r="AI37">
        <f t="shared" si="38"/>
        <v>-1.2576515085209525</v>
      </c>
      <c r="AJ37">
        <f t="shared" si="39"/>
        <v>-1284.2475043456761</v>
      </c>
      <c r="AK37">
        <f t="shared" si="30"/>
        <v>-839.30055555764397</v>
      </c>
      <c r="AL37">
        <f t="shared" si="40"/>
        <v>-2124.805711411841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-6.8239082366937695E-2</v>
      </c>
      <c r="AR37">
        <f t="shared" si="45"/>
        <v>-6.8240450795277061E-2</v>
      </c>
      <c r="AS37">
        <f t="shared" si="46"/>
        <v>-69.683555448777497</v>
      </c>
      <c r="AT37">
        <f t="shared" si="47"/>
        <v>-45.540634965990584</v>
      </c>
      <c r="AU37">
        <f t="shared" si="48"/>
        <v>-115.29243086556336</v>
      </c>
      <c r="AW37">
        <v>34</v>
      </c>
      <c r="AX37">
        <f>IF(Z37&gt;0, (R37*SUMPRODUCT(K37:$K$98, X37:$X$98)-K37*$AZ$3)/Z37, 0)</f>
        <v>-21224967627.403675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500000</v>
      </c>
      <c r="S38">
        <f t="shared" si="32"/>
        <v>-116674731896.5901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-10705.760432192094</v>
      </c>
      <c r="AC38">
        <f t="shared" si="33"/>
        <v>-9558.7743321124144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-0.20871201519391175</v>
      </c>
      <c r="AI38">
        <f t="shared" si="38"/>
        <v>-0.20871611152830083</v>
      </c>
      <c r="AJ38">
        <f t="shared" si="39"/>
        <v>-1146.9861000796791</v>
      </c>
      <c r="AK38">
        <f t="shared" si="30"/>
        <v>-749.40323025344662</v>
      </c>
      <c r="AL38">
        <f t="shared" si="40"/>
        <v>-1896.5980464446538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-1.0111393216078245E-2</v>
      </c>
      <c r="AR38">
        <f t="shared" si="45"/>
        <v>-1.0111591669663748E-2</v>
      </c>
      <c r="AS38">
        <f t="shared" si="46"/>
        <v>-55.567608125035342</v>
      </c>
      <c r="AT38">
        <f t="shared" si="47"/>
        <v>-36.306059004085853</v>
      </c>
      <c r="AU38">
        <f t="shared" si="48"/>
        <v>-91.883778720790858</v>
      </c>
      <c r="AW38">
        <v>35</v>
      </c>
      <c r="AX38">
        <f>IF(Z38&gt;0, (R38*SUMPRODUCT(K38:$K$98, X38:$X$98)-K38*$AZ$3)/Z38, 0)</f>
        <v>-116674731896.5901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500000</v>
      </c>
      <c r="S39">
        <f t="shared" si="32"/>
        <v>-654470938439.42761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-9558.7743321124144</v>
      </c>
      <c r="AC39">
        <f t="shared" si="33"/>
        <v>-8534.628783539516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-3.4033460061716599E-2</v>
      </c>
      <c r="AI39">
        <f t="shared" si="38"/>
        <v>-3.4034112086755622E-2</v>
      </c>
      <c r="AJ39">
        <f t="shared" si="39"/>
        <v>-1024.1455485728984</v>
      </c>
      <c r="AK39">
        <f t="shared" si="30"/>
        <v>-669.11420324786911</v>
      </c>
      <c r="AL39">
        <f t="shared" si="40"/>
        <v>-1693.2937859328545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-1.4721485319820957E-3</v>
      </c>
      <c r="AR39">
        <f t="shared" si="45"/>
        <v>-1.4721767359232253E-3</v>
      </c>
      <c r="AS39">
        <f t="shared" si="46"/>
        <v>-44.300355095647731</v>
      </c>
      <c r="AT39">
        <f t="shared" si="47"/>
        <v>-28.943148602976233</v>
      </c>
      <c r="AU39">
        <f t="shared" si="48"/>
        <v>-73.244975875359899</v>
      </c>
      <c r="AW39">
        <v>36</v>
      </c>
      <c r="AX39">
        <f>IF(Z39&gt;0, (R39*SUMPRODUCT(K39:$K$98, X39:$X$98)-K39*$AZ$3)/Z39, 0)</f>
        <v>-654470938439.42761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500000</v>
      </c>
      <c r="S40">
        <f t="shared" si="32"/>
        <v>-3747220439607.0527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-8534.628783539516</v>
      </c>
      <c r="AC40">
        <f t="shared" si="33"/>
        <v>-7620.2055592897323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-5.4382668239479374E-3</v>
      </c>
      <c r="AI40">
        <f t="shared" si="38"/>
        <v>-5.4383685020541776E-3</v>
      </c>
      <c r="AJ40">
        <f t="shared" si="39"/>
        <v>-914.42322424978374</v>
      </c>
      <c r="AK40">
        <f t="shared" ref="AK40:AK69" si="61">G40*SUM(AB40:AB40, AE40:AF40)</f>
        <v>-597.42401484776622</v>
      </c>
      <c r="AL40">
        <f t="shared" si="40"/>
        <v>-1511.852677466052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-2.1003323186746242E-4</v>
      </c>
      <c r="AR40">
        <f t="shared" si="45"/>
        <v>-2.1003715881366702E-4</v>
      </c>
      <c r="AS40">
        <f t="shared" si="46"/>
        <v>-35.316263673951369</v>
      </c>
      <c r="AT40">
        <f t="shared" si="47"/>
        <v>-23.073324773465078</v>
      </c>
      <c r="AU40">
        <f t="shared" si="48"/>
        <v>-58.389798484575259</v>
      </c>
      <c r="AW40">
        <v>37</v>
      </c>
      <c r="AX40">
        <f>IF(Z40&gt;0, (R40*SUMPRODUCT(K40:$K$98, X40:$X$98)-K40*$AZ$3)/Z40, 0)</f>
        <v>-3747220439607.0527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500000</v>
      </c>
      <c r="S41">
        <f t="shared" si="32"/>
        <v>-21946013162150.605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-7620.2055592897323</v>
      </c>
      <c r="AC41">
        <f t="shared" si="33"/>
        <v>-6803.7551475387518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-8.5160206370499063E-4</v>
      </c>
      <c r="AI41">
        <f t="shared" si="38"/>
        <v>-8.5161756482379813E-4</v>
      </c>
      <c r="AJ41">
        <f t="shared" si="39"/>
        <v>-816.45041175098049</v>
      </c>
      <c r="AK41">
        <f t="shared" si="61"/>
        <v>-533.41438915028129</v>
      </c>
      <c r="AL41">
        <f t="shared" si="40"/>
        <v>-1349.8656525188267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-2.9366094063361643E-5</v>
      </c>
      <c r="AR41">
        <f t="shared" si="45"/>
        <v>-2.9366628593904003E-5</v>
      </c>
      <c r="AS41">
        <f t="shared" si="46"/>
        <v>-28.15394726175219</v>
      </c>
      <c r="AT41">
        <f t="shared" si="47"/>
        <v>-18.393916353828999</v>
      </c>
      <c r="AU41">
        <f t="shared" si="48"/>
        <v>-46.547892982209788</v>
      </c>
      <c r="AW41">
        <v>38</v>
      </c>
      <c r="AX41">
        <f>IF(Z41&gt;0, (R41*SUMPRODUCT(K41:$K$98, X41:$X$98)-K41*$AZ$3)/Z41, 0)</f>
        <v>-21946013162150.605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500000</v>
      </c>
      <c r="S42">
        <f t="shared" si="32"/>
        <v>-131687271178658.5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-6803.7551475387518</v>
      </c>
      <c r="AC42">
        <f t="shared" si="33"/>
        <v>-6074.7814074546577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-1.3039589550843192E-4</v>
      </c>
      <c r="AI42">
        <f t="shared" si="38"/>
        <v>-1.3039820202650048E-4</v>
      </c>
      <c r="AJ42">
        <f t="shared" si="39"/>
        <v>-728.97374008409406</v>
      </c>
      <c r="AK42">
        <f t="shared" si="61"/>
        <v>-476.26286032771264</v>
      </c>
      <c r="AL42">
        <f t="shared" si="40"/>
        <v>-1205.2367308100088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-4.0147210854703693E-6</v>
      </c>
      <c r="AR42">
        <f t="shared" si="45"/>
        <v>-4.0147921001805161E-6</v>
      </c>
      <c r="AS42">
        <f t="shared" si="46"/>
        <v>-22.444159255615229</v>
      </c>
      <c r="AT42">
        <f t="shared" si="47"/>
        <v>-14.66351789777352</v>
      </c>
      <c r="AU42">
        <f t="shared" si="48"/>
        <v>-37.107681168180854</v>
      </c>
      <c r="AW42">
        <v>39</v>
      </c>
      <c r="AX42">
        <f>IF(Z42&gt;0, (R42*SUMPRODUCT(K42:$K$98, X42:$X$98)-K42*$AZ$3)/Z42, 0)</f>
        <v>-131687271178658.5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500000</v>
      </c>
      <c r="S43">
        <f t="shared" si="32"/>
        <v>-810773574149892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-6074.7814074546577</v>
      </c>
      <c r="AC43">
        <f t="shared" si="33"/>
        <v>-5423.9119744602831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-1.9489629545923404E-5</v>
      </c>
      <c r="AI43">
        <f t="shared" si="38"/>
        <v>-1.9489964035856683E-5</v>
      </c>
      <c r="AJ43">
        <f t="shared" si="39"/>
        <v>-650.86943299437462</v>
      </c>
      <c r="AK43">
        <f t="shared" si="61"/>
        <v>-425.23469852182609</v>
      </c>
      <c r="AL43">
        <f t="shared" si="40"/>
        <v>-1076.1041510061648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-5.3576830651088055E-7</v>
      </c>
      <c r="AR43">
        <f t="shared" si="45"/>
        <v>-5.3577750161151992E-7</v>
      </c>
      <c r="AS43">
        <f t="shared" si="46"/>
        <v>-17.892346955770282</v>
      </c>
      <c r="AT43">
        <f t="shared" si="47"/>
        <v>-11.689666740964693</v>
      </c>
      <c r="AU43">
        <f t="shared" si="48"/>
        <v>-29.582014232512474</v>
      </c>
      <c r="AW43">
        <v>40</v>
      </c>
      <c r="AX43">
        <f>IF(Z43&gt;0, (R43*SUMPRODUCT(K43:$K$98, X43:$X$98)-K43*$AZ$3)/Z43, 0)</f>
        <v>-810773574149892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500000</v>
      </c>
      <c r="S44">
        <f t="shared" si="32"/>
        <v>-5135305006784925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-5423.9119744602831</v>
      </c>
      <c r="AC44">
        <f t="shared" si="33"/>
        <v>-4842.7785490950728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-2.8399322365898189E-6</v>
      </c>
      <c r="AI44">
        <f t="shared" si="38"/>
        <v>-2.8399793884001076E-6</v>
      </c>
      <c r="AJ44">
        <f t="shared" si="39"/>
        <v>-581.13342536521031</v>
      </c>
      <c r="AK44">
        <f t="shared" si="61"/>
        <v>-379.67383821221983</v>
      </c>
      <c r="AL44">
        <f t="shared" si="40"/>
        <v>-960.80726641740955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-6.9704913058385706E-8</v>
      </c>
      <c r="AR44">
        <f t="shared" si="45"/>
        <v>-6.9706070379252164E-8</v>
      </c>
      <c r="AS44">
        <f t="shared" si="46"/>
        <v>-14.263669522990295</v>
      </c>
      <c r="AT44">
        <f t="shared" si="47"/>
        <v>-9.3189307625542597</v>
      </c>
      <c r="AU44">
        <f t="shared" si="48"/>
        <v>-23.582600355250626</v>
      </c>
      <c r="AW44">
        <v>41</v>
      </c>
      <c r="AX44">
        <f>IF(Z44&gt;0, (R44*SUMPRODUCT(K44:$K$98, X44:$X$98)-K44*$AZ$3)/Z44, 0)</f>
        <v>-5135305006784925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500000</v>
      </c>
      <c r="S45">
        <f t="shared" si="32"/>
        <v>-3.3517249646106548E+16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-4842.7785490950728</v>
      </c>
      <c r="AC45">
        <f t="shared" si="33"/>
        <v>-4323.9094188960462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-4.0230017380269785E-7</v>
      </c>
      <c r="AI45">
        <f t="shared" si="38"/>
        <v>-4.0230662407750345E-7</v>
      </c>
      <c r="AJ45">
        <f t="shared" si="39"/>
        <v>-518.86913019902659</v>
      </c>
      <c r="AK45">
        <f t="shared" si="61"/>
        <v>-338.99449843665514</v>
      </c>
      <c r="AL45">
        <f t="shared" si="40"/>
        <v>-857.86362903798829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-8.8163253752125011E-9</v>
      </c>
      <c r="AR45">
        <f t="shared" si="45"/>
        <v>-8.8164667316551507E-9</v>
      </c>
      <c r="AS45">
        <f t="shared" si="46"/>
        <v>-11.37091002409465</v>
      </c>
      <c r="AT45">
        <f t="shared" si="47"/>
        <v>-7.4289945499508381</v>
      </c>
      <c r="AU45">
        <f t="shared" si="48"/>
        <v>-18.799904582861956</v>
      </c>
      <c r="AW45">
        <v>42</v>
      </c>
      <c r="AX45">
        <f>IF(Z45&gt;0, (R45*SUMPRODUCT(K45:$K$98, X45:$X$98)-K45*$AZ$3)/Z45, 0)</f>
        <v>-3.3517249646106548E+16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500000</v>
      </c>
      <c r="S46">
        <f t="shared" si="32"/>
        <v>-2.2605679124641232E+17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-4323.9094188960462</v>
      </c>
      <c r="AC46">
        <f t="shared" si="33"/>
        <v>-3860.6334097363524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-5.5318641991437733E-8</v>
      </c>
      <c r="AI46">
        <f t="shared" si="38"/>
        <v>-5.531949589929612E-8</v>
      </c>
      <c r="AJ46">
        <f t="shared" si="39"/>
        <v>-463.27600915969379</v>
      </c>
      <c r="AK46">
        <f t="shared" si="61"/>
        <v>-302.67365932272327</v>
      </c>
      <c r="AL46">
        <f t="shared" si="40"/>
        <v>-765.94966853773656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-1.0824077101554065E-9</v>
      </c>
      <c r="AR46">
        <f t="shared" si="45"/>
        <v>-1.0824244183828033E-9</v>
      </c>
      <c r="AS46">
        <f t="shared" si="46"/>
        <v>-9.0648198544370384</v>
      </c>
      <c r="AT46">
        <f t="shared" si="47"/>
        <v>-5.9223489716644746</v>
      </c>
      <c r="AU46">
        <f t="shared" si="48"/>
        <v>-14.987168827183938</v>
      </c>
      <c r="AW46">
        <v>43</v>
      </c>
      <c r="AX46">
        <f>IF(Z46&gt;0, (R46*SUMPRODUCT(K46:$K$98, X46:$X$98)-K46*$AZ$3)/Z46, 0)</f>
        <v>-2.2605679124641232E+17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500000</v>
      </c>
      <c r="S47">
        <f t="shared" si="32"/>
        <v>-1.5804334976046607E+18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-3860.6334097363524</v>
      </c>
      <c r="AC47">
        <f t="shared" si="33"/>
        <v>-3446.9941158369797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-7.3631660769038305E-9</v>
      </c>
      <c r="AI47">
        <f t="shared" si="38"/>
        <v>-7.3632751290759423E-9</v>
      </c>
      <c r="AJ47">
        <f t="shared" si="39"/>
        <v>-413.63929389937266</v>
      </c>
      <c r="AK47">
        <f t="shared" si="61"/>
        <v>-270.24433868154472</v>
      </c>
      <c r="AL47">
        <f t="shared" si="40"/>
        <v>-683.88363258828065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-1.2863701105543997E-10</v>
      </c>
      <c r="AR47">
        <f t="shared" si="45"/>
        <v>-1.2863891623390846E-10</v>
      </c>
      <c r="AS47">
        <f t="shared" si="46"/>
        <v>-7.2264188891787438</v>
      </c>
      <c r="AT47">
        <f t="shared" si="47"/>
        <v>-4.7212603409409661</v>
      </c>
      <c r="AU47">
        <f t="shared" si="48"/>
        <v>-11.947679230248347</v>
      </c>
      <c r="AW47">
        <v>44</v>
      </c>
      <c r="AX47">
        <f>IF(Z47&gt;0, (R47*SUMPRODUCT(K47:$K$98, X47:$X$98)-K47*$AZ$3)/Z47, 0)</f>
        <v>-1.5804334976046607E+18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500000</v>
      </c>
      <c r="S48">
        <f t="shared" si="32"/>
        <v>-1.1477069060983884E+19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-3446.9941158369797</v>
      </c>
      <c r="AC48">
        <f t="shared" si="33"/>
        <v>-3077.6733177117021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-9.4553726723997298E-10</v>
      </c>
      <c r="AI48">
        <f t="shared" si="38"/>
        <v>-9.4555067516363961E-10</v>
      </c>
      <c r="AJ48">
        <f t="shared" si="39"/>
        <v>-369.32079812527763</v>
      </c>
      <c r="AK48">
        <f t="shared" si="61"/>
        <v>-241.28958810858862</v>
      </c>
      <c r="AL48">
        <f t="shared" si="40"/>
        <v>-610.61038623481181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-1.4748979513717759E-11</v>
      </c>
      <c r="AR48">
        <f t="shared" si="45"/>
        <v>-1.4749188657448347E-11</v>
      </c>
      <c r="AS48">
        <f t="shared" si="46"/>
        <v>-5.760856895085408</v>
      </c>
      <c r="AT48">
        <f t="shared" si="47"/>
        <v>-3.7637598381236193</v>
      </c>
      <c r="AU48">
        <f t="shared" si="48"/>
        <v>-9.5246167332237768</v>
      </c>
      <c r="AW48">
        <v>45</v>
      </c>
      <c r="AX48">
        <f>IF(Z48&gt;0, (R48*SUMPRODUCT(K48:$K$98, X48:$X$98)-K48*$AZ$3)/Z48, 0)</f>
        <v>-1.1477069060983884E+19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500000</v>
      </c>
      <c r="S49">
        <f t="shared" si="32"/>
        <v>-8.6860424628306674E+19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-3077.6733177117021</v>
      </c>
      <c r="AC49">
        <f t="shared" si="33"/>
        <v>-2747.9226050997463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-1.1692040854303264E-10</v>
      </c>
      <c r="AI49">
        <f t="shared" si="38"/>
        <v>-1.1692199034660824E-10</v>
      </c>
      <c r="AJ49">
        <f t="shared" si="39"/>
        <v>-329.75071261195581</v>
      </c>
      <c r="AK49">
        <f t="shared" si="61"/>
        <v>-215.43713223981916</v>
      </c>
      <c r="AL49">
        <f t="shared" si="40"/>
        <v>-545.1878448518919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-1.6283794882738195E-12</v>
      </c>
      <c r="AR49">
        <f t="shared" si="45"/>
        <v>-1.6284015184439931E-12</v>
      </c>
      <c r="AS49">
        <f t="shared" si="46"/>
        <v>-4.5925198462110712</v>
      </c>
      <c r="AT49">
        <f t="shared" si="47"/>
        <v>-3.0004462995246786</v>
      </c>
      <c r="AU49">
        <f t="shared" si="48"/>
        <v>-7.5929661457373783</v>
      </c>
      <c r="AW49">
        <v>46</v>
      </c>
      <c r="AX49">
        <f>IF(Z49&gt;0, (R49*SUMPRODUCT(K49:$K$98, X49:$X$98)-K49*$AZ$3)/Z49, 0)</f>
        <v>-8.6860424628306674E+19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500000</v>
      </c>
      <c r="S50">
        <f t="shared" si="32"/>
        <v>-6.8651637968089173E+20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-2747.9226050997463</v>
      </c>
      <c r="AC50">
        <f t="shared" si="33"/>
        <v>-2453.5023259819177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-1.3872933484680239E-11</v>
      </c>
      <c r="AI50">
        <f t="shared" si="38"/>
        <v>-1.3873112176871613E-11</v>
      </c>
      <c r="AJ50">
        <f t="shared" si="39"/>
        <v>-294.42027911782861</v>
      </c>
      <c r="AK50">
        <f t="shared" si="61"/>
        <v>-192.35458235698226</v>
      </c>
      <c r="AL50">
        <f t="shared" si="40"/>
        <v>-486.77486147482477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-1.7251051843532766E-13</v>
      </c>
      <c r="AR50">
        <f t="shared" si="45"/>
        <v>-1.725127404803341E-13</v>
      </c>
      <c r="AS50">
        <f t="shared" si="46"/>
        <v>-3.6611287039311553</v>
      </c>
      <c r="AT50">
        <f t="shared" si="47"/>
        <v>-2.3919374199016992</v>
      </c>
      <c r="AU50">
        <f t="shared" si="48"/>
        <v>-6.0530661238330277</v>
      </c>
      <c r="AW50">
        <v>47</v>
      </c>
      <c r="AX50">
        <f>IF(Z50&gt;0, (R50*SUMPRODUCT(K50:$K$98, X50:$X$98)-K50*$AZ$3)/Z50, 0)</f>
        <v>-6.8651637968089173E+20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500000</v>
      </c>
      <c r="S51">
        <f t="shared" si="32"/>
        <v>-5.6733878829515035E+21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-2453.5023259819177</v>
      </c>
      <c r="AC51">
        <f t="shared" si="33"/>
        <v>-2190.6270767695692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-1.575991060002431E-12</v>
      </c>
      <c r="AI51">
        <f t="shared" si="38"/>
        <v>-1.5760103661658907E-12</v>
      </c>
      <c r="AJ51">
        <f t="shared" si="39"/>
        <v>-262.87524921234854</v>
      </c>
      <c r="AK51">
        <f t="shared" si="61"/>
        <v>-171.74516281873426</v>
      </c>
      <c r="AL51">
        <f t="shared" si="40"/>
        <v>-434.62041203108436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-1.7497782070613707E-14</v>
      </c>
      <c r="AR51">
        <f t="shared" si="45"/>
        <v>-1.7497996421474831E-14</v>
      </c>
      <c r="AS51">
        <f t="shared" si="46"/>
        <v>-2.9186293877002365</v>
      </c>
      <c r="AT51">
        <f t="shared" si="47"/>
        <v>-1.9068378666308199</v>
      </c>
      <c r="AU51">
        <f t="shared" si="48"/>
        <v>-4.8254672543310742</v>
      </c>
      <c r="AW51">
        <v>48</v>
      </c>
      <c r="AX51">
        <f>IF(Z51&gt;0, (R51*SUMPRODUCT(K51:$K$98, X51:$X$98)-K51*$AZ$3)/Z51, 0)</f>
        <v>-5.6733878829515035E+21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500000</v>
      </c>
      <c r="S52">
        <f t="shared" si="32"/>
        <v>-4.9180936767358659E+22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-2190.6270767695692</v>
      </c>
      <c r="AC52">
        <f t="shared" si="33"/>
        <v>-1955.9170328299726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-1.7124610794428693E-13</v>
      </c>
      <c r="AI52">
        <f t="shared" si="38"/>
        <v>-1.712480964353176E-13</v>
      </c>
      <c r="AJ52">
        <f t="shared" si="39"/>
        <v>-234.71004393959652</v>
      </c>
      <c r="AK52">
        <f t="shared" si="61"/>
        <v>-153.34389537386986</v>
      </c>
      <c r="AL52">
        <f t="shared" si="40"/>
        <v>-388.05393931346657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-1.6975866087520945E-15</v>
      </c>
      <c r="AR52">
        <f t="shared" si="45"/>
        <v>-1.6976063209416783E-15</v>
      </c>
      <c r="AS52">
        <f t="shared" si="46"/>
        <v>-2.3267134787151083</v>
      </c>
      <c r="AT52">
        <f t="shared" si="47"/>
        <v>-1.5201194727605385</v>
      </c>
      <c r="AU52">
        <f t="shared" si="48"/>
        <v>-3.8468329514756485</v>
      </c>
      <c r="AW52">
        <v>49</v>
      </c>
      <c r="AX52">
        <f>IF(Z52&gt;0, (R52*SUMPRODUCT(K52:$K$98, X52:$X$98)-K52*$AZ$3)/Z52, 0)</f>
        <v>-4.9180936767358659E+22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500000</v>
      </c>
      <c r="S53">
        <f t="shared" si="32"/>
        <v>-4.486918701318605E+23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-1955.9170328299726</v>
      </c>
      <c r="AC53">
        <f t="shared" si="33"/>
        <v>-1746.3544935981895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-1.7740010238694808E-14</v>
      </c>
      <c r="AI53">
        <f t="shared" si="38"/>
        <v>-1.7740204843791294E-14</v>
      </c>
      <c r="AJ53">
        <f t="shared" si="39"/>
        <v>-209.56253923178315</v>
      </c>
      <c r="AK53">
        <f t="shared" si="61"/>
        <v>-136.9141922980981</v>
      </c>
      <c r="AL53">
        <f t="shared" si="40"/>
        <v>-346.47673152988125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-1.5701714428646316E-16</v>
      </c>
      <c r="AR53">
        <f t="shared" si="45"/>
        <v>-1.57018866739613E-16</v>
      </c>
      <c r="AS53">
        <f t="shared" si="46"/>
        <v>-1.8548417400471251</v>
      </c>
      <c r="AT53">
        <f t="shared" si="47"/>
        <v>-1.2118299368307863</v>
      </c>
      <c r="AU53">
        <f t="shared" si="48"/>
        <v>-3.0666716768779114</v>
      </c>
      <c r="AW53">
        <v>50</v>
      </c>
      <c r="AX53">
        <f>IF(Z53&gt;0, (R53*SUMPRODUCT(K53:$K$98, X53:$X$98)-K53*$AZ$3)/Z53, 0)</f>
        <v>-4.486918701318605E+23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500000</v>
      </c>
      <c r="S54">
        <f t="shared" si="32"/>
        <v>-4.3226580548783786E+24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-1746.3544935981895</v>
      </c>
      <c r="AC54">
        <f t="shared" si="33"/>
        <v>-1559.2450835698121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-1.7462332463256598E-15</v>
      </c>
      <c r="AI54">
        <f t="shared" si="38"/>
        <v>-1.7462512820465492E-15</v>
      </c>
      <c r="AJ54">
        <f t="shared" si="39"/>
        <v>-187.1094100283774</v>
      </c>
      <c r="AK54">
        <f t="shared" si="61"/>
        <v>-122.24481455187328</v>
      </c>
      <c r="AL54">
        <f t="shared" si="40"/>
        <v>-309.35422458025067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-1.3799947623785472E-17</v>
      </c>
      <c r="AR54">
        <f t="shared" si="45"/>
        <v>-1.3800090154575189E-17</v>
      </c>
      <c r="AS54">
        <f t="shared" si="46"/>
        <v>-1.4786684789916462</v>
      </c>
      <c r="AT54">
        <f t="shared" si="47"/>
        <v>-0.96606340627454257</v>
      </c>
      <c r="AU54">
        <f t="shared" si="48"/>
        <v>-2.4447318852661888</v>
      </c>
      <c r="AW54">
        <v>51</v>
      </c>
      <c r="AX54">
        <f>IF(Z54&gt;0, (R54*SUMPRODUCT(K54:$K$98, X54:$X$98)-K54*$AZ$3)/Z54, 0)</f>
        <v>-4.3226580548783786E+24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500000</v>
      </c>
      <c r="S55">
        <f t="shared" si="32"/>
        <v>-4.412437115090496E+25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-1559.2450835698121</v>
      </c>
      <c r="AC55">
        <f t="shared" si="33"/>
        <v>-1392.183110330189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-1.6277796596897459E-16</v>
      </c>
      <c r="AI55">
        <f t="shared" si="38"/>
        <v>-1.627795435360583E-16</v>
      </c>
      <c r="AJ55">
        <f t="shared" si="39"/>
        <v>-167.06197323962306</v>
      </c>
      <c r="AK55">
        <f t="shared" si="61"/>
        <v>-109.14715584988686</v>
      </c>
      <c r="AL55">
        <f t="shared" si="40"/>
        <v>-276.20912908950993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-1.1485576011582958E-18</v>
      </c>
      <c r="AR55">
        <f t="shared" si="45"/>
        <v>-1.1485687324355209E-18</v>
      </c>
      <c r="AS55">
        <f t="shared" si="46"/>
        <v>-1.1787854583798225</v>
      </c>
      <c r="AT55">
        <f t="shared" si="47"/>
        <v>-0.77013983280814924</v>
      </c>
      <c r="AU55">
        <f t="shared" si="48"/>
        <v>-1.948925291187972</v>
      </c>
      <c r="AW55">
        <v>52</v>
      </c>
      <c r="AX55">
        <f>IF(Z55&gt;0, (R55*SUMPRODUCT(K55:$K$98, X55:$X$98)-K55*$AZ$3)/Z55, 0)</f>
        <v>-4.412437115090496E+25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500000</v>
      </c>
      <c r="S56">
        <f t="shared" si="32"/>
        <v>-4.7909377136196863E+26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-1392.183110330189</v>
      </c>
      <c r="AC56">
        <f t="shared" si="33"/>
        <v>-1243.020634223383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-1.4320651767322798E-17</v>
      </c>
      <c r="AI56">
        <f t="shared" si="38"/>
        <v>-1.4320781493558927E-17</v>
      </c>
      <c r="AJ56">
        <f t="shared" si="39"/>
        <v>-149.16247610680603</v>
      </c>
      <c r="AK56">
        <f t="shared" si="61"/>
        <v>-97.452817723113242</v>
      </c>
      <c r="AL56">
        <f t="shared" si="40"/>
        <v>-246.61529382991927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-9.0219813398381069E-20</v>
      </c>
      <c r="AR56">
        <f t="shared" si="45"/>
        <v>-9.0220630671016882E-20</v>
      </c>
      <c r="AS56">
        <f t="shared" si="46"/>
        <v>-0.93972055036656588</v>
      </c>
      <c r="AT56">
        <f t="shared" si="47"/>
        <v>-0.61395075957282286</v>
      </c>
      <c r="AU56">
        <f t="shared" si="48"/>
        <v>-1.5536713099393888</v>
      </c>
      <c r="AW56">
        <v>53</v>
      </c>
      <c r="AX56">
        <f>IF(Z56&gt;0, (R56*SUMPRODUCT(K56:$K$98, X56:$X$98)-K56*$AZ$3)/Z56, 0)</f>
        <v>-4.7909377136196863E+26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500000</v>
      </c>
      <c r="S57">
        <f t="shared" si="32"/>
        <v>-5.5584293137080202E+27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-1243.020634223383</v>
      </c>
      <c r="AC57">
        <f t="shared" si="33"/>
        <v>-1109.8398519851632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-1.1844557927391543E-18</v>
      </c>
      <c r="AI57">
        <f t="shared" si="38"/>
        <v>-1.1844657761336472E-18</v>
      </c>
      <c r="AJ57">
        <f t="shared" si="39"/>
        <v>-133.18078223821976</v>
      </c>
      <c r="AK57">
        <f t="shared" si="61"/>
        <v>-87.011444395636815</v>
      </c>
      <c r="AL57">
        <f t="shared" si="40"/>
        <v>-220.19222663385659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-6.6625422162421631E-21</v>
      </c>
      <c r="AR57">
        <f t="shared" si="45"/>
        <v>-6.6625983726539756E-21</v>
      </c>
      <c r="AS57">
        <f t="shared" si="46"/>
        <v>-0.74913946936110209</v>
      </c>
      <c r="AT57">
        <f t="shared" si="47"/>
        <v>-0.48943778664925286</v>
      </c>
      <c r="AU57">
        <f t="shared" si="48"/>
        <v>-1.238577256010355</v>
      </c>
      <c r="AW57">
        <v>54</v>
      </c>
      <c r="AX57">
        <f>IF(Z57&gt;0, (R57*SUMPRODUCT(K57:$K$98, X57:$X$98)-K57*$AZ$3)/Z57, 0)</f>
        <v>-5.5584293137080202E+27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500000</v>
      </c>
      <c r="S58">
        <f t="shared" si="32"/>
        <v>-6.9240855378510494E+28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-1109.8398519851632</v>
      </c>
      <c r="AC58">
        <f t="shared" si="33"/>
        <v>-990.92843927246724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-9.1679942584218014E-20</v>
      </c>
      <c r="AI58">
        <f t="shared" si="38"/>
        <v>-9.1680658150507494E-20</v>
      </c>
      <c r="AJ58">
        <f t="shared" si="39"/>
        <v>-118.91141271269601</v>
      </c>
      <c r="AK58">
        <f t="shared" si="61"/>
        <v>-77.688789638961438</v>
      </c>
      <c r="AL58">
        <f t="shared" si="40"/>
        <v>-196.60020235165746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-4.6044464620860194E-22</v>
      </c>
      <c r="AR58">
        <f t="shared" si="45"/>
        <v>-4.6044824000085045E-22</v>
      </c>
      <c r="AS58">
        <f t="shared" si="46"/>
        <v>-0.59720939840648979</v>
      </c>
      <c r="AT58">
        <f t="shared" si="47"/>
        <v>-0.39017680695890689</v>
      </c>
      <c r="AU58">
        <f t="shared" si="48"/>
        <v>-0.98738620536539679</v>
      </c>
      <c r="AW58">
        <v>55</v>
      </c>
      <c r="AX58">
        <f>IF(Z58&gt;0, (R58*SUMPRODUCT(K58:$K$98, X58:$X$98)-K58*$AZ$3)/Z58, 0)</f>
        <v>-6.9240855378510494E+28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500000</v>
      </c>
      <c r="S59">
        <f t="shared" si="32"/>
        <v>-9.3081470864908902E+29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-990.92843927246724</v>
      </c>
      <c r="AC59">
        <f t="shared" si="33"/>
        <v>-884.75753506470278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-6.6088465139146768E-21</v>
      </c>
      <c r="AI59">
        <f t="shared" si="38"/>
        <v>-6.6088940398898709E-21</v>
      </c>
      <c r="AJ59">
        <f t="shared" si="39"/>
        <v>-106.17090420776447</v>
      </c>
      <c r="AK59">
        <f t="shared" si="61"/>
        <v>-69.364990749072717</v>
      </c>
      <c r="AL59">
        <f t="shared" si="40"/>
        <v>-175.53589495683718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-2.9635396221626641E-23</v>
      </c>
      <c r="AR59">
        <f t="shared" si="45"/>
        <v>-2.963560933765267E-23</v>
      </c>
      <c r="AS59">
        <f t="shared" si="46"/>
        <v>-0.4760916760255825</v>
      </c>
      <c r="AT59">
        <f t="shared" si="47"/>
        <v>-0.31104656167004696</v>
      </c>
      <c r="AU59">
        <f t="shared" si="48"/>
        <v>-0.78713823769562952</v>
      </c>
      <c r="AW59">
        <v>56</v>
      </c>
      <c r="AX59">
        <f>IF(Z59&gt;0, (R59*SUMPRODUCT(K59:$K$98, X59:$X$98)-K59*$AZ$3)/Z59, 0)</f>
        <v>-9.3081470864908902E+29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500000</v>
      </c>
      <c r="S60">
        <f t="shared" si="32"/>
        <v>-1.3779667811050235E+31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-884.75753506470278</v>
      </c>
      <c r="AC60">
        <f t="shared" si="33"/>
        <v>-789.96208487919876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-4.4184310766057375E-22</v>
      </c>
      <c r="AI60">
        <f t="shared" si="38"/>
        <v>-4.4184597406524949E-22</v>
      </c>
      <c r="AJ60">
        <f t="shared" si="39"/>
        <v>-94.795450185504023</v>
      </c>
      <c r="AK60">
        <f t="shared" si="61"/>
        <v>-61.933027454529203</v>
      </c>
      <c r="AL60">
        <f t="shared" si="40"/>
        <v>-156.72847764003322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-1.7690297412807922E-24</v>
      </c>
      <c r="AR60">
        <f t="shared" si="45"/>
        <v>-1.7690412176511011E-24</v>
      </c>
      <c r="AS60">
        <f t="shared" si="46"/>
        <v>-0.37953736928059845</v>
      </c>
      <c r="AT60">
        <f t="shared" si="47"/>
        <v>-0.24796441459665727</v>
      </c>
      <c r="AU60">
        <f t="shared" si="48"/>
        <v>-0.62750178387725575</v>
      </c>
      <c r="AW60">
        <v>57</v>
      </c>
      <c r="AX60">
        <f>IF(Z60&gt;0, (R60*SUMPRODUCT(K60:$K$98, X60:$X$98)-K60*$AZ$3)/Z60, 0)</f>
        <v>-1.3779667811050235E+31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500000</v>
      </c>
      <c r="S61">
        <f t="shared" si="32"/>
        <v>-2.2682764939247944E+32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-789.96208487919876</v>
      </c>
      <c r="AC61">
        <f t="shared" si="33"/>
        <v>-705.32329007071326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-2.6822650306841588E-23</v>
      </c>
      <c r="AI61">
        <f t="shared" si="38"/>
        <v>-2.68228057824399E-23</v>
      </c>
      <c r="AJ61">
        <f t="shared" si="39"/>
        <v>-84.6387948084855</v>
      </c>
      <c r="AK61">
        <f t="shared" si="61"/>
        <v>-55.297345941543917</v>
      </c>
      <c r="AL61">
        <f t="shared" si="40"/>
        <v>-139.93614075002941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-9.5885009274015325E-26</v>
      </c>
      <c r="AR61">
        <f t="shared" si="45"/>
        <v>-9.5885565064700269E-26</v>
      </c>
      <c r="AS61">
        <f t="shared" si="46"/>
        <v>-0.30256486709231295</v>
      </c>
      <c r="AT61">
        <f t="shared" si="47"/>
        <v>-0.19767571316697799</v>
      </c>
      <c r="AU61">
        <f t="shared" si="48"/>
        <v>-0.50024058025929097</v>
      </c>
      <c r="AW61">
        <v>58</v>
      </c>
      <c r="AX61">
        <f>IF(Z61&gt;0, (R61*SUMPRODUCT(K61:$K$98, X61:$X$98)-K61*$AZ$3)/Z61, 0)</f>
        <v>-2.2682764939247944E+32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500000</v>
      </c>
      <c r="S62">
        <f t="shared" si="32"/>
        <v>-4.2009228200261507E+33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-705.32329007071326</v>
      </c>
      <c r="AC62">
        <f t="shared" si="33"/>
        <v>-629.75293756313681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-1.4642543043551295E-24</v>
      </c>
      <c r="AI62">
        <f t="shared" si="38"/>
        <v>-1.4642617997670253E-24</v>
      </c>
      <c r="AJ62">
        <f t="shared" si="39"/>
        <v>-75.570352507576445</v>
      </c>
      <c r="AK62">
        <f t="shared" si="61"/>
        <v>-49.372630304949929</v>
      </c>
      <c r="AL62">
        <f t="shared" si="40"/>
        <v>-124.94298281252637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-4.6735566751315019E-27</v>
      </c>
      <c r="AR62">
        <f t="shared" si="45"/>
        <v>-4.6735805987301513E-27</v>
      </c>
      <c r="AS62">
        <f t="shared" si="46"/>
        <v>-0.2412028596080304</v>
      </c>
      <c r="AT62">
        <f t="shared" si="47"/>
        <v>-0.15758586827724649</v>
      </c>
      <c r="AU62">
        <f t="shared" si="48"/>
        <v>-0.39878872788527686</v>
      </c>
      <c r="AW62">
        <v>59</v>
      </c>
      <c r="AX62">
        <f>IF(Z62&gt;0, (R62*SUMPRODUCT(K62:$K$98, X62:$X$98)-K62*$AZ$3)/Z62, 0)</f>
        <v>-4.2009228200261507E+33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500000</v>
      </c>
      <c r="S63">
        <f t="shared" si="32"/>
        <v>-8.8825822773341326E+34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-629.75293756313681</v>
      </c>
      <c r="AC63">
        <f t="shared" si="33"/>
        <v>-562.27940853851499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-7.1039510498833376E-26</v>
      </c>
      <c r="AI63">
        <f t="shared" si="38"/>
        <v>-7.1039827005560241E-26</v>
      </c>
      <c r="AJ63">
        <f t="shared" si="39"/>
        <v>-67.473529024621826</v>
      </c>
      <c r="AK63">
        <f t="shared" si="61"/>
        <v>-44.082705629419578</v>
      </c>
      <c r="AL63">
        <f t="shared" si="40"/>
        <v>-111.5562346540414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-2.0244774416087755E-28</v>
      </c>
      <c r="AR63">
        <f t="shared" si="45"/>
        <v>-2.0244864613883904E-28</v>
      </c>
      <c r="AS63">
        <f t="shared" si="46"/>
        <v>-0.19228544292732014</v>
      </c>
      <c r="AT63">
        <f t="shared" si="47"/>
        <v>-0.12562648937918247</v>
      </c>
      <c r="AU63">
        <f t="shared" si="48"/>
        <v>-0.31791193230650261</v>
      </c>
      <c r="AW63">
        <v>60</v>
      </c>
      <c r="AX63">
        <f>IF(Z63&gt;0, (R63*SUMPRODUCT(K63:$K$98, X63:$X$98)-K63*$AZ$3)/Z63, 0)</f>
        <v>-8.8825822773341326E+34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500000</v>
      </c>
      <c r="S64">
        <f t="shared" si="32"/>
        <v>-2.1848489774685077E+36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-562.27940853851499</v>
      </c>
      <c r="AC64">
        <f t="shared" si="33"/>
        <v>-502.03518619510265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-3.0185264613482642E-27</v>
      </c>
      <c r="AI64">
        <f t="shared" si="38"/>
        <v>-3.0185379503617241E-27</v>
      </c>
      <c r="AJ64">
        <f t="shared" si="39"/>
        <v>-60.244222343412332</v>
      </c>
      <c r="AK64">
        <f t="shared" si="61"/>
        <v>-39.359558597696051</v>
      </c>
      <c r="AL64">
        <f t="shared" si="40"/>
        <v>-99.603780941108383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-7.6805080080842068E-30</v>
      </c>
      <c r="AR64">
        <f t="shared" si="45"/>
        <v>-7.6805372413743618E-30</v>
      </c>
      <c r="AS64">
        <f t="shared" si="46"/>
        <v>-0.15328877784384576</v>
      </c>
      <c r="AT64">
        <f t="shared" si="47"/>
        <v>-0.10014866819131255</v>
      </c>
      <c r="AU64">
        <f t="shared" si="48"/>
        <v>-0.25343744603515828</v>
      </c>
      <c r="AW64">
        <v>61</v>
      </c>
      <c r="AX64">
        <f>IF(Z64&gt;0, (R64*SUMPRODUCT(K64:$K$98, X64:$X$98)-K64*$AZ$3)/Z64, 0)</f>
        <v>-2.1848489774685077E+36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500000</v>
      </c>
      <c r="S65">
        <f t="shared" si="32"/>
        <v>-6.4164945733006308E+37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-502.03518619510265</v>
      </c>
      <c r="AC65">
        <f t="shared" si="33"/>
        <v>-448.24570195991311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-1.1024831592118192E-28</v>
      </c>
      <c r="AI65">
        <f t="shared" si="38"/>
        <v>-1.1024866521291501E-28</v>
      </c>
      <c r="AJ65">
        <f t="shared" si="39"/>
        <v>-53.789484235189548</v>
      </c>
      <c r="AK65">
        <f t="shared" si="61"/>
        <v>-35.142463033657187</v>
      </c>
      <c r="AL65">
        <f t="shared" si="40"/>
        <v>-88.931947268846727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-2.5046606945270716E-31</v>
      </c>
      <c r="AR65">
        <f t="shared" si="45"/>
        <v>-2.5046686298616612E-31</v>
      </c>
      <c r="AS65">
        <f t="shared" si="46"/>
        <v>-0.12220087519439227</v>
      </c>
      <c r="AT65">
        <f t="shared" si="47"/>
        <v>-7.9837905127002978E-2</v>
      </c>
      <c r="AU65">
        <f t="shared" si="48"/>
        <v>-0.20203878032139522</v>
      </c>
      <c r="AW65">
        <v>62</v>
      </c>
      <c r="AX65">
        <f>IF(Z65&gt;0, (R65*SUMPRODUCT(K65:$K$98, X65:$X$98)-K65*$AZ$3)/Z65, 0)</f>
        <v>-6.4164945733006308E+37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500000</v>
      </c>
      <c r="S66">
        <f t="shared" si="32"/>
        <v>-2.3378713991957414E+39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-448.24570195991311</v>
      </c>
      <c r="AC66">
        <f t="shared" si="33"/>
        <v>-400.21937674992233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-3.3723933345820878E-30</v>
      </c>
      <c r="AI66">
        <f t="shared" si="38"/>
        <v>-3.3724018940643777E-30</v>
      </c>
      <c r="AJ66">
        <f t="shared" si="39"/>
        <v>-48.026325209990773</v>
      </c>
      <c r="AK66">
        <f t="shared" si="61"/>
        <v>-31.377199137193919</v>
      </c>
      <c r="AL66">
        <f t="shared" si="40"/>
        <v>-79.403524347184685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-6.840646305242417E-33</v>
      </c>
      <c r="AR66">
        <f t="shared" si="45"/>
        <v>-6.840663667508645E-33</v>
      </c>
      <c r="AS66">
        <f t="shared" si="46"/>
        <v>-9.7417789536346069E-2</v>
      </c>
      <c r="AT66">
        <f t="shared" si="47"/>
        <v>-6.3646289163745998E-2</v>
      </c>
      <c r="AU66">
        <f t="shared" si="48"/>
        <v>-0.16106407870009204</v>
      </c>
      <c r="AW66">
        <v>63</v>
      </c>
      <c r="AX66">
        <f>IF(Z66&gt;0, (R66*SUMPRODUCT(K66:$K$98, X66:$X$98)-K66*$AZ$3)/Z66, 0)</f>
        <v>-2.3378713991957414E+39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500000</v>
      </c>
      <c r="S67">
        <f t="shared" si="32"/>
        <v>-1.1217638170363805E+41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-400.21937674992233</v>
      </c>
      <c r="AC67">
        <f t="shared" si="33"/>
        <v>-357.33872924100206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-8.314612081309985E-32</v>
      </c>
      <c r="AI67">
        <f t="shared" ref="AI67:AI69" si="62">SUM(AE67:AH67)</f>
        <v>-8.3146280088485553E-32</v>
      </c>
      <c r="AJ67">
        <f t="shared" si="39"/>
        <v>-42.880647508920276</v>
      </c>
      <c r="AK67">
        <f t="shared" si="61"/>
        <v>-28.015356372494566</v>
      </c>
      <c r="AL67">
        <f t="shared" ref="AL67:AL69" si="63">SUM(AI67:AK67)</f>
        <v>-70.896003881414842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-1.5058540555469974E-34</v>
      </c>
      <c r="AR67">
        <f t="shared" si="45"/>
        <v>-1.5058569401732815E-34</v>
      </c>
      <c r="AS67">
        <f t="shared" si="46"/>
        <v>-7.7660865382928837E-2</v>
      </c>
      <c r="AT67">
        <f t="shared" si="47"/>
        <v>-5.0738432050180145E-2</v>
      </c>
      <c r="AU67">
        <f t="shared" si="48"/>
        <v>-0.12839929743310899</v>
      </c>
      <c r="AW67">
        <v>64</v>
      </c>
      <c r="AX67">
        <f>IF(Z67&gt;0, (R67*SUMPRODUCT(K67:$K$98, X67:$X$98)-K67*$AZ$3)/Z67, 0)</f>
        <v>-1.1217638170363805E+41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500000</v>
      </c>
      <c r="S68">
        <f t="shared" si="32"/>
        <v>-7.879669302359659E+42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-357.33872924100206</v>
      </c>
      <c r="AC68">
        <f t="shared" si="33"/>
        <v>-319.05243682232322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-1.5565810248208588E-33</v>
      </c>
      <c r="AI68">
        <f t="shared" si="62"/>
        <v>-1.5565830493502178E-33</v>
      </c>
      <c r="AJ68">
        <f t="shared" si="39"/>
        <v>-38.28629241867884</v>
      </c>
      <c r="AK68">
        <f t="shared" si="61"/>
        <v>-25.013711046870146</v>
      </c>
      <c r="AL68">
        <f t="shared" si="63"/>
        <v>-63.300003465548983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-2.5170659819937013E-36</v>
      </c>
      <c r="AR68">
        <f t="shared" si="45"/>
        <v>-2.5170692557545257E-36</v>
      </c>
      <c r="AS68">
        <f t="shared" si="46"/>
        <v>-6.191076640858488E-2</v>
      </c>
      <c r="AT68">
        <f t="shared" si="47"/>
        <v>-4.0448367386942075E-2</v>
      </c>
      <c r="AU68">
        <f t="shared" si="48"/>
        <v>-0.10235913379552695</v>
      </c>
      <c r="AW68">
        <v>65</v>
      </c>
      <c r="AX68">
        <f>IF(Z68&gt;0, (R68*SUMPRODUCT(K68:$K$98, X68:$X$98)-K68*$AZ$3)/Z68, 0)</f>
        <v>-7.879669302359659E+42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-319.05243682232322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-319.05243682232322</v>
      </c>
      <c r="AK69">
        <f t="shared" si="61"/>
        <v>-22.333670577562629</v>
      </c>
      <c r="AL69">
        <f t="shared" si="63"/>
        <v>-341.38610739988587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-2.9230007359526023E-38</v>
      </c>
      <c r="AR69">
        <f t="shared" si="45"/>
        <v>-2.9230007359526023E-38</v>
      </c>
      <c r="AS69">
        <f t="shared" si="46"/>
        <v>-0.46064558339720829</v>
      </c>
      <c r="AT69">
        <f t="shared" si="47"/>
        <v>-3.2245190837804583E-2</v>
      </c>
      <c r="AU69">
        <f t="shared" si="48"/>
        <v>-0.49289077423501287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285395.53145464935</v>
      </c>
      <c r="AO71" s="6">
        <f t="shared" si="70"/>
        <v>-28539.553145464935</v>
      </c>
      <c r="AP71" s="6">
        <f t="shared" si="70"/>
        <v>-695.04339283083243</v>
      </c>
      <c r="AQ71" s="6">
        <f t="shared" si="70"/>
        <v>-197305.50276918674</v>
      </c>
      <c r="AR71" s="6">
        <f t="shared" si="70"/>
        <v>58855.432147166714</v>
      </c>
      <c r="AS71" s="6">
        <f t="shared" si="70"/>
        <v>2700.740288043507</v>
      </c>
      <c r="AT71" s="6">
        <f t="shared" si="70"/>
        <v>-2281.71590232161</v>
      </c>
      <c r="AU71" s="6">
        <f t="shared" si="70"/>
        <v>59274.456532888682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'S.26.04.E'!C3*(1+C12)</f>
        <v>67386.322005005146</v>
      </c>
      <c r="K3">
        <v>1</v>
      </c>
      <c r="L3" s="2">
        <v>0</v>
      </c>
      <c r="O3">
        <f>$C$3</f>
        <v>67386.322005005146</v>
      </c>
      <c r="P3">
        <f>O3*C5</f>
        <v>6738.632200500515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67386.322005005146</v>
      </c>
      <c r="AF3">
        <f t="shared" ref="AF3:AF34" si="4">-$Z3*P3</f>
        <v>-6738.632200500515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60247.689804504633</v>
      </c>
      <c r="AJ3">
        <f t="shared" ref="AJ3:AJ34" si="8">AB3-AC3</f>
        <v>0</v>
      </c>
      <c r="AL3">
        <f t="shared" ref="AL3:AL34" si="9">SUM(AI3:AK3)</f>
        <v>60247.689804504633</v>
      </c>
      <c r="AN3">
        <f t="shared" ref="AN3:AN34" si="10">AE3*$K3</f>
        <v>67386.322005005146</v>
      </c>
      <c r="AO3">
        <f t="shared" ref="AO3:AO34" si="11">AF3*$K3</f>
        <v>-6738.632200500515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60247.689804504633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60247.689804504633</v>
      </c>
      <c r="AW3">
        <v>0</v>
      </c>
      <c r="AX3">
        <f>IF(Z3&gt;0, (R3*SUMPRODUCT(K3:$K$98, X3:$X$98)-K3*$AZ$3)/Z3, 0)</f>
        <v>0</v>
      </c>
      <c r="AZ3">
        <f>C6*SUMPRODUCT(X4:X98, K4:K98)/1</f>
        <v>39570.747089403136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2684.4175038034168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2654.293045739425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-2654.293045739425</v>
      </c>
      <c r="AK4">
        <f>G4*SUM(AB4, AE4:AF4)</f>
        <v>0</v>
      </c>
      <c r="AL4">
        <f t="shared" si="9"/>
        <v>-3876.2650457394247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-1140.0055975370835</v>
      </c>
      <c r="AR4">
        <f t="shared" si="14"/>
        <v>-1140.0055975370835</v>
      </c>
      <c r="AS4">
        <f t="shared" si="15"/>
        <v>-2476.2506257481341</v>
      </c>
      <c r="AT4">
        <f t="shared" si="16"/>
        <v>0</v>
      </c>
      <c r="AU4">
        <f t="shared" si="17"/>
        <v>-3616.2562232852174</v>
      </c>
      <c r="AW4">
        <v>1</v>
      </c>
      <c r="AX4">
        <f>IF(Z4&gt;0, (R4*SUMPRODUCT(K4:$K$98, X4:$X$98)-K4*$AZ$3)/Z4, 0)</f>
        <v>2684.4175038034168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1000000</v>
      </c>
      <c r="S5">
        <f t="shared" si="1"/>
        <v>4698.3928870326472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2654.293045739425</v>
      </c>
      <c r="AC5">
        <f t="shared" si="2"/>
        <v>4593.478390432756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-1220.1164905429919</v>
      </c>
      <c r="AI5">
        <f t="shared" si="7"/>
        <v>-1268.9999971044647</v>
      </c>
      <c r="AJ5">
        <f t="shared" si="8"/>
        <v>-1939.185344693331</v>
      </c>
      <c r="AK5">
        <f>G5*SUM(AB5, AE5:AF5)</f>
        <v>108.82601487531643</v>
      </c>
      <c r="AL5">
        <f t="shared" si="9"/>
        <v>-3099.3593269224789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-1043.3313935575579</v>
      </c>
      <c r="AR5">
        <f t="shared" si="14"/>
        <v>-1085.1320719502121</v>
      </c>
      <c r="AS5">
        <f t="shared" si="15"/>
        <v>-1658.2129359999801</v>
      </c>
      <c r="AT5">
        <f t="shared" si="16"/>
        <v>93.057997851213116</v>
      </c>
      <c r="AU5">
        <f t="shared" si="17"/>
        <v>-2650.287010098979</v>
      </c>
      <c r="AW5">
        <v>2</v>
      </c>
      <c r="AX5">
        <f>IF(Z5&gt;0, (R5*SUMPRODUCT(K5:$K$98, X5:$X$98)-K5*$AZ$3)/Z5, 0)</f>
        <v>4698.3928870326472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1000000</v>
      </c>
      <c r="S6">
        <f t="shared" si="1"/>
        <v>7098.7225547578228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4593.478390432756</v>
      </c>
      <c r="AC6">
        <f t="shared" si="2"/>
        <v>6862.1389197489079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-1221.0650210795554</v>
      </c>
      <c r="AI6">
        <f t="shared" si="7"/>
        <v>-1269.3986393243595</v>
      </c>
      <c r="AJ6">
        <f t="shared" si="8"/>
        <v>-2268.660529316152</v>
      </c>
      <c r="AK6">
        <f>G6*SUM(AB6, AE6:AF6)</f>
        <v>268.71848584031625</v>
      </c>
      <c r="AL6">
        <f t="shared" si="9"/>
        <v>-3269.3406828001953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-941.94180390111012</v>
      </c>
      <c r="AR6">
        <f t="shared" si="14"/>
        <v>-979.2268417759376</v>
      </c>
      <c r="AS6">
        <f t="shared" si="15"/>
        <v>-1750.0674857871275</v>
      </c>
      <c r="AT6">
        <f t="shared" si="16"/>
        <v>207.2921350823882</v>
      </c>
      <c r="AU6">
        <f t="shared" si="17"/>
        <v>-2522.002192480677</v>
      </c>
      <c r="AW6">
        <v>3</v>
      </c>
      <c r="AX6">
        <f>IF(Z6&gt;0, (R6*SUMPRODUCT(K6:$K$98, X6:$X$98)-K6*$AZ$3)/Z6, 0)</f>
        <v>7098.7225547578228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1000000</v>
      </c>
      <c r="S7">
        <f t="shared" si="1"/>
        <v>9073.7120641818165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6862.1389197489079</v>
      </c>
      <c r="AC7">
        <f t="shared" si="2"/>
        <v>8672.4984294637215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-1222.7854412687457</v>
      </c>
      <c r="AI7">
        <f t="shared" si="7"/>
        <v>-1270.5745840590384</v>
      </c>
      <c r="AJ7">
        <f t="shared" si="8"/>
        <v>-1810.3595097148136</v>
      </c>
      <c r="AK7">
        <f>G7*SUM(AB7, AE7:AF7)</f>
        <v>336.93102095967134</v>
      </c>
      <c r="AL7">
        <f t="shared" si="9"/>
        <v>-2744.0030728141805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-858.21940978069483</v>
      </c>
      <c r="AR7">
        <f t="shared" si="14"/>
        <v>-891.76051072548148</v>
      </c>
      <c r="AS7">
        <f t="shared" si="15"/>
        <v>-1270.6118485563848</v>
      </c>
      <c r="AT7">
        <f t="shared" si="16"/>
        <v>236.47708926333536</v>
      </c>
      <c r="AU7">
        <f t="shared" si="17"/>
        <v>-1925.8952700185307</v>
      </c>
      <c r="AW7">
        <v>4</v>
      </c>
      <c r="AX7">
        <f>IF(Z7&gt;0, (R7*SUMPRODUCT(K7:$K$98, X7:$X$98)-K7*$AZ$3)/Z7, 0)</f>
        <v>9073.7120641818165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1000000</v>
      </c>
      <c r="S8">
        <f t="shared" si="1"/>
        <v>10225.11212817496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8672.4984294637215</v>
      </c>
      <c r="AC8">
        <f t="shared" si="2"/>
        <v>9662.6993980742081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-1228.1140649106153</v>
      </c>
      <c r="AI8">
        <f t="shared" si="7"/>
        <v>-1275.3639105697596</v>
      </c>
      <c r="AJ8">
        <f t="shared" si="8"/>
        <v>-990.2009686104866</v>
      </c>
      <c r="AK8">
        <f>G8*SUM(AB8, AE8:AF8)</f>
        <v>184.72421654757727</v>
      </c>
      <c r="AL8">
        <f t="shared" si="9"/>
        <v>-2080.8406626326687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-804.59193198888352</v>
      </c>
      <c r="AR8">
        <f t="shared" si="14"/>
        <v>-835.54739914887762</v>
      </c>
      <c r="AS8">
        <f t="shared" si="15"/>
        <v>-648.72452254633311</v>
      </c>
      <c r="AT8">
        <f t="shared" si="16"/>
        <v>121.02101793611941</v>
      </c>
      <c r="AU8">
        <f t="shared" si="17"/>
        <v>-1363.2509037590912</v>
      </c>
      <c r="AW8">
        <v>5</v>
      </c>
      <c r="AX8">
        <f>IF(Z8&gt;0, (R8*SUMPRODUCT(K8:$K$98, X8:$X$98)-K8*$AZ$3)/Z8, 0)</f>
        <v>10225.11212817496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1000000</v>
      </c>
      <c r="S9">
        <f t="shared" si="1"/>
        <v>10949.943046859022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9662.6993980742081</v>
      </c>
      <c r="AC9">
        <f t="shared" si="2"/>
        <v>10230.569172968822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-1243.5299430295761</v>
      </c>
      <c r="AI9">
        <f t="shared" si="7"/>
        <v>-1290.2451137349774</v>
      </c>
      <c r="AJ9">
        <f t="shared" si="8"/>
        <v>-567.86977489461424</v>
      </c>
      <c r="AK9">
        <f t="shared" ref="AK9:AK40" si="30">G9*SUM(AB9:AB9, AE9:AF9)</f>
        <v>57.009926448637827</v>
      </c>
      <c r="AL9">
        <f t="shared" si="9"/>
        <v>-1801.1049621809539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-771.56128108799442</v>
      </c>
      <c r="AR9">
        <f t="shared" si="14"/>
        <v>-800.54620192383027</v>
      </c>
      <c r="AS9">
        <f t="shared" si="15"/>
        <v>-352.34079682986669</v>
      </c>
      <c r="AT9">
        <f t="shared" si="16"/>
        <v>35.372410718377978</v>
      </c>
      <c r="AU9">
        <f t="shared" si="17"/>
        <v>-1117.5145880353191</v>
      </c>
      <c r="AW9">
        <v>6</v>
      </c>
      <c r="AX9">
        <f>IF(Z9&gt;0, (R9*SUMPRODUCT(K9:$K$98, X9:$X$98)-K9*$AZ$3)/Z9, 0)</f>
        <v>10949.943046859022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1000000</v>
      </c>
      <c r="S10">
        <f t="shared" si="1"/>
        <v>11604.57579884092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10230.569172968822</v>
      </c>
      <c r="AC10">
        <f t="shared" si="2"/>
        <v>10719.104608397371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-1264.0041400921223</v>
      </c>
      <c r="AI10">
        <f t="shared" si="7"/>
        <v>-1310.1889588834649</v>
      </c>
      <c r="AJ10">
        <f t="shared" si="8"/>
        <v>-488.53543542854823</v>
      </c>
      <c r="AK10">
        <f t="shared" si="30"/>
        <v>41.945333609172174</v>
      </c>
      <c r="AL10">
        <f t="shared" si="9"/>
        <v>-1756.779060702841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-744.0135782196943</v>
      </c>
      <c r="AR10">
        <f t="shared" si="14"/>
        <v>-771.19872041857241</v>
      </c>
      <c r="AS10">
        <f t="shared" si="15"/>
        <v>-287.55997379393068</v>
      </c>
      <c r="AT10">
        <f t="shared" si="16"/>
        <v>24.689711653875214</v>
      </c>
      <c r="AU10">
        <f t="shared" si="17"/>
        <v>-1034.0689825586278</v>
      </c>
      <c r="AW10">
        <v>7</v>
      </c>
      <c r="AX10">
        <f>IF(Z10&gt;0, (R10*SUMPRODUCT(K10:$K$98, X10:$X$98)-K10*$AZ$3)/Z10, 0)</f>
        <v>11604.57579884092</v>
      </c>
    </row>
    <row r="11" spans="1:52" x14ac:dyDescent="0.3">
      <c r="A11" t="s">
        <v>33</v>
      </c>
      <c r="C11" s="25">
        <f>AU100</f>
        <v>13995.620724116465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1000000</v>
      </c>
      <c r="S11">
        <f t="shared" si="1"/>
        <v>12193.503835581847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10719.104608397371</v>
      </c>
      <c r="AC11">
        <f t="shared" si="2"/>
        <v>11134.821486001689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-1282.8849485308835</v>
      </c>
      <c r="AI11">
        <f t="shared" si="7"/>
        <v>-1328.5437748868862</v>
      </c>
      <c r="AJ11">
        <f t="shared" si="8"/>
        <v>-415.71687760431814</v>
      </c>
      <c r="AK11">
        <f t="shared" si="30"/>
        <v>25.725851060153687</v>
      </c>
      <c r="AL11">
        <f t="shared" si="9"/>
        <v>-1718.5348014310507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-717.52863159129413</v>
      </c>
      <c r="AR11">
        <f t="shared" si="14"/>
        <v>-743.06600751327733</v>
      </c>
      <c r="AS11">
        <f t="shared" si="15"/>
        <v>-232.51404006136491</v>
      </c>
      <c r="AT11">
        <f t="shared" si="16"/>
        <v>14.388690684111761</v>
      </c>
      <c r="AU11">
        <f t="shared" si="17"/>
        <v>-961.19135689053041</v>
      </c>
      <c r="AW11">
        <v>8</v>
      </c>
      <c r="AX11">
        <f>IF(Z11&gt;0, (R11*SUMPRODUCT(K11:$K$98, X11:$X$98)-K11*$AZ$3)/Z11, 0)</f>
        <v>12193.503835581847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1000000</v>
      </c>
      <c r="S12">
        <f t="shared" si="1"/>
        <v>12758.21474303027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11134.821486001689</v>
      </c>
      <c r="AC12">
        <f t="shared" si="2"/>
        <v>11517.280718862807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-1310.2530764076671</v>
      </c>
      <c r="AI12">
        <f t="shared" si="7"/>
        <v>-1355.3898018462894</v>
      </c>
      <c r="AJ12">
        <f t="shared" si="8"/>
        <v>-382.45923286111793</v>
      </c>
      <c r="AK12">
        <f t="shared" si="30"/>
        <v>25.610089417803884</v>
      </c>
      <c r="AL12">
        <f t="shared" si="9"/>
        <v>-1712.2389452896034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-696.41343902193353</v>
      </c>
      <c r="AR12">
        <f t="shared" si="14"/>
        <v>-720.40408842768204</v>
      </c>
      <c r="AS12">
        <f t="shared" si="15"/>
        <v>-203.28114807618326</v>
      </c>
      <c r="AT12">
        <f t="shared" si="16"/>
        <v>13.612034778816158</v>
      </c>
      <c r="AU12">
        <f t="shared" si="17"/>
        <v>-910.0732017250491</v>
      </c>
      <c r="AW12">
        <v>9</v>
      </c>
      <c r="AX12">
        <f>IF(Z12&gt;0, (R12*SUMPRODUCT(K12:$K$98, X12:$X$98)-K12*$AZ$3)/Z12, 0)</f>
        <v>12758.21474303027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1000000</v>
      </c>
      <c r="S13">
        <f t="shared" si="1"/>
        <v>13291.016119310771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11517.280718862807</v>
      </c>
      <c r="AC13">
        <f t="shared" si="2"/>
        <v>11860.48532416554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-1338.5729241387651</v>
      </c>
      <c r="AI13">
        <f t="shared" si="7"/>
        <v>-1383.1913536767943</v>
      </c>
      <c r="AJ13">
        <f t="shared" si="8"/>
        <v>-343.2046053027334</v>
      </c>
      <c r="AK13">
        <f t="shared" si="30"/>
        <v>23.034561437725614</v>
      </c>
      <c r="AL13">
        <f t="shared" si="9"/>
        <v>-1703.361397541802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-676.29823113203531</v>
      </c>
      <c r="AR13">
        <f t="shared" si="14"/>
        <v>-698.84116803767552</v>
      </c>
      <c r="AS13">
        <f t="shared" si="15"/>
        <v>-173.4000914682666</v>
      </c>
      <c r="AT13">
        <f t="shared" si="16"/>
        <v>11.637941328642237</v>
      </c>
      <c r="AU13">
        <f t="shared" si="17"/>
        <v>-860.6033181772998</v>
      </c>
      <c r="AW13">
        <v>10</v>
      </c>
      <c r="AX13">
        <f>IF(Z13&gt;0, (R13*SUMPRODUCT(K13:$K$98, X13:$X$98)-K13*$AZ$3)/Z13, 0)</f>
        <v>13291.016119310771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1000000</v>
      </c>
      <c r="S14">
        <f t="shared" si="1"/>
        <v>13795.706854754861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11860.48532416554</v>
      </c>
      <c r="AC14">
        <f t="shared" si="2"/>
        <v>12168.803477693102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-1373.141092718754</v>
      </c>
      <c r="AI14">
        <f t="shared" si="7"/>
        <v>-1417.2446809067669</v>
      </c>
      <c r="AJ14">
        <f t="shared" si="8"/>
        <v>-308.31815352756166</v>
      </c>
      <c r="AK14">
        <f t="shared" si="30"/>
        <v>21.348873583497973</v>
      </c>
      <c r="AL14">
        <f t="shared" si="9"/>
        <v>-1704.2139608508305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-659.59630334517726</v>
      </c>
      <c r="AR14">
        <f t="shared" si="14"/>
        <v>-680.78171822157094</v>
      </c>
      <c r="AS14">
        <f t="shared" si="15"/>
        <v>-148.10241671402935</v>
      </c>
      <c r="AT14">
        <f t="shared" si="16"/>
        <v>10.255055486233973</v>
      </c>
      <c r="AU14">
        <f t="shared" si="17"/>
        <v>-818.62907944936626</v>
      </c>
      <c r="AW14">
        <v>11</v>
      </c>
      <c r="AX14">
        <f>IF(Z14&gt;0, (R14*SUMPRODUCT(K14:$K$98, X14:$X$98)-K14*$AZ$3)/Z14, 0)</f>
        <v>13795.706854754861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1000000</v>
      </c>
      <c r="S15">
        <f t="shared" si="1"/>
        <v>14320.249904853428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12168.803477693102</v>
      </c>
      <c r="AC15">
        <f t="shared" si="2"/>
        <v>12484.764401158991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-1425.1712873533227</v>
      </c>
      <c r="AI15">
        <f t="shared" si="7"/>
        <v>-1468.7625810950879</v>
      </c>
      <c r="AJ15">
        <f t="shared" si="8"/>
        <v>-315.96092346588921</v>
      </c>
      <c r="AK15">
        <f t="shared" si="30"/>
        <v>49.892094258541718</v>
      </c>
      <c r="AL15">
        <f t="shared" si="9"/>
        <v>-1734.8314103024354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-649.45385607671233</v>
      </c>
      <c r="AR15">
        <f t="shared" si="14"/>
        <v>-669.31850958410746</v>
      </c>
      <c r="AS15">
        <f t="shared" si="15"/>
        <v>-143.98412452973301</v>
      </c>
      <c r="AT15">
        <f t="shared" si="16"/>
        <v>22.735942894364243</v>
      </c>
      <c r="AU15">
        <f t="shared" si="17"/>
        <v>-790.5666912194763</v>
      </c>
      <c r="AW15">
        <v>12</v>
      </c>
      <c r="AX15">
        <f>IF(Z15&gt;0, (R15*SUMPRODUCT(K15:$K$98, X15:$X$98)-K15*$AZ$3)/Z15, 0)</f>
        <v>14320.249904853428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1000000</v>
      </c>
      <c r="S16">
        <f t="shared" si="1"/>
        <v>14866.560684387508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12484.764401158991</v>
      </c>
      <c r="AC16">
        <f t="shared" si="2"/>
        <v>12809.347693954009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-1486.1579775379978</v>
      </c>
      <c r="AI16">
        <f t="shared" si="7"/>
        <v>-1529.2390504434684</v>
      </c>
      <c r="AJ16">
        <f t="shared" si="8"/>
        <v>-324.58329279501777</v>
      </c>
      <c r="AK16">
        <f t="shared" si="30"/>
        <v>88.641827248228836</v>
      </c>
      <c r="AL16">
        <f t="shared" si="9"/>
        <v>-1765.1805159902574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-640.66373288016462</v>
      </c>
      <c r="AR16">
        <f t="shared" si="14"/>
        <v>-659.23543346735573</v>
      </c>
      <c r="AS16">
        <f t="shared" si="15"/>
        <v>-139.92371412431135</v>
      </c>
      <c r="AT16">
        <f t="shared" si="16"/>
        <v>38.212360188146278</v>
      </c>
      <c r="AU16">
        <f t="shared" si="17"/>
        <v>-760.94678740352083</v>
      </c>
      <c r="AW16">
        <v>13</v>
      </c>
      <c r="AX16">
        <f>IF(Z16&gt;0, (R16*SUMPRODUCT(K16:$K$98, X16:$X$98)-K16*$AZ$3)/Z16, 0)</f>
        <v>14866.560684387508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1000000</v>
      </c>
      <c r="S17">
        <f t="shared" si="1"/>
        <v>15493.118464934696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12809.347693954009</v>
      </c>
      <c r="AC17">
        <f t="shared" si="2"/>
        <v>13191.741606550186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-1547.1180123452193</v>
      </c>
      <c r="AI17">
        <f t="shared" si="7"/>
        <v>-1589.690918621018</v>
      </c>
      <c r="AJ17">
        <f t="shared" si="8"/>
        <v>-382.39391259617696</v>
      </c>
      <c r="AK17">
        <f t="shared" si="30"/>
        <v>176.7689981765653</v>
      </c>
      <c r="AL17">
        <f t="shared" si="9"/>
        <v>-1795.3158330406297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-626.94381059699208</v>
      </c>
      <c r="AR17">
        <f t="shared" si="14"/>
        <v>-644.19577190554037</v>
      </c>
      <c r="AS17">
        <f t="shared" si="15"/>
        <v>-154.95876513565247</v>
      </c>
      <c r="AT17">
        <f t="shared" si="16"/>
        <v>71.632692805530866</v>
      </c>
      <c r="AU17">
        <f t="shared" si="17"/>
        <v>-727.521844235662</v>
      </c>
      <c r="AW17">
        <v>14</v>
      </c>
      <c r="AX17">
        <f>IF(Z17&gt;0, (R17*SUMPRODUCT(K17:$K$98, X17:$X$98)-K17*$AZ$3)/Z17, 0)</f>
        <v>15493.118464934696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1000000</v>
      </c>
      <c r="S18">
        <f t="shared" si="1"/>
        <v>16207.872443640081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13191.741606550186</v>
      </c>
      <c r="AC18">
        <f t="shared" si="2"/>
        <v>13636.217783410881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-1610.5543308665985</v>
      </c>
      <c r="AI18">
        <f t="shared" si="7"/>
        <v>-1652.6209803630959</v>
      </c>
      <c r="AJ18">
        <f t="shared" si="8"/>
        <v>-444.47617686069498</v>
      </c>
      <c r="AK18">
        <f t="shared" si="30"/>
        <v>284.941618701484</v>
      </c>
      <c r="AL18">
        <f t="shared" si="9"/>
        <v>-1812.1555385223069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-609.04285394086776</v>
      </c>
      <c r="AR18">
        <f t="shared" si="14"/>
        <v>-624.95066392532897</v>
      </c>
      <c r="AS18">
        <f t="shared" si="15"/>
        <v>-168.08190451936136</v>
      </c>
      <c r="AT18">
        <f t="shared" si="16"/>
        <v>107.75274905945207</v>
      </c>
      <c r="AU18">
        <f t="shared" si="17"/>
        <v>-685.27981938523817</v>
      </c>
      <c r="AW18">
        <v>15</v>
      </c>
      <c r="AX18">
        <f>IF(Z18&gt;0, (R18*SUMPRODUCT(K18:$K$98, X18:$X$98)-K18*$AZ$3)/Z18, 0)</f>
        <v>16207.872443640081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1000000</v>
      </c>
      <c r="S19">
        <f t="shared" si="1"/>
        <v>16885.867310730093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13636.217783410881</v>
      </c>
      <c r="AC19">
        <f t="shared" si="2"/>
        <v>14036.122764843858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-1684.7280870182092</v>
      </c>
      <c r="AI19">
        <f t="shared" si="7"/>
        <v>-1726.2898336153905</v>
      </c>
      <c r="AJ19">
        <f t="shared" si="8"/>
        <v>-399.90498143297737</v>
      </c>
      <c r="AK19">
        <f t="shared" si="30"/>
        <v>304.08765657006262</v>
      </c>
      <c r="AL19">
        <f t="shared" si="9"/>
        <v>-1822.1071584783051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-594.13615613530294</v>
      </c>
      <c r="AR19">
        <f t="shared" si="14"/>
        <v>-608.79332043130717</v>
      </c>
      <c r="AS19">
        <f t="shared" si="15"/>
        <v>-141.03047863852751</v>
      </c>
      <c r="AT19">
        <f t="shared" si="16"/>
        <v>107.23954375479961</v>
      </c>
      <c r="AU19">
        <f t="shared" si="17"/>
        <v>-642.58425531503497</v>
      </c>
      <c r="AW19">
        <v>16</v>
      </c>
      <c r="AX19">
        <f>IF(Z19&gt;0, (R19*SUMPRODUCT(K19:$K$98, X19:$X$98)-K19*$AZ$3)/Z19, 0)</f>
        <v>16885.867310730093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1000000</v>
      </c>
      <c r="S20">
        <f t="shared" si="1"/>
        <v>17244.63138187764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14036.122764843858</v>
      </c>
      <c r="AC20">
        <f t="shared" si="2"/>
        <v>14160.717048730965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-1755.8823830692163</v>
      </c>
      <c r="AI20">
        <f t="shared" si="7"/>
        <v>-1796.9407180812725</v>
      </c>
      <c r="AJ20">
        <f t="shared" si="8"/>
        <v>-124.59428388710694</v>
      </c>
      <c r="AK20">
        <f t="shared" si="30"/>
        <v>60.35532788882859</v>
      </c>
      <c r="AL20">
        <f t="shared" si="9"/>
        <v>-1861.1796740795508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-587.3370274355475</v>
      </c>
      <c r="AR20">
        <f t="shared" si="14"/>
        <v>-601.0709088560568</v>
      </c>
      <c r="AS20">
        <f t="shared" si="15"/>
        <v>-41.676388486682278</v>
      </c>
      <c r="AT20">
        <f t="shared" si="16"/>
        <v>20.188663667869946</v>
      </c>
      <c r="AU20">
        <f t="shared" si="17"/>
        <v>-622.55863367486916</v>
      </c>
      <c r="AW20">
        <v>17</v>
      </c>
      <c r="AX20">
        <f>IF(Z20&gt;0, (R20*SUMPRODUCT(K20:$K$98, X20:$X$98)-K20*$AZ$3)/Z20, 0)</f>
        <v>17244.63138187764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1000000</v>
      </c>
      <c r="S21">
        <f t="shared" si="1"/>
        <v>17534.904319079367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14160.717048730965</v>
      </c>
      <c r="AC21">
        <f t="shared" si="2"/>
        <v>14222.859350262461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-1838.0124981495026</v>
      </c>
      <c r="AI21">
        <f t="shared" si="7"/>
        <v>-1878.5683491865307</v>
      </c>
      <c r="AJ21">
        <f t="shared" si="8"/>
        <v>-62.142301531495832</v>
      </c>
      <c r="AK21">
        <f t="shared" si="30"/>
        <v>22.657147277969546</v>
      </c>
      <c r="AL21">
        <f t="shared" si="9"/>
        <v>-1918.0535034400571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-584.64177216122948</v>
      </c>
      <c r="AR21">
        <f t="shared" si="14"/>
        <v>-597.54192634715946</v>
      </c>
      <c r="AS21">
        <f t="shared" si="15"/>
        <v>-19.766451713537844</v>
      </c>
      <c r="AT21">
        <f t="shared" si="16"/>
        <v>7.2068686965112496</v>
      </c>
      <c r="AU21">
        <f t="shared" si="17"/>
        <v>-610.10150936418609</v>
      </c>
      <c r="AW21">
        <v>18</v>
      </c>
      <c r="AX21">
        <f>IF(Z21&gt;0, (R21*SUMPRODUCT(K21:$K$98, X21:$X$98)-K21*$AZ$3)/Z21, 0)</f>
        <v>17534.904319079367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1000000</v>
      </c>
      <c r="S22">
        <f t="shared" si="1"/>
        <v>18066.404732411058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14222.859350262461</v>
      </c>
      <c r="AC22">
        <f t="shared" si="2"/>
        <v>14472.637202531414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-1925.7564639933032</v>
      </c>
      <c r="AI22">
        <f t="shared" si="7"/>
        <v>-1965.8104686967613</v>
      </c>
      <c r="AJ22">
        <f t="shared" si="8"/>
        <v>-249.77785226895321</v>
      </c>
      <c r="AK22">
        <f t="shared" si="30"/>
        <v>298.68004635551171</v>
      </c>
      <c r="AL22">
        <f t="shared" si="9"/>
        <v>-1916.9082746102029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-571.94369315961751</v>
      </c>
      <c r="AR22">
        <f t="shared" si="14"/>
        <v>-583.83960824766791</v>
      </c>
      <c r="AS22">
        <f t="shared" si="15"/>
        <v>-74.183246930375745</v>
      </c>
      <c r="AT22">
        <f t="shared" si="16"/>
        <v>88.70704680456997</v>
      </c>
      <c r="AU22">
        <f t="shared" si="17"/>
        <v>-569.31580837347371</v>
      </c>
      <c r="AW22">
        <v>19</v>
      </c>
      <c r="AX22">
        <f>IF(Z22&gt;0, (R22*SUMPRODUCT(K22:$K$98, X22:$X$98)-K22*$AZ$3)/Z22, 0)</f>
        <v>18066.404732411058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1000000</v>
      </c>
      <c r="S23">
        <f t="shared" si="1"/>
        <v>19164.274598451695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14472.637202531414</v>
      </c>
      <c r="AC23">
        <f t="shared" si="2"/>
        <v>15159.878053280518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-2020.4081106523054</v>
      </c>
      <c r="AI23">
        <f t="shared" si="7"/>
        <v>-2059.9605549031962</v>
      </c>
      <c r="AJ23">
        <f t="shared" si="8"/>
        <v>-687.24085074910363</v>
      </c>
      <c r="AK23">
        <f t="shared" si="30"/>
        <v>1013.084604177199</v>
      </c>
      <c r="AL23">
        <f t="shared" si="9"/>
        <v>-1734.1168014751008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-535.76333791334594</v>
      </c>
      <c r="AR23">
        <f t="shared" si="14"/>
        <v>-546.25168897606613</v>
      </c>
      <c r="AS23">
        <f t="shared" si="15"/>
        <v>-182.23964267737543</v>
      </c>
      <c r="AT23">
        <f t="shared" si="16"/>
        <v>268.64552080389245</v>
      </c>
      <c r="AU23">
        <f t="shared" si="17"/>
        <v>-459.84581084954914</v>
      </c>
      <c r="AW23">
        <v>20</v>
      </c>
      <c r="AX23">
        <f>IF(Z23&gt;0, (R23*SUMPRODUCT(K23:$K$98, X23:$X$98)-K23*$AZ$3)/Z23, 0)</f>
        <v>19164.274598451695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1000000</v>
      </c>
      <c r="S24">
        <f t="shared" si="1"/>
        <v>20163.892397751184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15159.878053280518</v>
      </c>
      <c r="AC24">
        <f t="shared" si="2"/>
        <v>15748.386629571394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-2119.2199629627362</v>
      </c>
      <c r="AI24">
        <f t="shared" si="7"/>
        <v>-2158.2709217729703</v>
      </c>
      <c r="AJ24">
        <f t="shared" si="8"/>
        <v>-588.50857629087659</v>
      </c>
      <c r="AK24">
        <f t="shared" si="30"/>
        <v>1061.1914637296363</v>
      </c>
      <c r="AL24">
        <f t="shared" si="9"/>
        <v>-1685.5880343342105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-501.75522316120936</v>
      </c>
      <c r="AR24">
        <f t="shared" si="14"/>
        <v>-511.00108857156306</v>
      </c>
      <c r="AS24">
        <f t="shared" si="15"/>
        <v>-139.33770783108966</v>
      </c>
      <c r="AT24">
        <f t="shared" si="16"/>
        <v>251.25204981366849</v>
      </c>
      <c r="AU24">
        <f t="shared" si="17"/>
        <v>-399.08674658898423</v>
      </c>
      <c r="AW24">
        <v>21</v>
      </c>
      <c r="AX24">
        <f>IF(Z24&gt;0, (R24*SUMPRODUCT(K24:$K$98, X24:$X$98)-K24*$AZ$3)/Z24, 0)</f>
        <v>20163.892397751184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1000000</v>
      </c>
      <c r="S25">
        <f t="shared" si="1"/>
        <v>21103.089615971832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15748.386629571394</v>
      </c>
      <c r="AC25">
        <f t="shared" si="2"/>
        <v>16250.445615521094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-3158.4415485717168</v>
      </c>
      <c r="AI25">
        <f t="shared" si="7"/>
        <v>-3196.9440757164198</v>
      </c>
      <c r="AJ25">
        <f t="shared" si="8"/>
        <v>-502.05898594969949</v>
      </c>
      <c r="AK25">
        <f t="shared" si="30"/>
        <v>1102.3870640699977</v>
      </c>
      <c r="AL25">
        <f t="shared" si="9"/>
        <v>-2596.6159975961218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-667.68356641910975</v>
      </c>
      <c r="AR25">
        <f t="shared" si="14"/>
        <v>-675.82286684458359</v>
      </c>
      <c r="AS25">
        <f t="shared" si="15"/>
        <v>-106.13352475788125</v>
      </c>
      <c r="AT25">
        <f t="shared" si="16"/>
        <v>233.04079407307569</v>
      </c>
      <c r="AU25">
        <f t="shared" si="17"/>
        <v>-548.91559752938917</v>
      </c>
      <c r="AW25">
        <v>22</v>
      </c>
      <c r="AX25">
        <f>IF(Z25&gt;0, (R25*SUMPRODUCT(K25:$K$98, X25:$X$98)-K25*$AZ$3)/Z25, 0)</f>
        <v>21103.089615971832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1000000</v>
      </c>
      <c r="S26">
        <f t="shared" si="1"/>
        <v>21739.2099821509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16250.445615521094</v>
      </c>
      <c r="AC26">
        <f t="shared" si="2"/>
        <v>16479.024735808154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-4317.6733940069907</v>
      </c>
      <c r="AI26">
        <f t="shared" si="7"/>
        <v>-4355.5750122105464</v>
      </c>
      <c r="AJ26">
        <f t="shared" si="8"/>
        <v>-228.5791202870605</v>
      </c>
      <c r="AK26">
        <f t="shared" si="30"/>
        <v>1137.5311930864766</v>
      </c>
      <c r="AL26">
        <f t="shared" si="9"/>
        <v>-3446.6229394111306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-814.94745510056293</v>
      </c>
      <c r="AR26">
        <f t="shared" si="14"/>
        <v>-822.10126792532492</v>
      </c>
      <c r="AS26">
        <f t="shared" si="15"/>
        <v>-43.143599658470087</v>
      </c>
      <c r="AT26">
        <f t="shared" si="16"/>
        <v>214.70548286261371</v>
      </c>
      <c r="AU26">
        <f t="shared" si="17"/>
        <v>-650.53938472118136</v>
      </c>
      <c r="AW26">
        <v>23</v>
      </c>
      <c r="AX26">
        <f>IF(Z26&gt;0, (R26*SUMPRODUCT(K26:$K$98, X26:$X$98)-K26*$AZ$3)/Z26, 0)</f>
        <v>21739.2099821509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1000000</v>
      </c>
      <c r="S27">
        <f t="shared" si="1"/>
        <v>22101.246040286955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16479.024735808154</v>
      </c>
      <c r="AC27">
        <f t="shared" si="2"/>
        <v>16464.311822409531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-5502.5569307921987</v>
      </c>
      <c r="AI27">
        <f t="shared" si="7"/>
        <v>-5539.8044049671789</v>
      </c>
      <c r="AJ27">
        <f t="shared" si="8"/>
        <v>14.712913398623641</v>
      </c>
      <c r="AK27">
        <f t="shared" si="30"/>
        <v>1153.5317315065708</v>
      </c>
      <c r="AL27">
        <f t="shared" si="9"/>
        <v>-4371.559760061984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-927.31298740977127</v>
      </c>
      <c r="AR27">
        <f t="shared" si="14"/>
        <v>-933.59008131086</v>
      </c>
      <c r="AS27">
        <f t="shared" si="15"/>
        <v>2.4794792400657086</v>
      </c>
      <c r="AT27">
        <f t="shared" si="16"/>
        <v>194.3977989631309</v>
      </c>
      <c r="AU27">
        <f t="shared" si="17"/>
        <v>-736.71280310766326</v>
      </c>
      <c r="AW27">
        <v>24</v>
      </c>
      <c r="AX27">
        <f>IF(Z27&gt;0, (R27*SUMPRODUCT(K27:$K$98, X27:$X$98)-K27*$AZ$3)/Z27, 0)</f>
        <v>22101.246040286955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1000000</v>
      </c>
      <c r="S28">
        <f t="shared" si="1"/>
        <v>22239.766415375751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16464.311822409531</v>
      </c>
      <c r="AC28">
        <f t="shared" si="2"/>
        <v>16251.493961519347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-6759.6716132754464</v>
      </c>
      <c r="AI28">
        <f t="shared" si="7"/>
        <v>-6796.2086291280129</v>
      </c>
      <c r="AJ28">
        <f t="shared" si="8"/>
        <v>212.81786089018351</v>
      </c>
      <c r="AK28">
        <f t="shared" si="30"/>
        <v>1152.5018275686673</v>
      </c>
      <c r="AL28">
        <f t="shared" si="9"/>
        <v>-5430.8889406691624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-1017.113393901418</v>
      </c>
      <c r="AR28">
        <f t="shared" si="14"/>
        <v>-1022.6110408764354</v>
      </c>
      <c r="AS28">
        <f t="shared" si="15"/>
        <v>32.022250363130766</v>
      </c>
      <c r="AT28">
        <f t="shared" si="16"/>
        <v>173.4144959074342</v>
      </c>
      <c r="AU28">
        <f t="shared" si="17"/>
        <v>-817.17429460587039</v>
      </c>
      <c r="AW28">
        <v>25</v>
      </c>
      <c r="AX28">
        <f>IF(Z28&gt;0, (R28*SUMPRODUCT(K28:$K$98, X28:$X$98)-K28*$AZ$3)/Z28, 0)</f>
        <v>22239.766415375751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1000000</v>
      </c>
      <c r="S29">
        <f t="shared" si="1"/>
        <v>22187.278657435625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16251.493961519347</v>
      </c>
      <c r="AC29">
        <f t="shared" si="2"/>
        <v>15872.322644867556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-8053.4890342227827</v>
      </c>
      <c r="AI29">
        <f t="shared" si="7"/>
        <v>-8089.2580054651125</v>
      </c>
      <c r="AJ29">
        <f t="shared" si="8"/>
        <v>379.17131665179113</v>
      </c>
      <c r="AK29">
        <f t="shared" si="30"/>
        <v>1137.6045773063545</v>
      </c>
      <c r="AL29">
        <f t="shared" si="9"/>
        <v>-6572.4821115069672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-1081.9565591368898</v>
      </c>
      <c r="AR29">
        <f t="shared" si="14"/>
        <v>-1086.7619885457786</v>
      </c>
      <c r="AS29">
        <f t="shared" si="15"/>
        <v>50.940268415919888</v>
      </c>
      <c r="AT29">
        <f t="shared" si="16"/>
        <v>152.83298069822771</v>
      </c>
      <c r="AU29">
        <f t="shared" si="17"/>
        <v>-882.98873943163096</v>
      </c>
      <c r="AW29">
        <v>26</v>
      </c>
      <c r="AX29">
        <f>IF(Z29&gt;0, (R29*SUMPRODUCT(K29:$K$98, X29:$X$98)-K29*$AZ$3)/Z29, 0)</f>
        <v>22187.278657435625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1000000</v>
      </c>
      <c r="S30">
        <f t="shared" si="1"/>
        <v>21982.441266952315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15872.322644867556</v>
      </c>
      <c r="AC30">
        <f t="shared" si="2"/>
        <v>15359.957226132125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-9488.0773117404642</v>
      </c>
      <c r="AI30">
        <f t="shared" si="7"/>
        <v>-9523.0141894047847</v>
      </c>
      <c r="AJ30">
        <f t="shared" si="8"/>
        <v>512.36541873543138</v>
      </c>
      <c r="AK30">
        <f t="shared" si="30"/>
        <v>1111.062585140729</v>
      </c>
      <c r="AL30">
        <f t="shared" si="9"/>
        <v>-7899.5861855286239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-1138.1144687516498</v>
      </c>
      <c r="AR30">
        <f t="shared" si="14"/>
        <v>-1142.3052193807123</v>
      </c>
      <c r="AS30">
        <f t="shared" si="15"/>
        <v>61.459290137658499</v>
      </c>
      <c r="AT30">
        <f t="shared" si="16"/>
        <v>133.27425170456544</v>
      </c>
      <c r="AU30">
        <f t="shared" si="17"/>
        <v>-947.57167753848819</v>
      </c>
      <c r="AW30">
        <v>27</v>
      </c>
      <c r="AX30">
        <f>IF(Z30&gt;0, (R30*SUMPRODUCT(K30:$K$98, X30:$X$98)-K30*$AZ$3)/Z30, 0)</f>
        <v>21982.441266952315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1000000</v>
      </c>
      <c r="S31">
        <f t="shared" si="1"/>
        <v>21640.096949571474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15359.957226132125</v>
      </c>
      <c r="AC31">
        <f t="shared" si="2"/>
        <v>14730.406275596066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-11050.534405224324</v>
      </c>
      <c r="AI31">
        <f t="shared" si="7"/>
        <v>-11084.569387391739</v>
      </c>
      <c r="AJ31">
        <f t="shared" si="8"/>
        <v>629.55095053605874</v>
      </c>
      <c r="AK31">
        <f t="shared" si="30"/>
        <v>1075.1970058292488</v>
      </c>
      <c r="AL31">
        <f t="shared" si="9"/>
        <v>-9379.821431026432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-1183.512878546806</v>
      </c>
      <c r="AR31">
        <f t="shared" si="14"/>
        <v>-1187.158027119639</v>
      </c>
      <c r="AS31">
        <f t="shared" si="15"/>
        <v>67.424943476811308</v>
      </c>
      <c r="AT31">
        <f t="shared" si="16"/>
        <v>115.15366195975835</v>
      </c>
      <c r="AU31">
        <f t="shared" si="17"/>
        <v>-1004.5794216830694</v>
      </c>
      <c r="AW31">
        <v>28</v>
      </c>
      <c r="AX31">
        <f>IF(Z31&gt;0, (R31*SUMPRODUCT(K31:$K$98, X31:$X$98)-K31*$AZ$3)/Z31, 0)</f>
        <v>21640.096949571474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1000000</v>
      </c>
      <c r="S32">
        <f t="shared" si="1"/>
        <v>21174.946580954977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14730.406275596066</v>
      </c>
      <c r="AC32">
        <f t="shared" si="2"/>
        <v>14000.9679668846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-12688.241352012423</v>
      </c>
      <c r="AI32">
        <f t="shared" si="7"/>
        <v>-12721.301572290564</v>
      </c>
      <c r="AJ32">
        <f t="shared" si="8"/>
        <v>729.43830871146565</v>
      </c>
      <c r="AK32">
        <f t="shared" si="30"/>
        <v>1031.1284392917248</v>
      </c>
      <c r="AL32">
        <f t="shared" si="9"/>
        <v>-10960.734824287374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-1213.3137392430285</v>
      </c>
      <c r="AR32">
        <f t="shared" si="14"/>
        <v>-1216.4751245266957</v>
      </c>
      <c r="AS32">
        <f t="shared" si="15"/>
        <v>69.752576211000857</v>
      </c>
      <c r="AT32">
        <f t="shared" si="16"/>
        <v>98.60171063962639</v>
      </c>
      <c r="AU32">
        <f t="shared" si="17"/>
        <v>-1048.1208376760685</v>
      </c>
      <c r="AW32">
        <v>29</v>
      </c>
      <c r="AX32">
        <f>IF(Z32&gt;0, (R32*SUMPRODUCT(K32:$K$98, X32:$X$98)-K32*$AZ$3)/Z32, 0)</f>
        <v>21174.946580954977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1000000</v>
      </c>
      <c r="S33">
        <f t="shared" si="1"/>
        <v>20609.470923110082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14000.9679668846</v>
      </c>
      <c r="AC33">
        <f t="shared" si="2"/>
        <v>13193.077950708843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-14445.993852736283</v>
      </c>
      <c r="AI33">
        <f t="shared" si="7"/>
        <v>-14478.001171119005</v>
      </c>
      <c r="AJ33">
        <f t="shared" si="8"/>
        <v>807.89001617575741</v>
      </c>
      <c r="AK33">
        <f t="shared" si="30"/>
        <v>980.0677576819221</v>
      </c>
      <c r="AL33">
        <f t="shared" si="9"/>
        <v>-12690.043397261326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-1233.3918870992782</v>
      </c>
      <c r="AR33">
        <f t="shared" si="14"/>
        <v>-1236.1246562824504</v>
      </c>
      <c r="AS33">
        <f t="shared" si="15"/>
        <v>68.977254301609889</v>
      </c>
      <c r="AT33">
        <f t="shared" si="16"/>
        <v>83.677705629335989</v>
      </c>
      <c r="AU33">
        <f t="shared" si="17"/>
        <v>-1083.4696963515046</v>
      </c>
      <c r="AW33">
        <v>30</v>
      </c>
      <c r="AX33">
        <f>IF(Z33&gt;0, (R33*SUMPRODUCT(K33:$K$98, X33:$X$98)-K33*$AZ$3)/Z33, 0)</f>
        <v>20609.470923110082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1000000</v>
      </c>
      <c r="S34">
        <f t="shared" si="1"/>
        <v>19956.340497666322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13193.077950708843</v>
      </c>
      <c r="AC34">
        <f t="shared" si="2"/>
        <v>12321.671530633914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-16313.490033305903</v>
      </c>
      <c r="AI34">
        <f t="shared" si="7"/>
        <v>-16344.361604003132</v>
      </c>
      <c r="AJ34">
        <f t="shared" si="8"/>
        <v>871.40642007492897</v>
      </c>
      <c r="AK34">
        <f t="shared" si="30"/>
        <v>923.5154565496191</v>
      </c>
      <c r="AL34">
        <f t="shared" si="9"/>
        <v>-14549.439727378583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-1243.6051761421654</v>
      </c>
      <c r="AR34">
        <f t="shared" si="14"/>
        <v>-1245.9585686434837</v>
      </c>
      <c r="AS34">
        <f t="shared" si="15"/>
        <v>66.428798026432403</v>
      </c>
      <c r="AT34">
        <f t="shared" si="16"/>
        <v>70.401158775199377</v>
      </c>
      <c r="AU34">
        <f t="shared" si="17"/>
        <v>-1109.1286118418518</v>
      </c>
      <c r="AW34">
        <v>31</v>
      </c>
      <c r="AX34">
        <f>IF(Z34&gt;0, (R34*SUMPRODUCT(K34:$K$98, X34:$X$98)-K34*$AZ$3)/Z34, 0)</f>
        <v>19956.340497666322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19220.528609147044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12321.671530633914</v>
      </c>
      <c r="AC35">
        <f t="shared" ref="AC35:AC66" si="33">S35*Z35</f>
        <v>11401.267664334919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-18075.304643228039</v>
      </c>
      <c r="AI35">
        <f t="shared" ref="AI35:AI66" si="38">SUM(AE35:AH35)</f>
        <v>-18104.963732986136</v>
      </c>
      <c r="AJ35">
        <f t="shared" ref="AJ35:AJ66" si="39">AB35-AC35</f>
        <v>920.40386629899513</v>
      </c>
      <c r="AK35">
        <f t="shared" si="30"/>
        <v>862.51700714437402</v>
      </c>
      <c r="AL35">
        <f t="shared" ref="AL35:AL66" si="40">SUM(AI35:AK35)</f>
        <v>-16322.042859542767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-1230.2779549302627</v>
      </c>
      <c r="AR35">
        <f t="shared" ref="AR35:AR66" si="45">AI35*$K35</f>
        <v>-1232.2966719042172</v>
      </c>
      <c r="AS35">
        <f t="shared" ref="AS35:AS66" si="46">AJ35*$K35</f>
        <v>62.646390126789569</v>
      </c>
      <c r="AT35">
        <f t="shared" ref="AT35:AT66" si="47">AK35*$K35</f>
        <v>58.706377601204551</v>
      </c>
      <c r="AU35">
        <f t="shared" ref="AU35:AU66" si="48">AL35*$K35</f>
        <v>-1110.9439041762232</v>
      </c>
      <c r="AW35">
        <v>32</v>
      </c>
      <c r="AX35">
        <f>IF(Z35&gt;0, (R35*SUMPRODUCT(K35:$K$98, X35:$X$98)-K35*$AZ$3)/Z35, 0)</f>
        <v>19220.528609147044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1000000</v>
      </c>
      <c r="S36">
        <f t="shared" si="32"/>
        <v>18431.640710567692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11401.267664334919</v>
      </c>
      <c r="AC36">
        <f t="shared" si="33"/>
        <v>10459.562307478913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-19771.342414542014</v>
      </c>
      <c r="AI36">
        <f t="shared" si="38"/>
        <v>-19799.716346281803</v>
      </c>
      <c r="AJ36">
        <f t="shared" si="39"/>
        <v>941.70535685600589</v>
      </c>
      <c r="AK36">
        <f t="shared" si="30"/>
        <v>798.08873650344435</v>
      </c>
      <c r="AL36">
        <f t="shared" si="40"/>
        <v>-18059.922252922355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-1201.5331331942571</v>
      </c>
      <c r="AR36">
        <f t="shared" si="45"/>
        <v>-1203.2574581485037</v>
      </c>
      <c r="AS36">
        <f t="shared" si="46"/>
        <v>57.228799352379369</v>
      </c>
      <c r="AT36">
        <f t="shared" si="47"/>
        <v>48.501009189579712</v>
      </c>
      <c r="AU36">
        <f t="shared" si="48"/>
        <v>-1097.5276496065449</v>
      </c>
      <c r="AW36">
        <v>33</v>
      </c>
      <c r="AX36">
        <f>IF(Z36&gt;0, (R36*SUMPRODUCT(K36:$K$98, X36:$X$98)-K36*$AZ$3)/Z36, 0)</f>
        <v>18431.640710567692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17610.137308349207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10459.562307478913</v>
      </c>
      <c r="AC37">
        <f t="shared" si="33"/>
        <v>9515.6832797081006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-21451.259873914543</v>
      </c>
      <c r="AI37">
        <f t="shared" si="38"/>
        <v>-21478.277503343237</v>
      </c>
      <c r="AJ37">
        <f t="shared" si="39"/>
        <v>943.87902777081217</v>
      </c>
      <c r="AK37">
        <f t="shared" si="30"/>
        <v>732.169361523524</v>
      </c>
      <c r="AL37">
        <f t="shared" si="40"/>
        <v>-19802.2291140489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-1163.9501356334426</v>
      </c>
      <c r="AR37">
        <f t="shared" si="45"/>
        <v>-1165.4161182201467</v>
      </c>
      <c r="AS37">
        <f t="shared" si="46"/>
        <v>51.215086146588888</v>
      </c>
      <c r="AT37">
        <f t="shared" si="47"/>
        <v>39.727672531172466</v>
      </c>
      <c r="AU37">
        <f t="shared" si="48"/>
        <v>-1074.4733595423852</v>
      </c>
      <c r="AW37">
        <v>34</v>
      </c>
      <c r="AX37">
        <f>IF(Z37&gt;0, (R37*SUMPRODUCT(K37:$K$98, X37:$X$98)-K37*$AZ$3)/Z37, 0)</f>
        <v>17610.137308349207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1000000</v>
      </c>
      <c r="S38">
        <f t="shared" si="32"/>
        <v>16773.284496530705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9515.6832797081006</v>
      </c>
      <c r="AC38">
        <f t="shared" si="33"/>
        <v>8581.7814524884488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-23315.133491786135</v>
      </c>
      <c r="AI38">
        <f t="shared" si="38"/>
        <v>-23340.715188245955</v>
      </c>
      <c r="AJ38">
        <f t="shared" si="39"/>
        <v>933.90182721965175</v>
      </c>
      <c r="AK38">
        <f t="shared" si="30"/>
        <v>666.09782957956713</v>
      </c>
      <c r="AL38">
        <f t="shared" si="40"/>
        <v>-21740.715531446735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-1129.5395830555037</v>
      </c>
      <c r="AR38">
        <f t="shared" si="45"/>
        <v>-1130.7789299699555</v>
      </c>
      <c r="AS38">
        <f t="shared" si="46"/>
        <v>45.244393771285495</v>
      </c>
      <c r="AT38">
        <f t="shared" si="47"/>
        <v>32.270193304385032</v>
      </c>
      <c r="AU38">
        <f t="shared" si="48"/>
        <v>-1053.2643428942849</v>
      </c>
      <c r="AW38">
        <v>35</v>
      </c>
      <c r="AX38">
        <f>IF(Z38&gt;0, (R38*SUMPRODUCT(K38:$K$98, X38:$X$98)-K38*$AZ$3)/Z38, 0)</f>
        <v>16773.284496530705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1000000</v>
      </c>
      <c r="S39">
        <f t="shared" si="32"/>
        <v>15902.903438628498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8581.7814524884488</v>
      </c>
      <c r="AC39">
        <f t="shared" si="33"/>
        <v>7657.6421448024021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-24992.805807313151</v>
      </c>
      <c r="AI39">
        <f t="shared" si="38"/>
        <v>-25016.882046518003</v>
      </c>
      <c r="AJ39">
        <f t="shared" si="39"/>
        <v>924.13930768604678</v>
      </c>
      <c r="AK39">
        <f t="shared" si="30"/>
        <v>600.72470167419146</v>
      </c>
      <c r="AL39">
        <f t="shared" si="40"/>
        <v>-23492.018037157763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-1081.086739715229</v>
      </c>
      <c r="AR39">
        <f t="shared" si="45"/>
        <v>-1082.128179525839</v>
      </c>
      <c r="AS39">
        <f t="shared" si="46"/>
        <v>39.974493415887608</v>
      </c>
      <c r="AT39">
        <f t="shared" si="47"/>
        <v>25.984897982495575</v>
      </c>
      <c r="AU39">
        <f t="shared" si="48"/>
        <v>-1016.1687881274556</v>
      </c>
      <c r="AW39">
        <v>36</v>
      </c>
      <c r="AX39">
        <f>IF(Z39&gt;0, (R39*SUMPRODUCT(K39:$K$98, X39:$X$98)-K39*$AZ$3)/Z39, 0)</f>
        <v>15902.903438628498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1000000</v>
      </c>
      <c r="S40">
        <f t="shared" si="32"/>
        <v>15007.002319871062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7657.6421448024021</v>
      </c>
      <c r="AC40">
        <f t="shared" si="33"/>
        <v>6759.9485080956174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-26256.583427245932</v>
      </c>
      <c r="AI40">
        <f t="shared" si="38"/>
        <v>-26279.106074887375</v>
      </c>
      <c r="AJ40">
        <f t="shared" si="39"/>
        <v>897.69363670678467</v>
      </c>
      <c r="AK40">
        <f t="shared" si="30"/>
        <v>536.03495013616816</v>
      </c>
      <c r="AL40">
        <f t="shared" si="40"/>
        <v>-24845.377488044422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-1014.0648213025067</v>
      </c>
      <c r="AR40">
        <f t="shared" si="45"/>
        <v>-1014.9346764654629</v>
      </c>
      <c r="AS40">
        <f t="shared" si="46"/>
        <v>34.67014433975605</v>
      </c>
      <c r="AT40">
        <f t="shared" si="47"/>
        <v>20.702395931592356</v>
      </c>
      <c r="AU40">
        <f t="shared" si="48"/>
        <v>-959.56213619411449</v>
      </c>
      <c r="AW40">
        <v>37</v>
      </c>
      <c r="AX40">
        <f>IF(Z40&gt;0, (R40*SUMPRODUCT(K40:$K$98, X40:$X$98)-K40*$AZ$3)/Z40, 0)</f>
        <v>15007.002319871062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1000000</v>
      </c>
      <c r="S41">
        <f t="shared" si="32"/>
        <v>14118.539893428142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6759.9485080956174</v>
      </c>
      <c r="AC41">
        <f t="shared" si="33"/>
        <v>5909.6275287649323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-27376.278208174554</v>
      </c>
      <c r="AI41">
        <f t="shared" si="38"/>
        <v>-27397.206815429174</v>
      </c>
      <c r="AJ41">
        <f t="shared" si="39"/>
        <v>850.32097933068508</v>
      </c>
      <c r="AK41">
        <f t="shared" ref="AK41:AK72" si="61">G41*SUM(AB41:AB41, AE41:AF41)</f>
        <v>473.19639556669324</v>
      </c>
      <c r="AL41">
        <f t="shared" si="40"/>
        <v>-26073.689440531794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-944.02584872611101</v>
      </c>
      <c r="AR41">
        <f t="shared" si="45"/>
        <v>-944.74753726521635</v>
      </c>
      <c r="AS41">
        <f t="shared" si="46"/>
        <v>29.321917979434264</v>
      </c>
      <c r="AT41">
        <f t="shared" si="47"/>
        <v>16.317398060544136</v>
      </c>
      <c r="AU41">
        <f t="shared" si="48"/>
        <v>-899.10822122523791</v>
      </c>
      <c r="AW41">
        <v>38</v>
      </c>
      <c r="AX41">
        <f>IF(Z41&gt;0, (R41*SUMPRODUCT(K41:$K$98, X41:$X$98)-K41*$AZ$3)/Z41, 0)</f>
        <v>14118.539893428142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1000000</v>
      </c>
      <c r="S42">
        <f t="shared" si="32"/>
        <v>13237.306508501781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5909.6275287649323</v>
      </c>
      <c r="AC42">
        <f t="shared" si="33"/>
        <v>5111.8015389422362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-28220.134022130038</v>
      </c>
      <c r="AI42">
        <f t="shared" si="38"/>
        <v>-28239.442336611006</v>
      </c>
      <c r="AJ42">
        <f t="shared" si="39"/>
        <v>797.8259898226961</v>
      </c>
      <c r="AK42">
        <f t="shared" si="61"/>
        <v>413.67392701354532</v>
      </c>
      <c r="AL42">
        <f t="shared" si="40"/>
        <v>-27027.942419774765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-868.86145190144441</v>
      </c>
      <c r="AR42">
        <f t="shared" si="45"/>
        <v>-869.4559299482371</v>
      </c>
      <c r="AS42">
        <f t="shared" si="46"/>
        <v>24.564031033249236</v>
      </c>
      <c r="AT42">
        <f t="shared" si="47"/>
        <v>12.73648553748548</v>
      </c>
      <c r="AU42">
        <f t="shared" si="48"/>
        <v>-832.15541337750244</v>
      </c>
      <c r="AW42">
        <v>39</v>
      </c>
      <c r="AX42">
        <f>IF(Z42&gt;0, (R42*SUMPRODUCT(K42:$K$98, X42:$X$98)-K42*$AZ$3)/Z42, 0)</f>
        <v>13237.306508501781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1000000</v>
      </c>
      <c r="S43">
        <f t="shared" si="32"/>
        <v>12374.990844055916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5111.8015389422362</v>
      </c>
      <c r="AC43">
        <f t="shared" si="33"/>
        <v>4373.4756753474103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-28892.189456740703</v>
      </c>
      <c r="AI43">
        <f t="shared" si="38"/>
        <v>-28909.860078604026</v>
      </c>
      <c r="AJ43">
        <f t="shared" si="39"/>
        <v>738.32586359482593</v>
      </c>
      <c r="AK43">
        <f t="shared" si="61"/>
        <v>357.82610772595655</v>
      </c>
      <c r="AL43">
        <f t="shared" si="40"/>
        <v>-27813.708107283244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-794.24390187381971</v>
      </c>
      <c r="AR43">
        <f t="shared" si="45"/>
        <v>-794.72966580937316</v>
      </c>
      <c r="AS43">
        <f t="shared" si="46"/>
        <v>20.296517009689598</v>
      </c>
      <c r="AT43">
        <f t="shared" si="47"/>
        <v>9.8366101474625278</v>
      </c>
      <c r="AU43">
        <f t="shared" si="48"/>
        <v>-764.59653865222106</v>
      </c>
      <c r="AW43">
        <v>40</v>
      </c>
      <c r="AX43">
        <f>IF(Z43&gt;0, (R43*SUMPRODUCT(K43:$K$98, X43:$X$98)-K43*$AZ$3)/Z43, 0)</f>
        <v>12374.990844055916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1000000</v>
      </c>
      <c r="S44">
        <f t="shared" si="32"/>
        <v>11534.1411054982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4373.4756753474103</v>
      </c>
      <c r="AC44">
        <f t="shared" si="33"/>
        <v>3695.7814058902154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-29457.280058593216</v>
      </c>
      <c r="AI44">
        <f t="shared" si="38"/>
        <v>-29473.301110234974</v>
      </c>
      <c r="AJ44">
        <f t="shared" si="39"/>
        <v>677.69426945719488</v>
      </c>
      <c r="AK44">
        <f t="shared" si="61"/>
        <v>306.14329727431874</v>
      </c>
      <c r="AL44">
        <f t="shared" si="40"/>
        <v>-28489.463543503458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-723.01624629127616</v>
      </c>
      <c r="AR44">
        <f t="shared" si="45"/>
        <v>-723.40947610056685</v>
      </c>
      <c r="AS44">
        <f t="shared" si="46"/>
        <v>16.633713834455417</v>
      </c>
      <c r="AT44">
        <f t="shared" si="47"/>
        <v>7.5141553185573713</v>
      </c>
      <c r="AU44">
        <f t="shared" si="48"/>
        <v>-699.26160694755401</v>
      </c>
      <c r="AW44">
        <v>41</v>
      </c>
      <c r="AX44">
        <f>IF(Z44&gt;0, (R44*SUMPRODUCT(K44:$K$98, X44:$X$98)-K44*$AZ$3)/Z44, 0)</f>
        <v>11534.1411054982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1000000</v>
      </c>
      <c r="S45">
        <f t="shared" si="32"/>
        <v>10698.800035270833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3695.7814058902154</v>
      </c>
      <c r="AC45">
        <f t="shared" si="33"/>
        <v>3076.8273313994969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-29630.614590398654</v>
      </c>
      <c r="AI45">
        <f t="shared" si="38"/>
        <v>-29644.993900794474</v>
      </c>
      <c r="AJ45">
        <f t="shared" si="39"/>
        <v>618.95407449071854</v>
      </c>
      <c r="AK45">
        <f t="shared" si="61"/>
        <v>258.70469841231511</v>
      </c>
      <c r="AL45">
        <f t="shared" si="40"/>
        <v>-28767.335127891442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-649.34881043474604</v>
      </c>
      <c r="AR45">
        <f t="shared" si="45"/>
        <v>-649.66393005779378</v>
      </c>
      <c r="AS45">
        <f t="shared" si="46"/>
        <v>13.564250945861998</v>
      </c>
      <c r="AT45">
        <f t="shared" si="47"/>
        <v>5.6694601340584745</v>
      </c>
      <c r="AU45">
        <f t="shared" si="48"/>
        <v>-630.43021897787332</v>
      </c>
      <c r="AW45">
        <v>42</v>
      </c>
      <c r="AX45">
        <f>IF(Z45&gt;0, (R45*SUMPRODUCT(K45:$K$98, X45:$X$98)-K45*$AZ$3)/Z45, 0)</f>
        <v>10698.800035270833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1000000</v>
      </c>
      <c r="S46">
        <f t="shared" si="32"/>
        <v>9871.1473365946767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3076.8273313994969</v>
      </c>
      <c r="AC46">
        <f t="shared" si="33"/>
        <v>2520.3911743581066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-29381.244931780075</v>
      </c>
      <c r="AI46">
        <f t="shared" si="38"/>
        <v>-29394.011386825347</v>
      </c>
      <c r="AJ46">
        <f t="shared" si="39"/>
        <v>556.43615704139029</v>
      </c>
      <c r="AK46">
        <f t="shared" si="61"/>
        <v>215.3779131979648</v>
      </c>
      <c r="AL46">
        <f t="shared" si="40"/>
        <v>-28622.197316585993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-574.89636229764335</v>
      </c>
      <c r="AR46">
        <f t="shared" si="45"/>
        <v>-575.14616071775811</v>
      </c>
      <c r="AS46">
        <f t="shared" si="46"/>
        <v>10.887663993705205</v>
      </c>
      <c r="AT46">
        <f t="shared" si="47"/>
        <v>4.2142522927215484</v>
      </c>
      <c r="AU46">
        <f t="shared" si="48"/>
        <v>-560.04424443133132</v>
      </c>
      <c r="AW46">
        <v>43</v>
      </c>
      <c r="AX46">
        <f>IF(Z46&gt;0, (R46*SUMPRODUCT(K46:$K$98, X46:$X$98)-K46*$AZ$3)/Z46, 0)</f>
        <v>9871.1473365946767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1000000</v>
      </c>
      <c r="S47">
        <f t="shared" si="32"/>
        <v>9059.5172166205193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2520.3911743581066</v>
      </c>
      <c r="AC47">
        <f t="shared" si="33"/>
        <v>2028.4525383045302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-28872.87005949103</v>
      </c>
      <c r="AI47">
        <f t="shared" si="38"/>
        <v>-28884.065206482876</v>
      </c>
      <c r="AJ47">
        <f t="shared" si="39"/>
        <v>491.93863605357637</v>
      </c>
      <c r="AK47">
        <f t="shared" si="61"/>
        <v>176.42738220506749</v>
      </c>
      <c r="AL47">
        <f t="shared" si="40"/>
        <v>-28215.699188224233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-504.41884187498806</v>
      </c>
      <c r="AR47">
        <f t="shared" si="45"/>
        <v>-504.61442489353146</v>
      </c>
      <c r="AS47">
        <f t="shared" si="46"/>
        <v>8.5943349781445484</v>
      </c>
      <c r="AT47">
        <f t="shared" si="47"/>
        <v>3.0822462617519495</v>
      </c>
      <c r="AU47">
        <f t="shared" si="48"/>
        <v>-492.93784365363501</v>
      </c>
      <c r="AW47">
        <v>44</v>
      </c>
      <c r="AX47">
        <f>IF(Z47&gt;0, (R47*SUMPRODUCT(K47:$K$98, X47:$X$98)-K47*$AZ$3)/Z47, 0)</f>
        <v>9059.5172166205193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1000000</v>
      </c>
      <c r="S48">
        <f t="shared" si="32"/>
        <v>8255.1456931750217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2028.4525383045302</v>
      </c>
      <c r="AC48">
        <f t="shared" si="33"/>
        <v>1598.1030948617447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-28075.189626151467</v>
      </c>
      <c r="AI48">
        <f t="shared" si="38"/>
        <v>-28084.869062192087</v>
      </c>
      <c r="AJ48">
        <f t="shared" si="39"/>
        <v>430.34944344278551</v>
      </c>
      <c r="AK48">
        <f t="shared" si="61"/>
        <v>141.99167768131713</v>
      </c>
      <c r="AL48">
        <f t="shared" si="40"/>
        <v>-27512.527941067983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-437.93133384213576</v>
      </c>
      <c r="AR48">
        <f t="shared" si="45"/>
        <v>-438.08231869362044</v>
      </c>
      <c r="AS48">
        <f t="shared" si="46"/>
        <v>6.7128132808609751</v>
      </c>
      <c r="AT48">
        <f t="shared" si="47"/>
        <v>2.2148596547159203</v>
      </c>
      <c r="AU48">
        <f t="shared" si="48"/>
        <v>-429.1546457580435</v>
      </c>
      <c r="AW48">
        <v>45</v>
      </c>
      <c r="AX48">
        <f>IF(Z48&gt;0, (R48*SUMPRODUCT(K48:$K$98, X48:$X$98)-K48*$AZ$3)/Z48, 0)</f>
        <v>8255.1456931750217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1000000</v>
      </c>
      <c r="S49">
        <f t="shared" si="32"/>
        <v>7447.8760525050566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1598.1030948617447</v>
      </c>
      <c r="AC49">
        <f t="shared" si="33"/>
        <v>1226.3051524769321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-27001.174012751097</v>
      </c>
      <c r="AI49">
        <f t="shared" si="38"/>
        <v>-27009.406595730674</v>
      </c>
      <c r="AJ49">
        <f t="shared" si="39"/>
        <v>371.79794238481259</v>
      </c>
      <c r="AK49">
        <f t="shared" si="61"/>
        <v>111.86721664032214</v>
      </c>
      <c r="AL49">
        <f t="shared" si="40"/>
        <v>-26525.741436705539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-376.05203804512428</v>
      </c>
      <c r="AR49">
        <f t="shared" si="45"/>
        <v>-376.1666952673022</v>
      </c>
      <c r="AS49">
        <f t="shared" si="46"/>
        <v>5.1781220293890087</v>
      </c>
      <c r="AT49">
        <f t="shared" si="47"/>
        <v>1.5580024330854036</v>
      </c>
      <c r="AU49">
        <f t="shared" si="48"/>
        <v>-369.43057080482782</v>
      </c>
      <c r="AW49">
        <v>46</v>
      </c>
      <c r="AX49">
        <f>IF(Z49&gt;0, (R49*SUMPRODUCT(K49:$K$98, X49:$X$98)-K49*$AZ$3)/Z49, 0)</f>
        <v>7447.8760525050566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1000000</v>
      </c>
      <c r="S50">
        <f t="shared" si="32"/>
        <v>6619.6707438739404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1226.3051524769321</v>
      </c>
      <c r="AC50">
        <f t="shared" si="33"/>
        <v>909.30078537584745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-25641.696903166936</v>
      </c>
      <c r="AI50">
        <f t="shared" si="38"/>
        <v>-25648.565075471557</v>
      </c>
      <c r="AJ50">
        <f t="shared" si="39"/>
        <v>317.00436710108465</v>
      </c>
      <c r="AK50">
        <f t="shared" si="61"/>
        <v>85.841360673385253</v>
      </c>
      <c r="AL50">
        <f t="shared" si="40"/>
        <v>-25245.719347697086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-318.85559252566554</v>
      </c>
      <c r="AR50">
        <f t="shared" si="45"/>
        <v>-318.94099854064297</v>
      </c>
      <c r="AS50">
        <f t="shared" si="46"/>
        <v>3.9419627993791631</v>
      </c>
      <c r="AT50">
        <f t="shared" si="47"/>
        <v>1.0674409741322972</v>
      </c>
      <c r="AU50">
        <f t="shared" si="48"/>
        <v>-313.93159476713151</v>
      </c>
      <c r="AW50">
        <v>47</v>
      </c>
      <c r="AX50">
        <f>IF(Z50&gt;0, (R50*SUMPRODUCT(K50:$K$98, X50:$X$98)-K50*$AZ$3)/Z50, 0)</f>
        <v>6619.6707438739404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1000000</v>
      </c>
      <c r="S51">
        <f t="shared" si="32"/>
        <v>5741.3467589029369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909.30078537584745</v>
      </c>
      <c r="AC51">
        <f t="shared" si="33"/>
        <v>643.16632762164545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-23966.212530086737</v>
      </c>
      <c r="AI51">
        <f t="shared" si="38"/>
        <v>-23971.81371004181</v>
      </c>
      <c r="AJ51">
        <f t="shared" si="39"/>
        <v>266.134457754202</v>
      </c>
      <c r="AK51">
        <f t="shared" si="61"/>
        <v>63.651054976309325</v>
      </c>
      <c r="AL51">
        <f t="shared" si="40"/>
        <v>-23642.028197311301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-266.09006519924191</v>
      </c>
      <c r="AR51">
        <f t="shared" si="45"/>
        <v>-266.15225351279236</v>
      </c>
      <c r="AS51">
        <f t="shared" si="46"/>
        <v>2.9548154564130544</v>
      </c>
      <c r="AT51">
        <f t="shared" si="47"/>
        <v>0.70669962337121039</v>
      </c>
      <c r="AU51">
        <f t="shared" si="48"/>
        <v>-262.49073843300818</v>
      </c>
      <c r="AW51">
        <v>48</v>
      </c>
      <c r="AX51">
        <f>IF(Z51&gt;0, (R51*SUMPRODUCT(K51:$K$98, X51:$X$98)-K51*$AZ$3)/Z51, 0)</f>
        <v>5741.3467589029369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1000000</v>
      </c>
      <c r="S52">
        <f t="shared" si="32"/>
        <v>4773.3669560363178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643.16632762164545</v>
      </c>
      <c r="AC52">
        <f t="shared" si="33"/>
        <v>424.14870418263882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-22046.020255963507</v>
      </c>
      <c r="AI52">
        <f t="shared" si="38"/>
        <v>-22050.46312310623</v>
      </c>
      <c r="AJ52">
        <f t="shared" si="39"/>
        <v>219.01762343900663</v>
      </c>
      <c r="AK52">
        <f t="shared" si="61"/>
        <v>45.021642933515189</v>
      </c>
      <c r="AL52">
        <f t="shared" si="40"/>
        <v>-21786.423856733709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-218.54528089465776</v>
      </c>
      <c r="AR52">
        <f t="shared" si="45"/>
        <v>-218.58932365776923</v>
      </c>
      <c r="AS52">
        <f t="shared" si="46"/>
        <v>2.1711523204470611</v>
      </c>
      <c r="AT52">
        <f t="shared" si="47"/>
        <v>0.44630584055562195</v>
      </c>
      <c r="AU52">
        <f t="shared" si="48"/>
        <v>-215.97186549676655</v>
      </c>
      <c r="AW52">
        <v>49</v>
      </c>
      <c r="AX52">
        <f>IF(Z52&gt;0, (R52*SUMPRODUCT(K52:$K$98, X52:$X$98)-K52*$AZ$3)/Z52, 0)</f>
        <v>4773.3669560363178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1000000</v>
      </c>
      <c r="S53">
        <f t="shared" si="32"/>
        <v>3631.297005865189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424.14870418263882</v>
      </c>
      <c r="AC53">
        <f t="shared" si="33"/>
        <v>247.63238914533395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-19774.846222887238</v>
      </c>
      <c r="AI53">
        <f t="shared" si="38"/>
        <v>-19778.255919047388</v>
      </c>
      <c r="AJ53">
        <f t="shared" si="39"/>
        <v>176.51631503730488</v>
      </c>
      <c r="AK53">
        <f t="shared" si="61"/>
        <v>29.690409292784722</v>
      </c>
      <c r="AL53">
        <f t="shared" si="40"/>
        <v>-19572.0491947173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-175.02751356078986</v>
      </c>
      <c r="AR53">
        <f t="shared" si="45"/>
        <v>-175.0576928417907</v>
      </c>
      <c r="AS53">
        <f t="shared" si="46"/>
        <v>1.5623490254065633</v>
      </c>
      <c r="AT53">
        <f t="shared" si="47"/>
        <v>0.26279033761100679</v>
      </c>
      <c r="AU53">
        <f t="shared" si="48"/>
        <v>-173.23255347877316</v>
      </c>
      <c r="AW53">
        <v>50</v>
      </c>
      <c r="AX53">
        <f>IF(Z53&gt;0, (R53*SUMPRODUCT(K53:$K$98, X53:$X$98)-K53*$AZ$3)/Z53, 0)</f>
        <v>3631.297005865189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1000000</v>
      </c>
      <c r="S54">
        <f t="shared" si="32"/>
        <v>2188.6363234199525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247.63238914533395</v>
      </c>
      <c r="AC54">
        <f t="shared" si="33"/>
        <v>110.13073795718066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-17192.642754406657</v>
      </c>
      <c r="AI54">
        <f t="shared" si="38"/>
        <v>-17195.158721467487</v>
      </c>
      <c r="AJ54">
        <f t="shared" si="39"/>
        <v>137.50165118815329</v>
      </c>
      <c r="AK54">
        <f t="shared" si="61"/>
        <v>17.334267240173379</v>
      </c>
      <c r="AL54">
        <f t="shared" si="40"/>
        <v>-17040.322803039158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-135.86820089726996</v>
      </c>
      <c r="AR54">
        <f t="shared" si="45"/>
        <v>-135.88808381596692</v>
      </c>
      <c r="AS54">
        <f t="shared" si="46"/>
        <v>1.0866335230835835</v>
      </c>
      <c r="AT54">
        <f t="shared" si="47"/>
        <v>0.13698741592191727</v>
      </c>
      <c r="AU54">
        <f t="shared" si="48"/>
        <v>-134.66446287696141</v>
      </c>
      <c r="AW54">
        <v>51</v>
      </c>
      <c r="AX54">
        <f>IF(Z54&gt;0, (R54*SUMPRODUCT(K54:$K$98, X54:$X$98)-K54*$AZ$3)/Z54, 0)</f>
        <v>2188.6363234199525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1000000</v>
      </c>
      <c r="S55">
        <f t="shared" si="32"/>
        <v>219.35866911286342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110.13073795718066</v>
      </c>
      <c r="AC55">
        <f t="shared" si="33"/>
        <v>7.7677713211932655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-14404.867490730567</v>
      </c>
      <c r="AI55">
        <f t="shared" si="38"/>
        <v>-14406.63805474625</v>
      </c>
      <c r="AJ55">
        <f t="shared" si="39"/>
        <v>102.36296663598739</v>
      </c>
      <c r="AK55">
        <f t="shared" si="61"/>
        <v>7.7091516570026464</v>
      </c>
      <c r="AL55">
        <f t="shared" si="40"/>
        <v>-14296.56593645326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-101.64041522247584</v>
      </c>
      <c r="AR55">
        <f t="shared" si="45"/>
        <v>-101.65290828163434</v>
      </c>
      <c r="AS55">
        <f t="shared" si="46"/>
        <v>0.7222707490354382</v>
      </c>
      <c r="AT55">
        <f t="shared" si="47"/>
        <v>5.4395597594702139E-2</v>
      </c>
      <c r="AU55">
        <f t="shared" si="48"/>
        <v>-100.8762419350042</v>
      </c>
      <c r="AW55">
        <v>52</v>
      </c>
      <c r="AX55">
        <f>IF(Z55&gt;0, (R55*SUMPRODUCT(K55:$K$98, X55:$X$98)-K55*$AZ$3)/Z55, 0)</f>
        <v>219.35866911286342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1000000</v>
      </c>
      <c r="S56">
        <f t="shared" si="32"/>
        <v>-2713.7680628709345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7.7677713211932655</v>
      </c>
      <c r="AC56">
        <f t="shared" si="33"/>
        <v>-63.957256167994473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-11489.473188018766</v>
      </c>
      <c r="AI56">
        <f t="shared" si="38"/>
        <v>-11490.651572734892</v>
      </c>
      <c r="AJ56">
        <f t="shared" si="39"/>
        <v>71.725027489187738</v>
      </c>
      <c r="AK56">
        <f t="shared" si="61"/>
        <v>0.54374399248352867</v>
      </c>
      <c r="AL56">
        <f t="shared" si="40"/>
        <v>-11418.382801253221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-72.38344622233214</v>
      </c>
      <c r="AR56">
        <f t="shared" si="45"/>
        <v>-72.390870021955777</v>
      </c>
      <c r="AS56">
        <f t="shared" si="46"/>
        <v>0.45186620701398478</v>
      </c>
      <c r="AT56">
        <f t="shared" si="47"/>
        <v>3.4255760376977334E-3</v>
      </c>
      <c r="AU56">
        <f t="shared" si="48"/>
        <v>-71.9355782389041</v>
      </c>
      <c r="AW56">
        <v>53</v>
      </c>
      <c r="AX56">
        <f>IF(Z56&gt;0, (R56*SUMPRODUCT(K56:$K$98, X56:$X$98)-K56*$AZ$3)/Z56, 0)</f>
        <v>-2713.7680628709345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1000000</v>
      </c>
      <c r="S57">
        <f t="shared" si="32"/>
        <v>-7466.2048280616054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-63.957256167994473</v>
      </c>
      <c r="AC57">
        <f t="shared" si="33"/>
        <v>-109.63053477131946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-8648.4482439853236</v>
      </c>
      <c r="AI57">
        <f t="shared" si="38"/>
        <v>-8649.1824224420889</v>
      </c>
      <c r="AJ57">
        <f t="shared" si="39"/>
        <v>45.673278603324988</v>
      </c>
      <c r="AK57">
        <f t="shared" si="61"/>
        <v>-4.4770079317596139</v>
      </c>
      <c r="AL57">
        <f t="shared" si="40"/>
        <v>-8607.9861517705249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-48.647363526573656</v>
      </c>
      <c r="AR57">
        <f t="shared" si="45"/>
        <v>-48.651493266993214</v>
      </c>
      <c r="AS57">
        <f t="shared" si="46"/>
        <v>0.25691135854477337</v>
      </c>
      <c r="AT57">
        <f t="shared" si="47"/>
        <v>-2.5183087904715361E-2</v>
      </c>
      <c r="AU57">
        <f t="shared" si="48"/>
        <v>-48.419764996353166</v>
      </c>
      <c r="AW57">
        <v>54</v>
      </c>
      <c r="AX57">
        <f>IF(Z57&gt;0, (R57*SUMPRODUCT(K57:$K$98, X57:$X$98)-K57*$AZ$3)/Z57, 0)</f>
        <v>-7466.2048280616054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1000000</v>
      </c>
      <c r="S58">
        <f t="shared" si="32"/>
        <v>-15876.436289811487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-109.63053477131946</v>
      </c>
      <c r="AC58">
        <f t="shared" si="33"/>
        <v>-134.42953435235103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-6069.4973527928641</v>
      </c>
      <c r="AI58">
        <f t="shared" si="38"/>
        <v>-6069.9207145974233</v>
      </c>
      <c r="AJ58">
        <f t="shared" si="39"/>
        <v>24.798999581031566</v>
      </c>
      <c r="AK58">
        <f t="shared" si="61"/>
        <v>-7.6741374339923629</v>
      </c>
      <c r="AL58">
        <f t="shared" si="40"/>
        <v>-6052.7958524503847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-30.482867707989126</v>
      </c>
      <c r="AR58">
        <f t="shared" si="45"/>
        <v>-30.484993960153162</v>
      </c>
      <c r="AS58">
        <f t="shared" si="46"/>
        <v>0.12454814288224657</v>
      </c>
      <c r="AT58">
        <f t="shared" si="47"/>
        <v>-3.8541859823972763E-2</v>
      </c>
      <c r="AU58">
        <f t="shared" si="48"/>
        <v>-30.39898767709489</v>
      </c>
      <c r="AW58">
        <v>55</v>
      </c>
      <c r="AX58">
        <f>IF(Z58&gt;0, (R58*SUMPRODUCT(K58:$K$98, X58:$X$98)-K58*$AZ$3)/Z58, 0)</f>
        <v>-15876.436289811487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1000000</v>
      </c>
      <c r="S59">
        <f t="shared" si="32"/>
        <v>-32267.977611081111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-134.42953435235103</v>
      </c>
      <c r="AC59">
        <f t="shared" si="33"/>
        <v>-143.61921996610613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-3931.7356772293842</v>
      </c>
      <c r="AI59">
        <f t="shared" si="38"/>
        <v>-3931.9582186320358</v>
      </c>
      <c r="AJ59">
        <f t="shared" si="39"/>
        <v>9.1896856137551026</v>
      </c>
      <c r="AK59">
        <f t="shared" si="61"/>
        <v>-9.4100674046645736</v>
      </c>
      <c r="AL59">
        <f t="shared" si="40"/>
        <v>-3932.1786004229452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-17.630693100236623</v>
      </c>
      <c r="AR59">
        <f t="shared" si="45"/>
        <v>-17.631691020619463</v>
      </c>
      <c r="AS59">
        <f t="shared" si="46"/>
        <v>4.1208397523291411E-2</v>
      </c>
      <c r="AT59">
        <f t="shared" si="47"/>
        <v>-4.2196633772973238E-2</v>
      </c>
      <c r="AU59">
        <f t="shared" si="48"/>
        <v>-17.632679256869142</v>
      </c>
      <c r="AW59">
        <v>56</v>
      </c>
      <c r="AX59">
        <f>IF(Z59&gt;0, (R59*SUMPRODUCT(K59:$K$98, X59:$X$98)-K59*$AZ$3)/Z59, 0)</f>
        <v>-32267.977611081111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1000000</v>
      </c>
      <c r="S60">
        <f t="shared" si="32"/>
        <v>-68243.647184446469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-143.61921996610613</v>
      </c>
      <c r="AC60">
        <f t="shared" si="33"/>
        <v>-142.23814333934808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-2322.0504052050123</v>
      </c>
      <c r="AI60">
        <f t="shared" si="38"/>
        <v>-2322.1546186733772</v>
      </c>
      <c r="AJ60">
        <f t="shared" si="39"/>
        <v>-1.3810766267580448</v>
      </c>
      <c r="AK60">
        <f t="shared" si="61"/>
        <v>-10.05334539762743</v>
      </c>
      <c r="AL60">
        <f t="shared" si="40"/>
        <v>-2333.5890406977624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-9.2969114066534164</v>
      </c>
      <c r="AR60">
        <f t="shared" si="45"/>
        <v>-9.2973286514214859</v>
      </c>
      <c r="AS60">
        <f t="shared" si="46"/>
        <v>-5.5294867914961023E-3</v>
      </c>
      <c r="AT60">
        <f t="shared" si="47"/>
        <v>-4.0251090713931813E-2</v>
      </c>
      <c r="AU60">
        <f t="shared" si="48"/>
        <v>-9.3431092289269131</v>
      </c>
      <c r="AW60">
        <v>57</v>
      </c>
      <c r="AX60">
        <f>IF(Z60&gt;0, (R60*SUMPRODUCT(K60:$K$98, X60:$X$98)-K60*$AZ$3)/Z60, 0)</f>
        <v>-68243.647184446469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1000000</v>
      </c>
      <c r="S61">
        <f t="shared" si="32"/>
        <v>-159873.00884994052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-142.23814333934808</v>
      </c>
      <c r="AC61">
        <f t="shared" si="33"/>
        <v>-134.5602603468991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-1221.7570177237201</v>
      </c>
      <c r="AI61">
        <f t="shared" si="38"/>
        <v>-1221.7991012065152</v>
      </c>
      <c r="AJ61">
        <f t="shared" si="39"/>
        <v>-7.6778829924489855</v>
      </c>
      <c r="AK61">
        <f t="shared" si="61"/>
        <v>-9.9566700337543672</v>
      </c>
      <c r="AL61">
        <f t="shared" si="40"/>
        <v>-1239.4336542327185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-4.3675096097849622</v>
      </c>
      <c r="AR61">
        <f t="shared" si="45"/>
        <v>-4.3676600488762505</v>
      </c>
      <c r="AS61">
        <f t="shared" si="46"/>
        <v>-2.7446724075137211E-2</v>
      </c>
      <c r="AT61">
        <f t="shared" si="47"/>
        <v>-3.5592880927256328E-2</v>
      </c>
      <c r="AU61">
        <f t="shared" si="48"/>
        <v>-4.4306996538786434</v>
      </c>
      <c r="AW61">
        <v>58</v>
      </c>
      <c r="AX61">
        <f>IF(Z61&gt;0, (R61*SUMPRODUCT(K61:$K$98, X61:$X$98)-K61*$AZ$3)/Z61, 0)</f>
        <v>-159873.00884994052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1000000</v>
      </c>
      <c r="S62">
        <f t="shared" si="32"/>
        <v>-444121.86457108043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-134.5602603468991</v>
      </c>
      <c r="AC62">
        <f t="shared" si="33"/>
        <v>-123.77170352891407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-554.56435289927265</v>
      </c>
      <c r="AI62">
        <f t="shared" si="38"/>
        <v>-554.5782873295949</v>
      </c>
      <c r="AJ62">
        <f t="shared" si="39"/>
        <v>-10.788556817985025</v>
      </c>
      <c r="AK62">
        <f t="shared" si="61"/>
        <v>-9.4192182242829379</v>
      </c>
      <c r="AL62">
        <f t="shared" si="40"/>
        <v>-574.78606237186295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-1.7700394839705278</v>
      </c>
      <c r="AR62">
        <f t="shared" si="45"/>
        <v>-1.7700839594073785</v>
      </c>
      <c r="AS62">
        <f t="shared" si="46"/>
        <v>-3.4434545680871474E-2</v>
      </c>
      <c r="AT62">
        <f t="shared" si="47"/>
        <v>-3.0063937716068495E-2</v>
      </c>
      <c r="AU62">
        <f t="shared" si="48"/>
        <v>-1.8345824428043187</v>
      </c>
      <c r="AW62">
        <v>59</v>
      </c>
      <c r="AX62">
        <f>IF(Z62&gt;0, (R62*SUMPRODUCT(K62:$K$98, X62:$X$98)-K62*$AZ$3)/Z62, 0)</f>
        <v>-444121.86457108043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1000000</v>
      </c>
      <c r="S63">
        <f t="shared" si="32"/>
        <v>-1591282.0388900745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-123.77170352891407</v>
      </c>
      <c r="AC63">
        <f t="shared" si="33"/>
        <v>-112.00954084523285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-205.51222429605264</v>
      </c>
      <c r="AI63">
        <f t="shared" si="38"/>
        <v>-205.51574377085686</v>
      </c>
      <c r="AJ63">
        <f t="shared" si="39"/>
        <v>-11.762162683681225</v>
      </c>
      <c r="AK63">
        <f t="shared" si="61"/>
        <v>-8.6640192470239867</v>
      </c>
      <c r="AL63">
        <f t="shared" si="40"/>
        <v>-225.94192570156207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-0.58566684812535985</v>
      </c>
      <c r="AR63">
        <f t="shared" si="45"/>
        <v>-0.5856768778923126</v>
      </c>
      <c r="AS63">
        <f t="shared" si="46"/>
        <v>-3.35197031207531E-2</v>
      </c>
      <c r="AT63">
        <f t="shared" si="47"/>
        <v>-2.4690642427149547E-2</v>
      </c>
      <c r="AU63">
        <f t="shared" si="48"/>
        <v>-0.64388722344021532</v>
      </c>
      <c r="AW63">
        <v>60</v>
      </c>
      <c r="AX63">
        <f>IF(Z63&gt;0, (R63*SUMPRODUCT(K63:$K$98, X63:$X$98)-K63*$AZ$3)/Z63, 0)</f>
        <v>-1591282.0388900745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1000000</v>
      </c>
      <c r="S64">
        <f t="shared" si="32"/>
        <v>-8374697.3137867097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-112.00954084523285</v>
      </c>
      <c r="AC64">
        <f t="shared" si="33"/>
        <v>-100.51288432938341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-57.683628924993144</v>
      </c>
      <c r="AI64">
        <f t="shared" si="38"/>
        <v>-57.684229023603059</v>
      </c>
      <c r="AJ64">
        <f t="shared" si="39"/>
        <v>-11.496656515849438</v>
      </c>
      <c r="AK64">
        <f t="shared" si="61"/>
        <v>-7.8406678591662997</v>
      </c>
      <c r="AL64">
        <f t="shared" si="40"/>
        <v>-77.021553398618806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-0.14677346035120667</v>
      </c>
      <c r="AR64">
        <f t="shared" si="45"/>
        <v>-0.14677498727576344</v>
      </c>
      <c r="AS64">
        <f t="shared" si="46"/>
        <v>-2.9252737574722028E-2</v>
      </c>
      <c r="AT64">
        <f t="shared" si="47"/>
        <v>-1.9950235007765025E-2</v>
      </c>
      <c r="AU64">
        <f t="shared" si="48"/>
        <v>-0.19597795985825053</v>
      </c>
      <c r="AW64">
        <v>61</v>
      </c>
      <c r="AX64">
        <f>IF(Z64&gt;0, (R64*SUMPRODUCT(K64:$K$98, X64:$X$98)-K64*$AZ$3)/Z64, 0)</f>
        <v>-8374697.3137867097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1000000</v>
      </c>
      <c r="S65">
        <f t="shared" si="32"/>
        <v>-44562240.540032633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-100.51288432938341</v>
      </c>
      <c r="AC65">
        <f t="shared" si="33"/>
        <v>-89.87186907189998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-9.8651806986403745</v>
      </c>
      <c r="AI65">
        <f t="shared" si="38"/>
        <v>-9.8652815372292597</v>
      </c>
      <c r="AJ65">
        <f t="shared" si="39"/>
        <v>-10.641015257483431</v>
      </c>
      <c r="AK65">
        <f t="shared" si="61"/>
        <v>-7.035901903056839</v>
      </c>
      <c r="AL65">
        <f t="shared" si="40"/>
        <v>-27.542198697769528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-2.2412070546235303E-2</v>
      </c>
      <c r="AR65">
        <f t="shared" si="45"/>
        <v>-2.2412299634950141E-2</v>
      </c>
      <c r="AS65">
        <f t="shared" si="46"/>
        <v>-2.4174639261007491E-2</v>
      </c>
      <c r="AT65">
        <f t="shared" si="47"/>
        <v>-1.5984413729941502E-2</v>
      </c>
      <c r="AU65">
        <f t="shared" si="48"/>
        <v>-6.2571352625899135E-2</v>
      </c>
      <c r="AW65">
        <v>62</v>
      </c>
      <c r="AX65">
        <f>IF(Z65&gt;0, (R65*SUMPRODUCT(K65:$K$98, X65:$X$98)-K65*$AZ$3)/Z65, 0)</f>
        <v>-44562240.540032633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1000000</v>
      </c>
      <c r="S66">
        <f t="shared" si="32"/>
        <v>-240660892.87861806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-89.87186907189998</v>
      </c>
      <c r="AC66">
        <f t="shared" si="33"/>
        <v>-80.262326930093849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-1.663096085396085</v>
      </c>
      <c r="AI66">
        <f t="shared" si="38"/>
        <v>-1.6631127607948111</v>
      </c>
      <c r="AJ66">
        <f t="shared" si="39"/>
        <v>-9.6095421418061306</v>
      </c>
      <c r="AK66">
        <f t="shared" si="61"/>
        <v>-6.2910308350329993</v>
      </c>
      <c r="AL66">
        <f t="shared" si="40"/>
        <v>-17.563685737633939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-3.3734653592053993E-3</v>
      </c>
      <c r="AR66">
        <f t="shared" si="45"/>
        <v>-3.3734991839978737E-3</v>
      </c>
      <c r="AS66">
        <f t="shared" si="46"/>
        <v>-1.9492233682629864E-2</v>
      </c>
      <c r="AT66">
        <f t="shared" si="47"/>
        <v>-1.2760883019349087E-2</v>
      </c>
      <c r="AU66">
        <f t="shared" si="48"/>
        <v>-3.562661588597682E-2</v>
      </c>
      <c r="AW66">
        <v>63</v>
      </c>
      <c r="AX66">
        <f>IF(Z66&gt;0, (R66*SUMPRODUCT(K66:$K$98, X66:$X$98)-K66*$AZ$3)/Z66, 0)</f>
        <v>-240660892.87861806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-1322971418.2037997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-80.262326930093849</v>
      </c>
      <c r="AC67">
        <f t="shared" ref="AC67:AC98" si="64">S67*Z67</f>
        <v>-71.665741277281313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-0.27600260788021352</v>
      </c>
      <c r="AI67">
        <f t="shared" ref="AI67:AI98" si="69">SUM(AE67:AH67)</f>
        <v>-0.27600531639455822</v>
      </c>
      <c r="AJ67">
        <f t="shared" ref="AJ67:AJ98" si="70">AB67-AC67</f>
        <v>-8.5965856528125357</v>
      </c>
      <c r="AK67">
        <f t="shared" si="61"/>
        <v>-5.6183628851065697</v>
      </c>
      <c r="AL67">
        <f t="shared" ref="AL67:AL98" si="71">SUM(AI67:AK67)</f>
        <v>-14.490953854313663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-4.9986655102313019E-4</v>
      </c>
      <c r="AR67">
        <f t="shared" ref="AR67:AR98" si="76">AI67*$K67</f>
        <v>-4.9987145639606952E-4</v>
      </c>
      <c r="AS67">
        <f t="shared" ref="AS67:AS98" si="77">AJ67*$K67</f>
        <v>-1.5569221080372212E-2</v>
      </c>
      <c r="AT67">
        <f t="shared" ref="AT67:AT98" si="78">AK67*$K67</f>
        <v>-1.0175380947825887E-2</v>
      </c>
      <c r="AU67">
        <f t="shared" ref="AU67:AU98" si="79">AL67*$K67</f>
        <v>-2.6244473484594168E-2</v>
      </c>
      <c r="AW67">
        <v>64</v>
      </c>
      <c r="AX67">
        <f>IF(Z67&gt;0, (R67*SUMPRODUCT(K67:$K$98, X67:$X$98)-K67*$AZ$3)/Z67, 0)</f>
        <v>-1322971418.2037997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1000000</v>
      </c>
      <c r="S68">
        <f t="shared" si="63"/>
        <v>-7421070102.5209885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-71.665741277281313</v>
      </c>
      <c r="AC68">
        <f t="shared" si="64"/>
        <v>-63.98770621689328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-4.5006147458706E-2</v>
      </c>
      <c r="AI68">
        <f t="shared" si="69"/>
        <v>-4.5006578580534341E-2</v>
      </c>
      <c r="AJ68">
        <f t="shared" si="70"/>
        <v>-7.6780350603880336</v>
      </c>
      <c r="AK68">
        <f t="shared" si="61"/>
        <v>-5.0166018894096922</v>
      </c>
      <c r="AL68">
        <f t="shared" si="71"/>
        <v>-12.739643528378259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-7.2777093477635393E-5</v>
      </c>
      <c r="AR68">
        <f t="shared" si="76"/>
        <v>-7.2777790622256138E-5</v>
      </c>
      <c r="AS68">
        <f t="shared" si="77"/>
        <v>-1.2415750000088717E-2</v>
      </c>
      <c r="AT68">
        <f t="shared" si="78"/>
        <v>-8.1120852430355637E-3</v>
      </c>
      <c r="AU68">
        <f t="shared" si="79"/>
        <v>-2.0600613033746537E-2</v>
      </c>
      <c r="AW68">
        <v>65</v>
      </c>
      <c r="AX68">
        <f>IF(Z68&gt;0, (R68*SUMPRODUCT(K68:$K$98, X68:$X$98)-K68*$AZ$3)/Z68, 0)</f>
        <v>-7421070102.5209885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1000000</v>
      </c>
      <c r="S69">
        <f t="shared" si="63"/>
        <v>-42489910913.329079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-63.98770621689328</v>
      </c>
      <c r="AC69">
        <f t="shared" si="64"/>
        <v>-57.131944237791167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-7.1916119652409068E-3</v>
      </c>
      <c r="AI69">
        <f t="shared" si="69"/>
        <v>-7.1916791952527023E-3</v>
      </c>
      <c r="AJ69">
        <f t="shared" si="70"/>
        <v>-6.8557619791021125</v>
      </c>
      <c r="AK69">
        <f t="shared" si="61"/>
        <v>-4.47913943518253</v>
      </c>
      <c r="AL69">
        <f t="shared" si="71"/>
        <v>-11.342093093479896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-1.0383196951225902E-5</v>
      </c>
      <c r="AR69">
        <f t="shared" si="76"/>
        <v>-1.0383294017427037E-5</v>
      </c>
      <c r="AS69">
        <f t="shared" si="77"/>
        <v>-9.8982991885267733E-3</v>
      </c>
      <c r="AT69">
        <f t="shared" si="78"/>
        <v>-6.4669488777047805E-3</v>
      </c>
      <c r="AU69">
        <f t="shared" si="79"/>
        <v>-1.6375631360248982E-2</v>
      </c>
      <c r="AW69">
        <v>66</v>
      </c>
      <c r="AX69">
        <f>IF(Z69&gt;0, (R69*SUMPRODUCT(K69:$K$98, X69:$X$98)-K69*$AZ$3)/Z69, 0)</f>
        <v>-42489910913.329079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1000000</v>
      </c>
      <c r="S70">
        <f t="shared" si="63"/>
        <v>-248846925385.67523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-57.131944237791167</v>
      </c>
      <c r="AC70">
        <f t="shared" si="64"/>
        <v>-51.010673588670635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-1.1261660726162434E-3</v>
      </c>
      <c r="AI70">
        <f t="shared" si="69"/>
        <v>-1.12617632202429E-3</v>
      </c>
      <c r="AJ70">
        <f t="shared" si="70"/>
        <v>-6.1212706491205324</v>
      </c>
      <c r="AK70">
        <f t="shared" si="61"/>
        <v>-3.9992360966453822</v>
      </c>
      <c r="AL70">
        <f t="shared" si="71"/>
        <v>-10.12163292208794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-1.4517414012870116E-6</v>
      </c>
      <c r="AR70">
        <f t="shared" si="76"/>
        <v>-1.4517546138054506E-6</v>
      </c>
      <c r="AS70">
        <f t="shared" si="77"/>
        <v>-7.8909338914523435E-3</v>
      </c>
      <c r="AT70">
        <f t="shared" si="78"/>
        <v>-5.1554177986677732E-3</v>
      </c>
      <c r="AU70">
        <f t="shared" si="79"/>
        <v>-1.3047803444733923E-2</v>
      </c>
      <c r="AW70">
        <v>67</v>
      </c>
      <c r="AX70">
        <f>IF(Z70&gt;0, (R70*SUMPRODUCT(K70:$K$98, X70:$X$98)-K70*$AZ$3)/Z70, 0)</f>
        <v>-248846925385.67523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1000000</v>
      </c>
      <c r="S71">
        <f t="shared" si="63"/>
        <v>-1493208496656.002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-51.010673588670635</v>
      </c>
      <c r="AC71">
        <f t="shared" si="64"/>
        <v>-45.545245547271428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-1.7243668115496624E-4</v>
      </c>
      <c r="AI71">
        <f t="shared" si="69"/>
        <v>-1.7243820623487468E-4</v>
      </c>
      <c r="AJ71">
        <f t="shared" si="70"/>
        <v>-5.4654280413992069</v>
      </c>
      <c r="AK71">
        <f t="shared" si="61"/>
        <v>-3.5707471512069446</v>
      </c>
      <c r="AL71">
        <f t="shared" si="71"/>
        <v>-9.0363476308123865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-1.984716388165812E-7</v>
      </c>
      <c r="AR71">
        <f t="shared" si="76"/>
        <v>-1.9847339415718931E-7</v>
      </c>
      <c r="AS71">
        <f t="shared" si="77"/>
        <v>-6.2906131859251316E-3</v>
      </c>
      <c r="AT71">
        <f t="shared" si="78"/>
        <v>-4.109868237737597E-3</v>
      </c>
      <c r="AU71">
        <f t="shared" si="79"/>
        <v>-1.0400679897056887E-2</v>
      </c>
      <c r="AW71">
        <v>68</v>
      </c>
      <c r="AX71">
        <f>IF(Z71&gt;0, (R71*SUMPRODUCT(K71:$K$98, X71:$X$98)-K71*$AZ$3)/Z71, 0)</f>
        <v>-1493208496656.002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1000000</v>
      </c>
      <c r="S72">
        <f t="shared" si="63"/>
        <v>-9193401786991.9785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-45.545245547271428</v>
      </c>
      <c r="AC72">
        <f t="shared" si="64"/>
        <v>-40.665397984010376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-2.5773257837103358E-5</v>
      </c>
      <c r="AI72">
        <f t="shared" si="69"/>
        <v>-2.5773479003320859E-5</v>
      </c>
      <c r="AJ72">
        <f t="shared" si="70"/>
        <v>-4.8798475632610518</v>
      </c>
      <c r="AK72">
        <f t="shared" si="61"/>
        <v>-3.1881671883090004</v>
      </c>
      <c r="AL72">
        <f t="shared" si="71"/>
        <v>-8.0680405250490566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-2.6486226952112307E-8</v>
      </c>
      <c r="AR72">
        <f t="shared" si="76"/>
        <v>-2.6486454236480775E-8</v>
      </c>
      <c r="AS72">
        <f t="shared" si="77"/>
        <v>-5.0148394459538235E-3</v>
      </c>
      <c r="AT72">
        <f t="shared" si="78"/>
        <v>-3.2763618881453912E-3</v>
      </c>
      <c r="AU72">
        <f t="shared" si="79"/>
        <v>-8.2912278205534515E-3</v>
      </c>
      <c r="AW72">
        <v>69</v>
      </c>
      <c r="AX72">
        <f>IF(Z72&gt;0, (R72*SUMPRODUCT(K72:$K$98, X72:$X$98)-K72*$AZ$3)/Z72, 0)</f>
        <v>-9193401786991.9785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1000000</v>
      </c>
      <c r="S73">
        <f t="shared" si="63"/>
        <v>-58229478311804.625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-40.665397984010376</v>
      </c>
      <c r="AC73">
        <f t="shared" si="64"/>
        <v>-36.308391080378129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-3.7555514126660682E-6</v>
      </c>
      <c r="AI73">
        <f t="shared" si="69"/>
        <v>-3.7555825896507614E-6</v>
      </c>
      <c r="AJ73">
        <f t="shared" si="70"/>
        <v>-4.3570069036322465</v>
      </c>
      <c r="AK73">
        <f t="shared" ref="AK73:AK98" si="92">G73*SUM(AB73:AB73, AE73:AF73)</f>
        <v>-2.8465778588807265</v>
      </c>
      <c r="AL73">
        <f t="shared" si="71"/>
        <v>-7.2035885180955628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-3.4459301240958456E-9</v>
      </c>
      <c r="AR73">
        <f t="shared" si="76"/>
        <v>-3.4459587307367692E-9</v>
      </c>
      <c r="AS73">
        <f t="shared" si="77"/>
        <v>-3.9977994415103793E-3</v>
      </c>
      <c r="AT73">
        <f t="shared" si="78"/>
        <v>-2.6118956490434136E-3</v>
      </c>
      <c r="AU73">
        <f t="shared" si="79"/>
        <v>-6.6096985365125234E-3</v>
      </c>
      <c r="AW73">
        <v>70</v>
      </c>
      <c r="AX73">
        <f>IF(Z73&gt;0, (R73*SUMPRODUCT(K73:$K$98, X73:$X$98)-K73*$AZ$3)/Z73, 0)</f>
        <v>-58229478311804.625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1000000</v>
      </c>
      <c r="S74">
        <f t="shared" si="63"/>
        <v>-380053757063132.13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-36.308391080378129</v>
      </c>
      <c r="AC74">
        <f t="shared" si="64"/>
        <v>-32.418206324789708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-5.3200529455405641E-7</v>
      </c>
      <c r="AI74">
        <f t="shared" si="69"/>
        <v>-5.3200955950417497E-7</v>
      </c>
      <c r="AJ74">
        <f t="shared" si="70"/>
        <v>-3.8901847555884217</v>
      </c>
      <c r="AK74">
        <f t="shared" si="92"/>
        <v>-2.5415873756264693</v>
      </c>
      <c r="AL74">
        <f t="shared" si="71"/>
        <v>-6.4317726632244501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-4.3584361361771351E-10</v>
      </c>
      <c r="AR74">
        <f t="shared" si="76"/>
        <v>-4.3584710766427769E-10</v>
      </c>
      <c r="AS74">
        <f t="shared" si="77"/>
        <v>-3.1870212549997851E-3</v>
      </c>
      <c r="AT74">
        <f t="shared" si="78"/>
        <v>-2.0821872215515064E-3</v>
      </c>
      <c r="AU74">
        <f t="shared" si="79"/>
        <v>-5.2692089123983991E-3</v>
      </c>
      <c r="AW74">
        <v>71</v>
      </c>
      <c r="AX74">
        <f>IF(Z74&gt;0, (R74*SUMPRODUCT(K74:$K$98, X74:$X$98)-K74*$AZ$3)/Z74, 0)</f>
        <v>-380053757063132.13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1000000</v>
      </c>
      <c r="S75">
        <f t="shared" si="63"/>
        <v>-2563269174258714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-32.418206324789708</v>
      </c>
      <c r="AC75">
        <f t="shared" si="64"/>
        <v>-28.944827076087741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-7.3153859588981011E-8</v>
      </c>
      <c r="AI75">
        <f t="shared" si="69"/>
        <v>-7.3154424196618923E-8</v>
      </c>
      <c r="AJ75">
        <f t="shared" si="70"/>
        <v>-3.473379248701967</v>
      </c>
      <c r="AK75">
        <f t="shared" si="92"/>
        <v>-2.2692744427352798</v>
      </c>
      <c r="AL75">
        <f t="shared" si="71"/>
        <v>-5.7426537645916707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-5.3509877156778137E-11</v>
      </c>
      <c r="AR75">
        <f t="shared" si="76"/>
        <v>-5.3510290150508289E-11</v>
      </c>
      <c r="AS75">
        <f t="shared" si="77"/>
        <v>-2.5406738340425206E-3</v>
      </c>
      <c r="AT75">
        <f t="shared" si="78"/>
        <v>-1.6599069050906438E-3</v>
      </c>
      <c r="AU75">
        <f t="shared" si="79"/>
        <v>-4.2005807926434541E-3</v>
      </c>
      <c r="AW75">
        <v>72</v>
      </c>
      <c r="AX75">
        <f>IF(Z75&gt;0, (R75*SUMPRODUCT(K75:$K$98, X75:$X$98)-K75*$AZ$3)/Z75, 0)</f>
        <v>-2563269174258714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1000000</v>
      </c>
      <c r="S76">
        <f t="shared" si="63"/>
        <v>-1.7920613860108732E+16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-28.944827076087741</v>
      </c>
      <c r="AC76">
        <f t="shared" si="64"/>
        <v>-25.84359560369677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-9.7371156978788958E-9</v>
      </c>
      <c r="AI76">
        <f t="shared" si="69"/>
        <v>-9.7371878036555329E-9</v>
      </c>
      <c r="AJ76">
        <f t="shared" si="70"/>
        <v>-3.1012314723909711</v>
      </c>
      <c r="AK76">
        <f t="shared" si="92"/>
        <v>-2.026137895326142</v>
      </c>
      <c r="AL76">
        <f t="shared" si="71"/>
        <v>-5.1273693774543005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-6.3592956654045168E-12</v>
      </c>
      <c r="AR76">
        <f t="shared" si="76"/>
        <v>-6.3593427575791448E-12</v>
      </c>
      <c r="AS76">
        <f t="shared" si="77"/>
        <v>-2.0254096255719828E-3</v>
      </c>
      <c r="AT76">
        <f t="shared" si="78"/>
        <v>-1.3232676220604172E-3</v>
      </c>
      <c r="AU76">
        <f t="shared" si="79"/>
        <v>-3.3486772539917426E-3</v>
      </c>
      <c r="AW76">
        <v>73</v>
      </c>
      <c r="AX76">
        <f>IF(Z76&gt;0, (R76*SUMPRODUCT(K76:$K$98, X76:$X$98)-K76*$AZ$3)/Z76, 0)</f>
        <v>-1.7920613860108732E+16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1000000</v>
      </c>
      <c r="S77">
        <f t="shared" si="63"/>
        <v>-1.3013905564483558E+17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-25.84359560369677</v>
      </c>
      <c r="AC77">
        <f t="shared" si="64"/>
        <v>-23.074638931877704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-1.25038681344578E-9</v>
      </c>
      <c r="AI77">
        <f t="shared" si="69"/>
        <v>-1.2503956788239778E-9</v>
      </c>
      <c r="AJ77">
        <f t="shared" si="70"/>
        <v>-2.7689566718190655</v>
      </c>
      <c r="AK77">
        <f t="shared" si="92"/>
        <v>-1.809051692258774</v>
      </c>
      <c r="AL77">
        <f t="shared" si="71"/>
        <v>-4.5780083653282357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-7.2913013697358317E-13</v>
      </c>
      <c r="AR77">
        <f t="shared" si="76"/>
        <v>-7.291353065853787E-13</v>
      </c>
      <c r="AS77">
        <f t="shared" si="77"/>
        <v>-1.6146441530630379E-3</v>
      </c>
      <c r="AT77">
        <f t="shared" si="78"/>
        <v>-1.0549008466699805E-3</v>
      </c>
      <c r="AU77">
        <f t="shared" si="79"/>
        <v>-2.6695450004621544E-3</v>
      </c>
      <c r="AW77">
        <v>74</v>
      </c>
      <c r="AX77">
        <f>IF(Z77&gt;0, (R77*SUMPRODUCT(K77:$K$98, X77:$X$98)-K77*$AZ$3)/Z77, 0)</f>
        <v>-1.3013905564483558E+17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1000000</v>
      </c>
      <c r="S78">
        <f t="shared" si="63"/>
        <v>-9.8491466540574413E+17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-23.074638931877704</v>
      </c>
      <c r="AC78">
        <f t="shared" si="64"/>
        <v>-20.602356189177168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-1.546165784577136E-10</v>
      </c>
      <c r="AI78">
        <f t="shared" si="69"/>
        <v>-1.5461762435320651E-10</v>
      </c>
      <c r="AJ78">
        <f t="shared" si="70"/>
        <v>-2.4722827427005356</v>
      </c>
      <c r="AK78">
        <f t="shared" si="92"/>
        <v>-1.6152247252314393</v>
      </c>
      <c r="AL78">
        <f t="shared" si="71"/>
        <v>-4.0875074680865922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-8.0500522644687189E-14</v>
      </c>
      <c r="AR78">
        <f t="shared" si="76"/>
        <v>-8.0501067186124146E-14</v>
      </c>
      <c r="AS78">
        <f t="shared" si="77"/>
        <v>-1.2871844332479794E-3</v>
      </c>
      <c r="AT78">
        <f t="shared" si="78"/>
        <v>-8.409604963888999E-4</v>
      </c>
      <c r="AU78">
        <f t="shared" si="79"/>
        <v>-2.1281449297173801E-3</v>
      </c>
      <c r="AW78">
        <v>75</v>
      </c>
      <c r="AX78">
        <f>IF(Z78&gt;0, (R78*SUMPRODUCT(K78:$K$98, X78:$X$98)-K78*$AZ$3)/Z78, 0)</f>
        <v>-9.8491466540574413E+17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1000000</v>
      </c>
      <c r="S79">
        <f t="shared" si="63"/>
        <v>-7.7844432983420897E+18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-20.602356189177168</v>
      </c>
      <c r="AC79">
        <f t="shared" si="64"/>
        <v>-18.394960883193967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-1.8345689476300787E-11</v>
      </c>
      <c r="AI79">
        <f t="shared" si="69"/>
        <v>-1.8345807628364963E-11</v>
      </c>
      <c r="AJ79">
        <f t="shared" si="70"/>
        <v>-2.2073953059832014</v>
      </c>
      <c r="AK79">
        <f t="shared" si="92"/>
        <v>-1.442164933242402</v>
      </c>
      <c r="AL79">
        <f t="shared" si="71"/>
        <v>-3.6495602392439492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-8.5282251439257981E-15</v>
      </c>
      <c r="AR79">
        <f t="shared" si="76"/>
        <v>-8.5282800684030598E-15</v>
      </c>
      <c r="AS79">
        <f t="shared" si="77"/>
        <v>-1.0261355494645388E-3</v>
      </c>
      <c r="AT79">
        <f t="shared" si="78"/>
        <v>-6.7040855898351914E-4</v>
      </c>
      <c r="AU79">
        <f t="shared" si="79"/>
        <v>-1.6965441084565863E-3</v>
      </c>
      <c r="AW79">
        <v>76</v>
      </c>
      <c r="AX79">
        <f>IF(Z79&gt;0, (R79*SUMPRODUCT(K79:$K$98, X79:$X$98)-K79*$AZ$3)/Z79, 0)</f>
        <v>-7.7844432983420897E+18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1000000</v>
      </c>
      <c r="S80">
        <f t="shared" si="63"/>
        <v>-6.4330826752983785E+19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-18.394960883193967</v>
      </c>
      <c r="AC80">
        <f t="shared" si="64"/>
        <v>-16.424072217137478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-2.0841044640024198E-12</v>
      </c>
      <c r="AI80">
        <f t="shared" si="69"/>
        <v>-2.084117229322754E-12</v>
      </c>
      <c r="AJ80">
        <f t="shared" si="70"/>
        <v>-1.9708886660564886</v>
      </c>
      <c r="AK80">
        <f t="shared" si="92"/>
        <v>-1.2876472618235779</v>
      </c>
      <c r="AL80">
        <f t="shared" si="71"/>
        <v>-3.2585359278821509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-8.6501986296844111E-16</v>
      </c>
      <c r="AR80">
        <f t="shared" si="76"/>
        <v>-8.6502516129001611E-16</v>
      </c>
      <c r="AS80">
        <f t="shared" si="77"/>
        <v>-8.1802897757060698E-4</v>
      </c>
      <c r="AT80">
        <f t="shared" si="78"/>
        <v>-5.3444559867946552E-4</v>
      </c>
      <c r="AU80">
        <f t="shared" si="79"/>
        <v>-1.3524745762509376E-3</v>
      </c>
      <c r="AW80">
        <v>77</v>
      </c>
      <c r="AX80">
        <f>IF(Z80&gt;0, (R80*SUMPRODUCT(K80:$K$98, X80:$X$98)-K80*$AZ$3)/Z80, 0)</f>
        <v>-6.4330826752983785E+19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1000000</v>
      </c>
      <c r="S81">
        <f t="shared" si="63"/>
        <v>-5.5766508266387918E+20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-16.424072217137478</v>
      </c>
      <c r="AC81">
        <f t="shared" si="64"/>
        <v>-14.664350193872748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-2.2645736201649399E-13</v>
      </c>
      <c r="AI81">
        <f t="shared" si="69"/>
        <v>-2.2645867681552389E-13</v>
      </c>
      <c r="AJ81">
        <f t="shared" si="70"/>
        <v>-1.7597220232647306</v>
      </c>
      <c r="AK81">
        <f t="shared" si="92"/>
        <v>-1.1496850551996236</v>
      </c>
      <c r="AL81">
        <f t="shared" si="71"/>
        <v>-2.9094070784645805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-8.3921843908774544E-17</v>
      </c>
      <c r="AR81">
        <f t="shared" si="76"/>
        <v>-8.3922331154399848E-17</v>
      </c>
      <c r="AS81">
        <f t="shared" si="77"/>
        <v>-6.5212769257861204E-4</v>
      </c>
      <c r="AT81">
        <f t="shared" si="78"/>
        <v>-4.2605675915135974E-4</v>
      </c>
      <c r="AU81">
        <f t="shared" si="79"/>
        <v>-1.0781844517300557E-3</v>
      </c>
      <c r="AW81">
        <v>78</v>
      </c>
      <c r="AX81">
        <f>IF(Z81&gt;0, (R81*SUMPRODUCT(K81:$K$98, X81:$X$98)-K81*$AZ$3)/Z81, 0)</f>
        <v>-5.5766508266387918E+20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1000000</v>
      </c>
      <c r="S82">
        <f t="shared" si="63"/>
        <v>-5.0877393822592889E+21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-14.664350193872748</v>
      </c>
      <c r="AC82">
        <f t="shared" si="64"/>
        <v>-13.093169815957808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-2.3459545849108716E-14</v>
      </c>
      <c r="AI82">
        <f t="shared" si="69"/>
        <v>-2.345967452285586E-14</v>
      </c>
      <c r="AJ82">
        <f t="shared" si="70"/>
        <v>-1.5711803779149403</v>
      </c>
      <c r="AK82">
        <f t="shared" si="92"/>
        <v>-1.0265045135710924</v>
      </c>
      <c r="AL82">
        <f t="shared" si="71"/>
        <v>-2.5976848914860562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-7.7622951346775185E-18</v>
      </c>
      <c r="AR82">
        <f t="shared" si="76"/>
        <v>-7.762337710250287E-18</v>
      </c>
      <c r="AS82">
        <f t="shared" si="77"/>
        <v>-5.1987220390514418E-4</v>
      </c>
      <c r="AT82">
        <f t="shared" si="78"/>
        <v>-3.3964983988469361E-4</v>
      </c>
      <c r="AU82">
        <f t="shared" si="79"/>
        <v>-8.595220437898456E-4</v>
      </c>
      <c r="AW82">
        <v>79</v>
      </c>
      <c r="AX82">
        <f>IF(Z82&gt;0, (R82*SUMPRODUCT(K82:$K$98, X82:$X$98)-K82*$AZ$3)/Z82, 0)</f>
        <v>-5.0877393822592889E+21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1000000</v>
      </c>
      <c r="S83">
        <f t="shared" si="63"/>
        <v>-4.9014834200989474E+22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-13.093169815957808</v>
      </c>
      <c r="AC83">
        <f t="shared" si="64"/>
        <v>-11.69033019281947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-2.3092342312215467E-15</v>
      </c>
      <c r="AI83">
        <f t="shared" si="69"/>
        <v>-2.3092461565196562E-15</v>
      </c>
      <c r="AJ83">
        <f t="shared" si="70"/>
        <v>-1.4028396231383375</v>
      </c>
      <c r="AK83">
        <f t="shared" si="92"/>
        <v>-0.91652188711704663</v>
      </c>
      <c r="AL83">
        <f t="shared" si="71"/>
        <v>-2.3193615102553862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-6.8221382311912003E-19</v>
      </c>
      <c r="AR83">
        <f t="shared" si="76"/>
        <v>-6.8221734619317866E-19</v>
      </c>
      <c r="AS83">
        <f t="shared" si="77"/>
        <v>-4.1443893806213604E-4</v>
      </c>
      <c r="AT83">
        <f t="shared" si="78"/>
        <v>-2.7076677286726203E-4</v>
      </c>
      <c r="AU83">
        <f t="shared" si="79"/>
        <v>-6.8520571092939861E-4</v>
      </c>
      <c r="AW83">
        <v>80</v>
      </c>
      <c r="AX83">
        <f>IF(Z83&gt;0, (R83*SUMPRODUCT(K83:$K$98, X83:$X$98)-K83*$AZ$3)/Z83, 0)</f>
        <v>-4.9014834200989474E+22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1000000</v>
      </c>
      <c r="S84">
        <f t="shared" si="63"/>
        <v>-5.0032843420120658E+23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-11.69033019281947</v>
      </c>
      <c r="AC84">
        <f t="shared" si="64"/>
        <v>-10.437794815017385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-2.1525901645447842E-16</v>
      </c>
      <c r="AI84">
        <f t="shared" si="69"/>
        <v>-2.1526005954878422E-16</v>
      </c>
      <c r="AJ84">
        <f t="shared" si="70"/>
        <v>-1.2525353778020847</v>
      </c>
      <c r="AK84">
        <f t="shared" si="92"/>
        <v>-0.81832311349736298</v>
      </c>
      <c r="AL84">
        <f t="shared" si="71"/>
        <v>-2.0708584912994477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-5.678006131039127E-20</v>
      </c>
      <c r="AR84">
        <f t="shared" si="76"/>
        <v>-5.678033645314538E-20</v>
      </c>
      <c r="AS84">
        <f t="shared" si="77"/>
        <v>-3.3038818404188078E-4</v>
      </c>
      <c r="AT84">
        <f t="shared" si="78"/>
        <v>-2.1585361357402902E-4</v>
      </c>
      <c r="AU84">
        <f t="shared" si="79"/>
        <v>-5.4624179761590978E-4</v>
      </c>
      <c r="AW84">
        <v>81</v>
      </c>
      <c r="AX84">
        <f>IF(Z84&gt;0, (R84*SUMPRODUCT(K84:$K$98, X84:$X$98)-K84*$AZ$3)/Z84, 0)</f>
        <v>-5.0032843420120658E+23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1000000</v>
      </c>
      <c r="S85">
        <f t="shared" si="63"/>
        <v>-5.4324680490357175E+24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-10.437794815017385</v>
      </c>
      <c r="AC85">
        <f t="shared" si="64"/>
        <v>-9.3194596562655221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-1.8937756078169334E-17</v>
      </c>
      <c r="AI85">
        <f t="shared" si="69"/>
        <v>-1.893784185372818E-17</v>
      </c>
      <c r="AJ85">
        <f t="shared" si="70"/>
        <v>-1.1183351587518633</v>
      </c>
      <c r="AK85">
        <f t="shared" si="92"/>
        <v>-0.7306456370512171</v>
      </c>
      <c r="AL85">
        <f t="shared" si="71"/>
        <v>-1.8489807958030804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-4.460104161085182E-21</v>
      </c>
      <c r="AR85">
        <f t="shared" si="76"/>
        <v>-4.4601243624187163E-21</v>
      </c>
      <c r="AS85">
        <f t="shared" si="77"/>
        <v>-2.6338343753338751E-4</v>
      </c>
      <c r="AT85">
        <f t="shared" si="78"/>
        <v>-1.7207717918847978E-4</v>
      </c>
      <c r="AU85">
        <f t="shared" si="79"/>
        <v>-4.354606167218673E-4</v>
      </c>
      <c r="AW85">
        <v>82</v>
      </c>
      <c r="AX85">
        <f>IF(Z85&gt;0, (R85*SUMPRODUCT(K85:$K$98, X85:$X$98)-K85*$AZ$3)/Z85, 0)</f>
        <v>-5.4324680490357175E+24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1000000</v>
      </c>
      <c r="S86">
        <f t="shared" si="63"/>
        <v>-6.3027305831384844E+25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-9.3194596562655221</v>
      </c>
      <c r="AC86">
        <f t="shared" si="64"/>
        <v>-8.320946121665644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-1.5663347767070384E-18</v>
      </c>
      <c r="AI86">
        <f t="shared" si="69"/>
        <v>-1.5663413777714595E-18</v>
      </c>
      <c r="AJ86">
        <f t="shared" si="70"/>
        <v>-0.99851353459987813</v>
      </c>
      <c r="AK86">
        <f t="shared" si="92"/>
        <v>-0.65236217593858659</v>
      </c>
      <c r="AL86">
        <f t="shared" si="71"/>
        <v>-1.6508757105384646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-3.2936924986591256E-22</v>
      </c>
      <c r="AR86">
        <f t="shared" si="76"/>
        <v>-3.2937063793931107E-22</v>
      </c>
      <c r="AS86">
        <f t="shared" si="77"/>
        <v>-2.0996766384995819E-4</v>
      </c>
      <c r="AT86">
        <f t="shared" si="78"/>
        <v>-1.3717887371530592E-4</v>
      </c>
      <c r="AU86">
        <f t="shared" si="79"/>
        <v>-3.4714653756526411E-4</v>
      </c>
      <c r="AW86">
        <v>83</v>
      </c>
      <c r="AX86">
        <f>IF(Z86&gt;0, (R86*SUMPRODUCT(K86:$K$98, X86:$X$98)-K86*$AZ$3)/Z86, 0)</f>
        <v>-6.3027305831384844E+25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1000000</v>
      </c>
      <c r="S87">
        <f t="shared" si="63"/>
        <v>-7.851254952915466E+26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-8.320946121665644</v>
      </c>
      <c r="AC87">
        <f t="shared" si="64"/>
        <v>-7.4294161800586096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-1.2123836387686075E-19</v>
      </c>
      <c r="AI87">
        <f t="shared" si="69"/>
        <v>-1.2123883701244381E-19</v>
      </c>
      <c r="AJ87">
        <f t="shared" si="70"/>
        <v>-0.89152994160703436</v>
      </c>
      <c r="AK87">
        <f t="shared" si="92"/>
        <v>-0.58246622851659513</v>
      </c>
      <c r="AL87">
        <f t="shared" si="71"/>
        <v>-1.4739961701236295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-2.2762528597085648E-23</v>
      </c>
      <c r="AR87">
        <f t="shared" si="76"/>
        <v>-2.2762617428391973E-23</v>
      </c>
      <c r="AS87">
        <f t="shared" si="77"/>
        <v>-1.6738493610487745E-4</v>
      </c>
      <c r="AT87">
        <f t="shared" si="78"/>
        <v>-1.0935815825518648E-4</v>
      </c>
      <c r="AU87">
        <f t="shared" si="79"/>
        <v>-2.767430943600639E-4</v>
      </c>
      <c r="AW87">
        <v>84</v>
      </c>
      <c r="AX87">
        <f>IF(Z87&gt;0, (R87*SUMPRODUCT(K87:$K$98, X87:$X$98)-K87*$AZ$3)/Z87, 0)</f>
        <v>-7.851254952915466E+26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1000000</v>
      </c>
      <c r="S88">
        <f t="shared" si="63"/>
        <v>-1.0554554174089321E+28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-7.4294161800586096</v>
      </c>
      <c r="AC88">
        <f t="shared" si="64"/>
        <v>-6.6334073036237582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-8.7395968613776147E-21</v>
      </c>
      <c r="AI88">
        <f t="shared" si="69"/>
        <v>-8.7396282857617914E-21</v>
      </c>
      <c r="AJ88">
        <f t="shared" si="70"/>
        <v>-0.79600887643485141</v>
      </c>
      <c r="AK88">
        <f t="shared" si="92"/>
        <v>-0.52005913260410275</v>
      </c>
      <c r="AL88">
        <f t="shared" si="71"/>
        <v>-1.316068009038954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-1.4650546152188907E-24</v>
      </c>
      <c r="AR88">
        <f t="shared" si="76"/>
        <v>-1.4650598830178292E-24</v>
      </c>
      <c r="AS88">
        <f t="shared" si="77"/>
        <v>-1.3343824625707692E-4</v>
      </c>
      <c r="AT88">
        <f t="shared" si="78"/>
        <v>-8.7179654221290233E-5</v>
      </c>
      <c r="AU88">
        <f t="shared" si="79"/>
        <v>-2.2061790047836713E-4</v>
      </c>
      <c r="AW88">
        <v>85</v>
      </c>
      <c r="AX88">
        <f>IF(Z88&gt;0, (R88*SUMPRODUCT(K88:$K$98, X88:$X$98)-K88*$AZ$3)/Z88, 0)</f>
        <v>-1.0554554174089321E+28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1000000</v>
      </c>
      <c r="S89">
        <f t="shared" si="63"/>
        <v>-1.5624833714087123E+29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-6.6334073036237582</v>
      </c>
      <c r="AC89">
        <f t="shared" si="64"/>
        <v>-5.9226850925212124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-5.8429721870546912E-22</v>
      </c>
      <c r="AI89">
        <f t="shared" si="69"/>
        <v>-5.8429911398486888E-22</v>
      </c>
      <c r="AJ89">
        <f t="shared" si="70"/>
        <v>-0.71072221110254574</v>
      </c>
      <c r="AK89">
        <f t="shared" si="92"/>
        <v>-0.4643385112536631</v>
      </c>
      <c r="AL89">
        <f t="shared" si="71"/>
        <v>-1.1750607223562088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-8.7453704601782052E-26</v>
      </c>
      <c r="AR89">
        <f t="shared" si="76"/>
        <v>-8.7453988274542176E-26</v>
      </c>
      <c r="AS89">
        <f t="shared" si="77"/>
        <v>-1.0637615294728705E-4</v>
      </c>
      <c r="AT89">
        <f t="shared" si="78"/>
        <v>-6.9499086592227522E-5</v>
      </c>
      <c r="AU89">
        <f t="shared" si="79"/>
        <v>-1.7587523953951459E-4</v>
      </c>
      <c r="AW89">
        <v>86</v>
      </c>
      <c r="AX89">
        <f>IF(Z89&gt;0, (R89*SUMPRODUCT(K89:$K$98, X89:$X$98)-K89*$AZ$3)/Z89, 0)</f>
        <v>-1.5624833714087123E+29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1000000</v>
      </c>
      <c r="S90">
        <f t="shared" si="63"/>
        <v>-2.5720099730362227E+30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-5.9226850925212124</v>
      </c>
      <c r="AC90">
        <f t="shared" si="64"/>
        <v>-5.2881116897510827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-3.5470509103508613E-23</v>
      </c>
      <c r="AI90">
        <f t="shared" si="69"/>
        <v>-3.5470611904659177E-23</v>
      </c>
      <c r="AJ90">
        <f t="shared" si="70"/>
        <v>-0.63457340277012975</v>
      </c>
      <c r="AK90">
        <f t="shared" si="92"/>
        <v>-0.41458795647648489</v>
      </c>
      <c r="AL90">
        <f t="shared" si="71"/>
        <v>-1.0491613592466147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-4.7401686252700803E-27</v>
      </c>
      <c r="AR90">
        <f t="shared" si="76"/>
        <v>-4.7401823632964256E-27</v>
      </c>
      <c r="AS90">
        <f t="shared" si="77"/>
        <v>-8.4802417847008125E-5</v>
      </c>
      <c r="AT90">
        <f t="shared" si="78"/>
        <v>-5.5404246326711992E-5</v>
      </c>
      <c r="AU90">
        <f t="shared" si="79"/>
        <v>-1.4020666417372012E-4</v>
      </c>
      <c r="AW90">
        <v>87</v>
      </c>
      <c r="AX90">
        <f>IF(Z90&gt;0, (R90*SUMPRODUCT(K90:$K$98, X90:$X$98)-K90*$AZ$3)/Z90, 0)</f>
        <v>-2.5720099730362227E+30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1000000</v>
      </c>
      <c r="S91">
        <f t="shared" si="63"/>
        <v>-4.7634472331753352E+31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-5.2881116897510827</v>
      </c>
      <c r="AC91">
        <f t="shared" si="64"/>
        <v>-4.721528294420609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-1.93634279380784E-24</v>
      </c>
      <c r="AI91">
        <f t="shared" si="69"/>
        <v>-1.9363477498072068E-24</v>
      </c>
      <c r="AJ91">
        <f t="shared" si="70"/>
        <v>-0.56658339533047375</v>
      </c>
      <c r="AK91">
        <f t="shared" si="92"/>
        <v>-0.37016781828257583</v>
      </c>
      <c r="AL91">
        <f t="shared" si="71"/>
        <v>-0.93675121361304958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-2.3104181652181863E-28</v>
      </c>
      <c r="AR91">
        <f t="shared" si="76"/>
        <v>-2.3104240786499405E-28</v>
      </c>
      <c r="AS91">
        <f t="shared" si="77"/>
        <v>-6.7603968309158343E-5</v>
      </c>
      <c r="AT91">
        <f t="shared" si="78"/>
        <v>-4.4167925961983412E-5</v>
      </c>
      <c r="AU91">
        <f t="shared" si="79"/>
        <v>-1.1177189427114175E-4</v>
      </c>
      <c r="AW91">
        <v>88</v>
      </c>
      <c r="AX91">
        <f>IF(Z91&gt;0, (R91*SUMPRODUCT(K91:$K$98, X91:$X$98)-K91*$AZ$3)/Z91, 0)</f>
        <v>-4.7634472331753352E+31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1000000</v>
      </c>
      <c r="S92">
        <f t="shared" si="63"/>
        <v>-1.0072004125073692E+33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-4.721528294420609</v>
      </c>
      <c r="AC92">
        <f t="shared" si="64"/>
        <v>-4.2156502628755437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-9.3943274621708319E-26</v>
      </c>
      <c r="AI92">
        <f t="shared" si="69"/>
        <v>-9.3943483897350509E-26</v>
      </c>
      <c r="AJ92">
        <f t="shared" si="70"/>
        <v>-0.50587803154506528</v>
      </c>
      <c r="AK92">
        <f t="shared" si="92"/>
        <v>-0.33050698060944267</v>
      </c>
      <c r="AL92">
        <f t="shared" si="71"/>
        <v>-0.836385012154508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-1.0008200994022921E-29</v>
      </c>
      <c r="AR92">
        <f t="shared" si="76"/>
        <v>-1.0008223289101505E-29</v>
      </c>
      <c r="AS92">
        <f t="shared" si="77"/>
        <v>-5.3893469634214181E-5</v>
      </c>
      <c r="AT92">
        <f t="shared" si="78"/>
        <v>-3.5210400161019931E-5</v>
      </c>
      <c r="AU92">
        <f t="shared" si="79"/>
        <v>-8.9103869795234119E-5</v>
      </c>
      <c r="AW92">
        <v>89</v>
      </c>
      <c r="AX92">
        <f>IF(Z92&gt;0, (R92*SUMPRODUCT(K92:$K$98, X92:$X$98)-K92*$AZ$3)/Z92, 0)</f>
        <v>-1.0072004125073692E+33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1000000</v>
      </c>
      <c r="S93">
        <f t="shared" si="63"/>
        <v>-2.4774110981080851E+34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-4.2156502628755437</v>
      </c>
      <c r="AC93">
        <f t="shared" si="64"/>
        <v>-3.7639734489960204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-3.9917259891027795E-27</v>
      </c>
      <c r="AI93">
        <f t="shared" si="69"/>
        <v>-3.9917335856890946E-27</v>
      </c>
      <c r="AJ93">
        <f t="shared" si="70"/>
        <v>-0.4516768138795233</v>
      </c>
      <c r="AK93">
        <f t="shared" si="92"/>
        <v>-0.29509551840128806</v>
      </c>
      <c r="AL93">
        <f t="shared" si="71"/>
        <v>-0.7467723322808113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-3.7969337815898353E-31</v>
      </c>
      <c r="AR93">
        <f t="shared" si="76"/>
        <v>-3.79694100747039E-31</v>
      </c>
      <c r="AS93">
        <f t="shared" si="77"/>
        <v>-4.2963544032377445E-5</v>
      </c>
      <c r="AT93">
        <f t="shared" si="78"/>
        <v>-2.8069515434486547E-5</v>
      </c>
      <c r="AU93">
        <f t="shared" si="79"/>
        <v>-7.1033059466863978E-5</v>
      </c>
      <c r="AW93">
        <v>90</v>
      </c>
      <c r="AX93">
        <f>IF(Z93&gt;0, (R93*SUMPRODUCT(K93:$K$98, X93:$X$98)-K93*$AZ$3)/Z93, 0)</f>
        <v>-2.4774110981080851E+34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1000000</v>
      </c>
      <c r="S94">
        <f t="shared" si="63"/>
        <v>-7.2756950392349771E+35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-3.7639734489960204</v>
      </c>
      <c r="AC94">
        <f t="shared" si="64"/>
        <v>-3.3606905794607327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-1.4579334438593235E-28</v>
      </c>
      <c r="AI94">
        <f t="shared" si="69"/>
        <v>-1.4579357533916509E-28</v>
      </c>
      <c r="AJ94">
        <f t="shared" si="70"/>
        <v>-0.40328286953528769</v>
      </c>
      <c r="AK94">
        <f t="shared" si="92"/>
        <v>-0.26347814142972142</v>
      </c>
      <c r="AL94">
        <f t="shared" si="71"/>
        <v>-0.66676101096500906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-1.2382033574420127E-32</v>
      </c>
      <c r="AR94">
        <f t="shared" si="76"/>
        <v>-1.2382053188969021E-32</v>
      </c>
      <c r="AS94">
        <f t="shared" si="77"/>
        <v>-3.425027426050489E-5</v>
      </c>
      <c r="AT94">
        <f t="shared" si="78"/>
        <v>-2.2376845850196539E-5</v>
      </c>
      <c r="AU94">
        <f t="shared" si="79"/>
        <v>-5.6627120110701426E-5</v>
      </c>
      <c r="AW94">
        <v>91</v>
      </c>
      <c r="AX94">
        <f>IF(Z94&gt;0, (R94*SUMPRODUCT(K94:$K$98, X94:$X$98)-K94*$AZ$3)/Z94, 0)</f>
        <v>-7.2756950392349771E+35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1000000</v>
      </c>
      <c r="S95">
        <f t="shared" si="63"/>
        <v>-2.6509239814954064E+37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-3.3606905794607327</v>
      </c>
      <c r="AC95">
        <f t="shared" si="64"/>
        <v>-3.0006165888042253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-4.4596826602326907E-30</v>
      </c>
      <c r="AI95">
        <f t="shared" si="69"/>
        <v>-4.4596883198000904E-30</v>
      </c>
      <c r="AJ95">
        <f t="shared" si="70"/>
        <v>-0.36007399065650736</v>
      </c>
      <c r="AK95">
        <f t="shared" si="92"/>
        <v>-0.2352483405622513</v>
      </c>
      <c r="AL95">
        <f t="shared" si="71"/>
        <v>-0.59532233121875866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-3.3817399860717697E-34</v>
      </c>
      <c r="AR95">
        <f t="shared" si="76"/>
        <v>-3.381744277674298E-34</v>
      </c>
      <c r="AS95">
        <f t="shared" si="77"/>
        <v>-2.7304108944917837E-5</v>
      </c>
      <c r="AT95">
        <f t="shared" si="78"/>
        <v>-1.7838684510679639E-5</v>
      </c>
      <c r="AU95">
        <f t="shared" si="79"/>
        <v>-4.5142793455597479E-5</v>
      </c>
      <c r="AW95">
        <v>92</v>
      </c>
      <c r="AX95">
        <f>IF(Z95&gt;0, (R95*SUMPRODUCT(K95:$K$98, X95:$X$98)-K95*$AZ$3)/Z95, 0)</f>
        <v>-2.6509239814954064E+37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1000000</v>
      </c>
      <c r="S96">
        <f t="shared" si="63"/>
        <v>-1.2719735590155036E+39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-3.0006165888042253</v>
      </c>
      <c r="AC96">
        <f t="shared" si="64"/>
        <v>-2.6791219542894864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-1.0995316277415931E-31</v>
      </c>
      <c r="AI96">
        <f t="shared" si="69"/>
        <v>-1.0995326808774603E-31</v>
      </c>
      <c r="AJ96">
        <f t="shared" si="70"/>
        <v>-0.32149463451473892</v>
      </c>
      <c r="AK96">
        <f t="shared" si="92"/>
        <v>-0.21004316121629579</v>
      </c>
      <c r="AL96">
        <f t="shared" si="71"/>
        <v>-0.53153779573103477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-7.4443358793875877E-36</v>
      </c>
      <c r="AR96">
        <f t="shared" si="76"/>
        <v>-7.4443430096027851E-36</v>
      </c>
      <c r="AS96">
        <f t="shared" si="77"/>
        <v>-2.1766668482874562E-5</v>
      </c>
      <c r="AT96">
        <f t="shared" si="78"/>
        <v>-1.4220890075478026E-5</v>
      </c>
      <c r="AU96">
        <f t="shared" si="79"/>
        <v>-3.5987558558352592E-5</v>
      </c>
      <c r="AW96">
        <v>93</v>
      </c>
      <c r="AX96">
        <f>IF(Z96&gt;0, (R96*SUMPRODUCT(K96:$K$98, X96:$X$98)-K96*$AZ$3)/Z96, 0)</f>
        <v>-1.2719735590155036E+39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1000000</v>
      </c>
      <c r="S97">
        <f t="shared" si="63"/>
        <v>-8.9347961256827128E+40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-2.6791219542894864</v>
      </c>
      <c r="AC97">
        <f t="shared" si="64"/>
        <v>-2.3920731734727556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-2.058436462454068E-33</v>
      </c>
      <c r="AI97">
        <f t="shared" si="69"/>
        <v>-2.0584378010817992E-33</v>
      </c>
      <c r="AJ97">
        <f t="shared" si="70"/>
        <v>-0.2870487808167308</v>
      </c>
      <c r="AK97">
        <f t="shared" si="92"/>
        <v>-0.18753853680026406</v>
      </c>
      <c r="AL97">
        <f t="shared" si="71"/>
        <v>-0.47458731761699485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-1.2443360318696488E-37</v>
      </c>
      <c r="AR97">
        <f t="shared" si="76"/>
        <v>-1.2443368410773896E-37</v>
      </c>
      <c r="AS97">
        <f t="shared" si="77"/>
        <v>-1.7352254849230334E-5</v>
      </c>
      <c r="AT97">
        <f t="shared" si="78"/>
        <v>-1.1336806501497148E-5</v>
      </c>
      <c r="AU97">
        <f t="shared" si="79"/>
        <v>-2.8689061350727483E-5</v>
      </c>
      <c r="AW97">
        <v>94</v>
      </c>
      <c r="AX97">
        <f>IF(Z97&gt;0, (R97*SUMPRODUCT(K97:$K$98, X97:$X$98)-K97*$AZ$3)/Z97, 0)</f>
        <v>-8.9347961256827128E+40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-2.3920731734727556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-2.3920731734727556</v>
      </c>
      <c r="AK98">
        <f t="shared" si="92"/>
        <v>-0.1674451221430929</v>
      </c>
      <c r="AL98">
        <f t="shared" si="71"/>
        <v>-2.5595182956158484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-1.4450138228185701E-39</v>
      </c>
      <c r="AR98">
        <f t="shared" si="76"/>
        <v>-1.4450138228185701E-39</v>
      </c>
      <c r="AS98">
        <f t="shared" si="77"/>
        <v>-1.2910903905677325E-4</v>
      </c>
      <c r="AT98">
        <f t="shared" si="78"/>
        <v>-9.0376327339741274E-6</v>
      </c>
      <c r="AU98">
        <f t="shared" si="79"/>
        <v>-1.3814667179074737E-4</v>
      </c>
      <c r="AW98">
        <v>95</v>
      </c>
    </row>
    <row r="100" spans="5:50" x14ac:dyDescent="0.3">
      <c r="AN100" s="6">
        <f t="shared" ref="AN100:AU100" si="93">SUM(AN3:AN98)</f>
        <v>67386.322005005146</v>
      </c>
      <c r="AO100" s="6">
        <f t="shared" si="93"/>
        <v>-6738.632200500515</v>
      </c>
      <c r="AP100" s="6">
        <f t="shared" si="93"/>
        <v>-897.33337498992489</v>
      </c>
      <c r="AQ100" s="6">
        <f t="shared" si="93"/>
        <v>-39570.747089403143</v>
      </c>
      <c r="AR100" s="6">
        <f t="shared" si="93"/>
        <v>20179.609340111594</v>
      </c>
      <c r="AS100" s="6">
        <f t="shared" si="93"/>
        <v>-9696.2448872422192</v>
      </c>
      <c r="AT100" s="6">
        <f t="shared" si="93"/>
        <v>3512.2562712471031</v>
      </c>
      <c r="AU100" s="6">
        <f t="shared" si="93"/>
        <v>13995.620724116465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'S.35.04.E'!C3*(1+C12)</f>
        <v>147445.08195552367</v>
      </c>
      <c r="K3">
        <v>1</v>
      </c>
      <c r="L3" s="2">
        <v>0</v>
      </c>
      <c r="O3">
        <f>$C$3</f>
        <v>147445.08195552367</v>
      </c>
      <c r="P3">
        <f>O3*C5</f>
        <v>14744.508195552367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147445.08195552367</v>
      </c>
      <c r="AF3">
        <f t="shared" ref="AF3:AF34" si="4">-$Z3*P3</f>
        <v>-14744.508195552367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132300.5737599713</v>
      </c>
      <c r="AJ3">
        <f t="shared" ref="AJ3:AJ34" si="8">AB3-AC3</f>
        <v>0</v>
      </c>
      <c r="AL3">
        <f t="shared" ref="AL3:AL34" si="9">SUM(AI3:AK3)</f>
        <v>132300.5737599713</v>
      </c>
      <c r="AN3">
        <f t="shared" ref="AN3:AN34" si="10">AE3*$K3</f>
        <v>147445.08195552367</v>
      </c>
      <c r="AO3">
        <f t="shared" ref="AO3:AO34" si="11">AF3*$K3</f>
        <v>-14744.508195552367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132300.5737599713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132300.5737599713</v>
      </c>
      <c r="AW3">
        <v>0</v>
      </c>
      <c r="AX3">
        <f>IF(Z3&gt;0, (R3*SUMPRODUCT(K3:$K$98, X3:$X$98)-K3*$AZ$3)/Z3, 0)</f>
        <v>0</v>
      </c>
      <c r="AZ3">
        <f>C6*SUMPRODUCT(X4:X89, K4:K89)/1</f>
        <v>86766.305184306388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5887.6433227227471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5820.0367037518736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-5820.0367037518736</v>
      </c>
      <c r="AK4">
        <f>G4*SUM(AB4, AE4:AF4)</f>
        <v>0</v>
      </c>
      <c r="AL4">
        <f t="shared" si="9"/>
        <v>-7302.8347037518733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-1383.3361321018751</v>
      </c>
      <c r="AR4">
        <f t="shared" si="14"/>
        <v>-1383.3361321018751</v>
      </c>
      <c r="AS4">
        <f t="shared" si="15"/>
        <v>-5429.6452129413874</v>
      </c>
      <c r="AT4">
        <f t="shared" si="16"/>
        <v>0</v>
      </c>
      <c r="AU4">
        <f t="shared" si="17"/>
        <v>-6812.981345043263</v>
      </c>
      <c r="AW4">
        <v>1</v>
      </c>
      <c r="AX4">
        <f>IF(Z4&gt;0, (R4*SUMPRODUCT(K4:$K$98, X4:$X$98)-K4*$AZ$3)/Z4, 0)</f>
        <v>5887.6433227227471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1000000</v>
      </c>
      <c r="S5">
        <f t="shared" si="1"/>
        <v>11450.496945498782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5820.0367037518736</v>
      </c>
      <c r="AC5">
        <f t="shared" si="2"/>
        <v>11188.40582529844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-1521.0907297495201</v>
      </c>
      <c r="AI5">
        <f t="shared" si="7"/>
        <v>-1569.9462767120326</v>
      </c>
      <c r="AJ5">
        <f t="shared" si="8"/>
        <v>-5368.369121546566</v>
      </c>
      <c r="AK5">
        <f>G5*SUM(AB5, AE5:AF5)</f>
        <v>238.62150485382682</v>
      </c>
      <c r="AL5">
        <f t="shared" si="9"/>
        <v>-6699.6938934047721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-1300.696878615895</v>
      </c>
      <c r="AR5">
        <f t="shared" si="14"/>
        <v>-1342.4736485313074</v>
      </c>
      <c r="AS5">
        <f t="shared" si="15"/>
        <v>-4590.5354776591203</v>
      </c>
      <c r="AT5">
        <f t="shared" si="16"/>
        <v>204.04716198954804</v>
      </c>
      <c r="AU5">
        <f t="shared" si="17"/>
        <v>-5728.9619642008793</v>
      </c>
      <c r="AW5">
        <v>2</v>
      </c>
      <c r="AX5">
        <f>IF(Z5&gt;0, (R5*SUMPRODUCT(K5:$K$98, X5:$X$98)-K5*$AZ$3)/Z5, 0)</f>
        <v>11450.496945498782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1000000</v>
      </c>
      <c r="S6">
        <f t="shared" si="1"/>
        <v>17757.884514235673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11188.40582529844</v>
      </c>
      <c r="AC6">
        <f t="shared" si="2"/>
        <v>17149.874133980076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-1578.7269385450829</v>
      </c>
      <c r="AI6">
        <f t="shared" si="7"/>
        <v>-1627.0149936910432</v>
      </c>
      <c r="AJ6">
        <f t="shared" si="8"/>
        <v>-5961.4683086816367</v>
      </c>
      <c r="AK6">
        <f>G6*SUM(AB6, AE6:AF6)</f>
        <v>654.5217407799588</v>
      </c>
      <c r="AL6">
        <f t="shared" si="9"/>
        <v>-6933.9615615927205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-1217.8457941950546</v>
      </c>
      <c r="AR6">
        <f t="shared" si="14"/>
        <v>-1255.0956842384601</v>
      </c>
      <c r="AS6">
        <f t="shared" si="15"/>
        <v>-4598.7364437106626</v>
      </c>
      <c r="AT6">
        <f t="shared" si="16"/>
        <v>504.90463534668828</v>
      </c>
      <c r="AU6">
        <f t="shared" si="17"/>
        <v>-5348.9274926024345</v>
      </c>
      <c r="AW6">
        <v>3</v>
      </c>
      <c r="AX6">
        <f>IF(Z6&gt;0, (R6*SUMPRODUCT(K6:$K$98, X6:$X$98)-K6*$AZ$3)/Z6, 0)</f>
        <v>17757.884514235673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1000000</v>
      </c>
      <c r="S7">
        <f t="shared" si="1"/>
        <v>23015.140372207006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17149.874133980076</v>
      </c>
      <c r="AC7">
        <f t="shared" si="2"/>
        <v>21966.966603569213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-1646.2846640912194</v>
      </c>
      <c r="AI7">
        <f t="shared" si="7"/>
        <v>-1694.0075244525153</v>
      </c>
      <c r="AJ7">
        <f t="shared" si="8"/>
        <v>-4817.0924695891372</v>
      </c>
      <c r="AK7">
        <f>G7*SUM(AB7, AE7:AF7)</f>
        <v>842.05881997842175</v>
      </c>
      <c r="AL7">
        <f t="shared" si="9"/>
        <v>-5669.0411740632308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-1155.4549187970356</v>
      </c>
      <c r="AR7">
        <f t="shared" si="14"/>
        <v>-1188.949499015313</v>
      </c>
      <c r="AS7">
        <f t="shared" si="15"/>
        <v>-3380.9056900614628</v>
      </c>
      <c r="AT7">
        <f t="shared" si="16"/>
        <v>591.00411167201628</v>
      </c>
      <c r="AU7">
        <f t="shared" si="17"/>
        <v>-3978.85107740476</v>
      </c>
      <c r="AW7">
        <v>4</v>
      </c>
      <c r="AX7">
        <f>IF(Z7&gt;0, (R7*SUMPRODUCT(K7:$K$98, X7:$X$98)-K7*$AZ$3)/Z7, 0)</f>
        <v>23015.140372207006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1000000</v>
      </c>
      <c r="S8">
        <f t="shared" si="1"/>
        <v>26361.908448987764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21966.966603569213</v>
      </c>
      <c r="AC8">
        <f t="shared" si="2"/>
        <v>24864.521002438829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-1713.8128622655818</v>
      </c>
      <c r="AI8">
        <f t="shared" si="7"/>
        <v>-1760.9728033801516</v>
      </c>
      <c r="AJ8">
        <f t="shared" si="8"/>
        <v>-2897.5543988696154</v>
      </c>
      <c r="AK8">
        <f t="shared" ref="AK8:AK39" si="30">G8*SUM(AB8:AB8, AE8:AF8)</f>
        <v>467.89638865602421</v>
      </c>
      <c r="AL8">
        <f t="shared" si="9"/>
        <v>-4190.6308135937425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-1122.7947316261893</v>
      </c>
      <c r="AR8">
        <f t="shared" si="14"/>
        <v>-1153.6912983360701</v>
      </c>
      <c r="AS8">
        <f t="shared" si="15"/>
        <v>-1898.3162545240227</v>
      </c>
      <c r="AT8">
        <f t="shared" si="16"/>
        <v>306.53965301404799</v>
      </c>
      <c r="AU8">
        <f t="shared" si="17"/>
        <v>-2745.4678998460449</v>
      </c>
      <c r="AW8">
        <v>5</v>
      </c>
      <c r="AX8">
        <f>IF(Z8&gt;0, (R8*SUMPRODUCT(K8:$K$98, X8:$X$98)-K8*$AZ$3)/Z8, 0)</f>
        <v>26361.908448987764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1000000</v>
      </c>
      <c r="S9">
        <f t="shared" si="1"/>
        <v>28703.43543226548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24864.521002438829</v>
      </c>
      <c r="AC9">
        <f t="shared" si="2"/>
        <v>26751.106686203326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-1784.0841523347306</v>
      </c>
      <c r="AI9">
        <f t="shared" si="7"/>
        <v>-1830.6832898305379</v>
      </c>
      <c r="AJ9">
        <f t="shared" si="8"/>
        <v>-1886.5856837644969</v>
      </c>
      <c r="AK9">
        <f t="shared" si="30"/>
        <v>146.70067391438909</v>
      </c>
      <c r="AL9">
        <f t="shared" si="9"/>
        <v>-3570.5682996806459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-1106.9538468776814</v>
      </c>
      <c r="AR9">
        <f t="shared" si="14"/>
        <v>-1135.866773683663</v>
      </c>
      <c r="AS9">
        <f t="shared" si="15"/>
        <v>-1170.5520041610971</v>
      </c>
      <c r="AT9">
        <f t="shared" si="16"/>
        <v>91.021981847980385</v>
      </c>
      <c r="AU9">
        <f t="shared" si="17"/>
        <v>-2215.3967959967799</v>
      </c>
      <c r="AW9">
        <v>6</v>
      </c>
      <c r="AX9">
        <f>IF(Z9&gt;0, (R9*SUMPRODUCT(K9:$K$98, X9:$X$98)-K9*$AZ$3)/Z9, 0)</f>
        <v>28703.43543226548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1000000</v>
      </c>
      <c r="S10">
        <f t="shared" si="1"/>
        <v>30850.623948773915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26751.106686203326</v>
      </c>
      <c r="AC10">
        <f t="shared" si="2"/>
        <v>28407.151880511199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-1866.2497895523368</v>
      </c>
      <c r="AI10">
        <f t="shared" si="7"/>
        <v>-1912.2896231837085</v>
      </c>
      <c r="AJ10">
        <f t="shared" si="8"/>
        <v>-1656.0451943078733</v>
      </c>
      <c r="AK10">
        <f t="shared" si="30"/>
        <v>109.67953741343365</v>
      </c>
      <c r="AL10">
        <f t="shared" si="9"/>
        <v>-3458.6552800781483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-1098.5052498921314</v>
      </c>
      <c r="AR10">
        <f t="shared" si="14"/>
        <v>-1125.6050514467527</v>
      </c>
      <c r="AS10">
        <f t="shared" si="15"/>
        <v>-974.77537583123035</v>
      </c>
      <c r="AT10">
        <f t="shared" si="16"/>
        <v>64.559175480629563</v>
      </c>
      <c r="AU10">
        <f t="shared" si="17"/>
        <v>-2035.8212517973536</v>
      </c>
      <c r="AW10">
        <v>7</v>
      </c>
      <c r="AX10">
        <f>IF(Z10&gt;0, (R10*SUMPRODUCT(K10:$K$98, X10:$X$98)-K10*$AZ$3)/Z10, 0)</f>
        <v>30850.623948773915</v>
      </c>
    </row>
    <row r="11" spans="1:52" x14ac:dyDescent="0.3">
      <c r="A11" t="s">
        <v>33</v>
      </c>
      <c r="C11" s="25">
        <f>AU91</f>
        <v>30623.209329224213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1000000</v>
      </c>
      <c r="S11">
        <f t="shared" si="1"/>
        <v>32816.778584145366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28407.151880511199</v>
      </c>
      <c r="AC11">
        <f t="shared" si="2"/>
        <v>29851.573769048224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-1945.0706337313902</v>
      </c>
      <c r="AI11">
        <f t="shared" si="7"/>
        <v>-1990.5528154947615</v>
      </c>
      <c r="AJ11">
        <f t="shared" si="8"/>
        <v>-1444.4218885370246</v>
      </c>
      <c r="AK11">
        <f t="shared" si="30"/>
        <v>68.17716451322687</v>
      </c>
      <c r="AL11">
        <f t="shared" si="9"/>
        <v>-3366.7975395185595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-1087.8948044155791</v>
      </c>
      <c r="AR11">
        <f t="shared" si="14"/>
        <v>-1113.3333814912792</v>
      </c>
      <c r="AS11">
        <f t="shared" si="15"/>
        <v>-807.87763728099742</v>
      </c>
      <c r="AT11">
        <f t="shared" si="16"/>
        <v>38.132076937195869</v>
      </c>
      <c r="AU11">
        <f t="shared" si="17"/>
        <v>-1883.0789418350807</v>
      </c>
      <c r="AW11">
        <v>8</v>
      </c>
      <c r="AX11">
        <f>IF(Z11&gt;0, (R11*SUMPRODUCT(K11:$K$98, X11:$X$98)-K11*$AZ$3)/Z11, 0)</f>
        <v>32816.778584145366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1000000</v>
      </c>
      <c r="S12">
        <f t="shared" si="1"/>
        <v>34696.964271817953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29851.573769048224</v>
      </c>
      <c r="AC12">
        <f t="shared" si="2"/>
        <v>31175.609235508713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-2036.0498909572696</v>
      </c>
      <c r="AI12">
        <f t="shared" si="7"/>
        <v>-2080.9754484084592</v>
      </c>
      <c r="AJ12">
        <f t="shared" si="8"/>
        <v>-1324.0354664604893</v>
      </c>
      <c r="AK12">
        <f t="shared" si="30"/>
        <v>68.658619668810914</v>
      </c>
      <c r="AL12">
        <f t="shared" si="9"/>
        <v>-3336.3522952001376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-1082.1821616853924</v>
      </c>
      <c r="AR12">
        <f t="shared" si="14"/>
        <v>-1106.0605730609564</v>
      </c>
      <c r="AS12">
        <f t="shared" si="15"/>
        <v>-703.73892585150327</v>
      </c>
      <c r="AT12">
        <f t="shared" si="16"/>
        <v>36.492786243364385</v>
      </c>
      <c r="AU12">
        <f t="shared" si="17"/>
        <v>-1773.3067126690953</v>
      </c>
      <c r="AW12">
        <v>9</v>
      </c>
      <c r="AX12">
        <f>IF(Z12&gt;0, (R12*SUMPRODUCT(K12:$K$98, X12:$X$98)-K12*$AZ$3)/Z12, 0)</f>
        <v>34696.964271817953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1000000</v>
      </c>
      <c r="S13">
        <f t="shared" si="1"/>
        <v>36481.009916978059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31175.609235508713</v>
      </c>
      <c r="AC13">
        <f t="shared" si="2"/>
        <v>32372.985160133547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-2133.2478655457412</v>
      </c>
      <c r="AI13">
        <f t="shared" si="7"/>
        <v>-2177.6175050291417</v>
      </c>
      <c r="AJ13">
        <f t="shared" si="8"/>
        <v>-1197.3759246248337</v>
      </c>
      <c r="AK13">
        <f t="shared" si="30"/>
        <v>62.351218471017425</v>
      </c>
      <c r="AL13">
        <f t="shared" si="9"/>
        <v>-3312.6422111829579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-1077.7984015798111</v>
      </c>
      <c r="AR13">
        <f t="shared" si="14"/>
        <v>-1100.2156402355954</v>
      </c>
      <c r="AS13">
        <f t="shared" si="15"/>
        <v>-604.96010730597516</v>
      </c>
      <c r="AT13">
        <f t="shared" si="16"/>
        <v>31.502220013905468</v>
      </c>
      <c r="AU13">
        <f t="shared" si="17"/>
        <v>-1673.6735275276651</v>
      </c>
      <c r="AW13">
        <v>10</v>
      </c>
      <c r="AX13">
        <f>IF(Z13&gt;0, (R13*SUMPRODUCT(K13:$K$98, X13:$X$98)-K13*$AZ$3)/Z13, 0)</f>
        <v>36481.009916978059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1000000</v>
      </c>
      <c r="S14">
        <f t="shared" si="1"/>
        <v>38177.425246435894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32372.985160133547</v>
      </c>
      <c r="AC14">
        <f t="shared" si="2"/>
        <v>33454.143361718838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-2238.0977917856403</v>
      </c>
      <c r="AI14">
        <f t="shared" si="7"/>
        <v>-2281.9118299846177</v>
      </c>
      <c r="AJ14">
        <f t="shared" si="8"/>
        <v>-1081.158201585291</v>
      </c>
      <c r="AK14">
        <f t="shared" si="30"/>
        <v>58.271373288240383</v>
      </c>
      <c r="AL14">
        <f t="shared" si="9"/>
        <v>-3304.7986582816684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-1075.0832800902679</v>
      </c>
      <c r="AR14">
        <f t="shared" si="14"/>
        <v>-1096.129607946825</v>
      </c>
      <c r="AS14">
        <f t="shared" si="15"/>
        <v>-519.34062484796698</v>
      </c>
      <c r="AT14">
        <f t="shared" si="16"/>
        <v>27.990992779678336</v>
      </c>
      <c r="AU14">
        <f t="shared" si="17"/>
        <v>-1587.4792400151136</v>
      </c>
      <c r="AW14">
        <v>11</v>
      </c>
      <c r="AX14">
        <f>IF(Z14&gt;0, (R14*SUMPRODUCT(K14:$K$98, X14:$X$98)-K14*$AZ$3)/Z14, 0)</f>
        <v>38177.425246435894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1000000</v>
      </c>
      <c r="S15">
        <f t="shared" si="1"/>
        <v>39897.519344770888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33454.143361718838</v>
      </c>
      <c r="AC15">
        <f t="shared" si="2"/>
        <v>34518.152777427393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-2347.556166701203</v>
      </c>
      <c r="AI15">
        <f t="shared" si="7"/>
        <v>-2390.8146867098553</v>
      </c>
      <c r="AJ15">
        <f t="shared" si="8"/>
        <v>-1064.009415708555</v>
      </c>
      <c r="AK15">
        <f t="shared" si="30"/>
        <v>137.16198778304724</v>
      </c>
      <c r="AL15">
        <f t="shared" si="9"/>
        <v>-3317.6621146353632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-1069.7867816661826</v>
      </c>
      <c r="AR15">
        <f t="shared" si="14"/>
        <v>-1089.4997894127566</v>
      </c>
      <c r="AS15">
        <f t="shared" si="15"/>
        <v>-484.87155478493338</v>
      </c>
      <c r="AT15">
        <f t="shared" si="16"/>
        <v>62.505035474211375</v>
      </c>
      <c r="AU15">
        <f t="shared" si="17"/>
        <v>-1511.8663087234786</v>
      </c>
      <c r="AW15">
        <v>12</v>
      </c>
      <c r="AX15">
        <f>IF(Z15&gt;0, (R15*SUMPRODUCT(K15:$K$98, X15:$X$98)-K15*$AZ$3)/Z15, 0)</f>
        <v>39897.519344770888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1000000</v>
      </c>
      <c r="S16">
        <f t="shared" si="1"/>
        <v>41715.467213741904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34518.152777427393</v>
      </c>
      <c r="AC16">
        <f t="shared" si="2"/>
        <v>35584.125634792363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-3498.7490982998097</v>
      </c>
      <c r="AI16">
        <f t="shared" si="7"/>
        <v>-3541.4000956534605</v>
      </c>
      <c r="AJ16">
        <f t="shared" si="8"/>
        <v>-1065.97285736497</v>
      </c>
      <c r="AK16">
        <f t="shared" si="30"/>
        <v>245.0788847197345</v>
      </c>
      <c r="AL16">
        <f t="shared" si="9"/>
        <v>-4362.2940682986955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-1508.2660737327672</v>
      </c>
      <c r="AR16">
        <f t="shared" si="14"/>
        <v>-1526.6523742396078</v>
      </c>
      <c r="AS16">
        <f t="shared" si="15"/>
        <v>-459.52729135817316</v>
      </c>
      <c r="AT16">
        <f t="shared" si="16"/>
        <v>105.65037869982308</v>
      </c>
      <c r="AU16">
        <f t="shared" si="17"/>
        <v>-1880.5292868979577</v>
      </c>
      <c r="AW16">
        <v>13</v>
      </c>
      <c r="AX16">
        <f>IF(Z16&gt;0, (R16*SUMPRODUCT(K16:$K$98, X16:$X$98)-K16*$AZ$3)/Z16, 0)</f>
        <v>41715.467213741904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1000000</v>
      </c>
      <c r="S17">
        <f t="shared" si="1"/>
        <v>43252.124500318183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35584.125634792363</v>
      </c>
      <c r="AC17">
        <f t="shared" si="2"/>
        <v>36319.105858330273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-4782.8828432384153</v>
      </c>
      <c r="AI17">
        <f t="shared" si="7"/>
        <v>-4824.8681864763676</v>
      </c>
      <c r="AJ17">
        <f t="shared" si="8"/>
        <v>-734.98022353791021</v>
      </c>
      <c r="AK17">
        <f t="shared" si="30"/>
        <v>491.06093376013462</v>
      </c>
      <c r="AL17">
        <f t="shared" si="9"/>
        <v>-5068.7874762541433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-1938.1836236483359</v>
      </c>
      <c r="AR17">
        <f t="shared" si="14"/>
        <v>-1955.1974848203893</v>
      </c>
      <c r="AS17">
        <f t="shared" si="15"/>
        <v>-297.83849608200859</v>
      </c>
      <c r="AT17">
        <f t="shared" si="16"/>
        <v>198.99426584802717</v>
      </c>
      <c r="AU17">
        <f t="shared" si="17"/>
        <v>-2054.0417150543708</v>
      </c>
      <c r="AW17">
        <v>14</v>
      </c>
      <c r="AX17">
        <f>IF(Z17&gt;0, (R17*SUMPRODUCT(K17:$K$98, X17:$X$98)-K17*$AZ$3)/Z17, 0)</f>
        <v>43252.124500318183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1000000</v>
      </c>
      <c r="S18">
        <f t="shared" si="1"/>
        <v>44509.90392998296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36319.105858330273</v>
      </c>
      <c r="AC18">
        <f t="shared" si="2"/>
        <v>36730.212062399514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-6095.4321312859438</v>
      </c>
      <c r="AI18">
        <f t="shared" si="7"/>
        <v>-6136.6928494849526</v>
      </c>
      <c r="AJ18">
        <f t="shared" si="8"/>
        <v>-411.10620406924136</v>
      </c>
      <c r="AK18">
        <f t="shared" si="30"/>
        <v>784.49268653993397</v>
      </c>
      <c r="AL18">
        <f t="shared" si="9"/>
        <v>-5763.3063670142601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-2305.0320688304378</v>
      </c>
      <c r="AR18">
        <f t="shared" si="14"/>
        <v>-2320.6351100231263</v>
      </c>
      <c r="AS18">
        <f t="shared" si="15"/>
        <v>-155.46280619071302</v>
      </c>
      <c r="AT18">
        <f t="shared" si="16"/>
        <v>296.66162485119855</v>
      </c>
      <c r="AU18">
        <f t="shared" si="17"/>
        <v>-2179.436291362641</v>
      </c>
      <c r="AW18">
        <v>15</v>
      </c>
      <c r="AX18">
        <f>IF(Z18&gt;0, (R18*SUMPRODUCT(K18:$K$98, X18:$X$98)-K18*$AZ$3)/Z18, 0)</f>
        <v>44509.90392998296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1000000</v>
      </c>
      <c r="S19">
        <f t="shared" si="1"/>
        <v>45260.845543772346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36730.212062399514</v>
      </c>
      <c r="AC19">
        <f t="shared" si="2"/>
        <v>36637.487878515123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-7487.995138756095</v>
      </c>
      <c r="AI19">
        <f t="shared" si="7"/>
        <v>-7528.4688500161756</v>
      </c>
      <c r="AJ19">
        <f t="shared" si="8"/>
        <v>92.724183884391095</v>
      </c>
      <c r="AK19">
        <f t="shared" si="30"/>
        <v>819.08372899150913</v>
      </c>
      <c r="AL19">
        <f t="shared" si="9"/>
        <v>-6616.6609371402756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-2640.716138812907</v>
      </c>
      <c r="AR19">
        <f t="shared" si="14"/>
        <v>-2654.9895965998871</v>
      </c>
      <c r="AS19">
        <f t="shared" si="15"/>
        <v>32.70010787993688</v>
      </c>
      <c r="AT19">
        <f t="shared" si="16"/>
        <v>288.85804305506633</v>
      </c>
      <c r="AU19">
        <f t="shared" si="17"/>
        <v>-2333.431445664884</v>
      </c>
      <c r="AW19">
        <v>16</v>
      </c>
      <c r="AX19">
        <f>IF(Z19&gt;0, (R19*SUMPRODUCT(K19:$K$98, X19:$X$98)-K19*$AZ$3)/Z19, 0)</f>
        <v>45260.845543772346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1000000</v>
      </c>
      <c r="S20">
        <f t="shared" si="1"/>
        <v>44889.081055184964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36637.487878515123</v>
      </c>
      <c r="AC20">
        <f t="shared" si="2"/>
        <v>35572.723403271797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-8921.215435947006</v>
      </c>
      <c r="AI20">
        <f t="shared" si="7"/>
        <v>-8960.8383493226884</v>
      </c>
      <c r="AJ20">
        <f t="shared" si="8"/>
        <v>1064.7644752433262</v>
      </c>
      <c r="AK20">
        <f t="shared" si="30"/>
        <v>157.54119787761502</v>
      </c>
      <c r="AL20">
        <f t="shared" si="9"/>
        <v>-7738.5326762017476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-2984.1179601690251</v>
      </c>
      <c r="AR20">
        <f t="shared" si="14"/>
        <v>-2997.3716976544092</v>
      </c>
      <c r="AS20">
        <f t="shared" si="15"/>
        <v>356.16030312648434</v>
      </c>
      <c r="AT20">
        <f t="shared" si="16"/>
        <v>52.697025582280304</v>
      </c>
      <c r="AU20">
        <f t="shared" si="17"/>
        <v>-2588.5143689456445</v>
      </c>
      <c r="AW20">
        <v>17</v>
      </c>
      <c r="AX20">
        <f>IF(Z20&gt;0, (R20*SUMPRODUCT(K20:$K$98, X20:$X$98)-K20*$AZ$3)/Z20, 0)</f>
        <v>44889.081055184964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1000000</v>
      </c>
      <c r="S21">
        <f t="shared" si="1"/>
        <v>43942.747647559831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35572.723403271797</v>
      </c>
      <c r="AC21">
        <f t="shared" si="2"/>
        <v>34012.711021416311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-10510.374002033574</v>
      </c>
      <c r="AI21">
        <f t="shared" si="7"/>
        <v>-10549.075167575398</v>
      </c>
      <c r="AJ21">
        <f t="shared" si="8"/>
        <v>1560.0123818554857</v>
      </c>
      <c r="AK21">
        <f t="shared" si="30"/>
        <v>56.91635744523488</v>
      </c>
      <c r="AL21">
        <f t="shared" si="9"/>
        <v>-8932.1464282746783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-3343.1783999362165</v>
      </c>
      <c r="AR21">
        <f t="shared" si="14"/>
        <v>-3355.4886089417905</v>
      </c>
      <c r="AS21">
        <f t="shared" si="15"/>
        <v>496.21447320934726</v>
      </c>
      <c r="AT21">
        <f t="shared" si="16"/>
        <v>18.104164207395659</v>
      </c>
      <c r="AU21">
        <f t="shared" si="17"/>
        <v>-2841.1699715250475</v>
      </c>
      <c r="AW21">
        <v>18</v>
      </c>
      <c r="AX21">
        <f>IF(Z21&gt;0, (R21*SUMPRODUCT(K21:$K$98, X21:$X$98)-K21*$AZ$3)/Z21, 0)</f>
        <v>43942.747647559831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1000000</v>
      </c>
      <c r="S22">
        <f t="shared" si="1"/>
        <v>43099.932006540388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34012.711021416311</v>
      </c>
      <c r="AC22">
        <f t="shared" si="2"/>
        <v>32499.154579880578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-12241.17866087897</v>
      </c>
      <c r="AI22">
        <f t="shared" si="7"/>
        <v>-12278.880755832331</v>
      </c>
      <c r="AJ22">
        <f t="shared" si="8"/>
        <v>1513.556441535733</v>
      </c>
      <c r="AK22">
        <f t="shared" si="30"/>
        <v>714.26693144974263</v>
      </c>
      <c r="AL22">
        <f t="shared" si="9"/>
        <v>-10051.057382846855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-3635.5920713940109</v>
      </c>
      <c r="AR22">
        <f t="shared" si="14"/>
        <v>-3646.7894765855094</v>
      </c>
      <c r="AS22">
        <f t="shared" si="15"/>
        <v>449.52156576559008</v>
      </c>
      <c r="AT22">
        <f t="shared" si="16"/>
        <v>212.1350618904498</v>
      </c>
      <c r="AU22">
        <f t="shared" si="17"/>
        <v>-2985.1328489294692</v>
      </c>
      <c r="AW22">
        <v>19</v>
      </c>
      <c r="AX22">
        <f>IF(Z22&gt;0, (R22*SUMPRODUCT(K22:$K$98, X22:$X$98)-K22*$AZ$3)/Z22, 0)</f>
        <v>43099.932006540388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1000000</v>
      </c>
      <c r="S23">
        <f t="shared" si="1"/>
        <v>43176.637506049621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32499.154579880578</v>
      </c>
      <c r="AC23">
        <f t="shared" si="2"/>
        <v>31624.56143967438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-14055.34099861333</v>
      </c>
      <c r="AI23">
        <f t="shared" si="7"/>
        <v>-14091.963305567228</v>
      </c>
      <c r="AJ23">
        <f t="shared" si="8"/>
        <v>874.59314020619786</v>
      </c>
      <c r="AK23">
        <f t="shared" si="30"/>
        <v>2274.9408205916407</v>
      </c>
      <c r="AL23">
        <f t="shared" si="9"/>
        <v>-10942.429344769389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-3727.1362994559286</v>
      </c>
      <c r="AR23">
        <f t="shared" si="14"/>
        <v>-3736.847649015584</v>
      </c>
      <c r="AS23">
        <f t="shared" si="15"/>
        <v>231.92093599431465</v>
      </c>
      <c r="AT23">
        <f t="shared" si="16"/>
        <v>603.2592530040846</v>
      </c>
      <c r="AU23">
        <f t="shared" si="17"/>
        <v>-2901.6674600171846</v>
      </c>
      <c r="AW23">
        <v>20</v>
      </c>
      <c r="AX23">
        <f>IF(Z23&gt;0, (R23*SUMPRODUCT(K23:$K$98, X23:$X$98)-K23*$AZ$3)/Z23, 0)</f>
        <v>43176.637506049621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1000000</v>
      </c>
      <c r="S24">
        <f t="shared" si="1"/>
        <v>42817.347203952864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31624.56143967438</v>
      </c>
      <c r="AC24">
        <f t="shared" si="2"/>
        <v>30362.602757350458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-16002.483246575115</v>
      </c>
      <c r="AI24">
        <f t="shared" si="7"/>
        <v>-16037.939206297146</v>
      </c>
      <c r="AJ24">
        <f t="shared" si="8"/>
        <v>1261.9586823239224</v>
      </c>
      <c r="AK24">
        <f t="shared" si="30"/>
        <v>2213.7193007772066</v>
      </c>
      <c r="AL24">
        <f t="shared" si="9"/>
        <v>-12562.261223196016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-3788.8136639169611</v>
      </c>
      <c r="AR24">
        <f t="shared" si="14"/>
        <v>-3797.208362576675</v>
      </c>
      <c r="AS24">
        <f t="shared" si="15"/>
        <v>298.7865211426377</v>
      </c>
      <c r="AT24">
        <f t="shared" si="16"/>
        <v>524.12927453971645</v>
      </c>
      <c r="AU24">
        <f t="shared" si="17"/>
        <v>-2974.2925668943208</v>
      </c>
      <c r="AW24">
        <v>21</v>
      </c>
      <c r="AX24">
        <f>IF(Z24&gt;0, (R24*SUMPRODUCT(K24:$K$98, X24:$X$98)-K24*$AZ$3)/Z24, 0)</f>
        <v>42817.347203952864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1000000</v>
      </c>
      <c r="S25">
        <f t="shared" si="1"/>
        <v>42071.136891938448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30362.602757350458</v>
      </c>
      <c r="AC25">
        <f t="shared" si="2"/>
        <v>28774.840537301348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-18071.193551124205</v>
      </c>
      <c r="AI25">
        <f t="shared" si="7"/>
        <v>-18105.391391571458</v>
      </c>
      <c r="AJ25">
        <f t="shared" si="8"/>
        <v>1587.7622200491096</v>
      </c>
      <c r="AK25">
        <f t="shared" si="30"/>
        <v>2125.3821930145323</v>
      </c>
      <c r="AL25">
        <f t="shared" si="9"/>
        <v>-14392.246978507817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-3820.1875115026064</v>
      </c>
      <c r="AR25">
        <f t="shared" si="14"/>
        <v>-3827.4168161208859</v>
      </c>
      <c r="AS25">
        <f t="shared" si="15"/>
        <v>335.6474151586919</v>
      </c>
      <c r="AT25">
        <f t="shared" si="16"/>
        <v>449.29840898190344</v>
      </c>
      <c r="AU25">
        <f t="shared" si="17"/>
        <v>-3042.4709919802904</v>
      </c>
      <c r="AW25">
        <v>22</v>
      </c>
      <c r="AX25">
        <f>IF(Z25&gt;0, (R25*SUMPRODUCT(K25:$K$98, X25:$X$98)-K25*$AZ$3)/Z25, 0)</f>
        <v>42071.136891938448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1000000</v>
      </c>
      <c r="S26">
        <f t="shared" si="1"/>
        <v>40968.051642498998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28774.840537301348</v>
      </c>
      <c r="AC26">
        <f t="shared" si="2"/>
        <v>26919.877529252179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-20022.835581866868</v>
      </c>
      <c r="AI26">
        <f t="shared" si="7"/>
        <v>-20055.690302130555</v>
      </c>
      <c r="AJ26">
        <f t="shared" si="8"/>
        <v>1854.9630080491697</v>
      </c>
      <c r="AK26">
        <f t="shared" si="30"/>
        <v>2014.2388376110946</v>
      </c>
      <c r="AL26">
        <f t="shared" si="9"/>
        <v>-16186.488456470292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-3779.2480839306813</v>
      </c>
      <c r="AR26">
        <f t="shared" si="14"/>
        <v>-3785.4493104301423</v>
      </c>
      <c r="AS26">
        <f t="shared" si="15"/>
        <v>350.11851169975461</v>
      </c>
      <c r="AT26">
        <f t="shared" si="16"/>
        <v>380.1813302864241</v>
      </c>
      <c r="AU26">
        <f t="shared" si="17"/>
        <v>-3055.1494684439635</v>
      </c>
      <c r="AW26">
        <v>23</v>
      </c>
      <c r="AX26">
        <f>IF(Z26&gt;0, (R26*SUMPRODUCT(K26:$K$98, X26:$X$98)-K26*$AZ$3)/Z26, 0)</f>
        <v>40968.051642498998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1000000</v>
      </c>
      <c r="S27">
        <f t="shared" si="1"/>
        <v>39602.973195476916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26919.877529252179</v>
      </c>
      <c r="AC27">
        <f t="shared" si="2"/>
        <v>24895.294180547786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-21901.613622179379</v>
      </c>
      <c r="AI27">
        <f t="shared" si="7"/>
        <v>-21933.044714559321</v>
      </c>
      <c r="AJ27">
        <f t="shared" si="8"/>
        <v>2024.5833487043928</v>
      </c>
      <c r="AK27">
        <f t="shared" si="30"/>
        <v>1884.3914270476528</v>
      </c>
      <c r="AL27">
        <f t="shared" si="9"/>
        <v>-18024.069938807275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-3690.9478652415755</v>
      </c>
      <c r="AR27">
        <f t="shared" si="14"/>
        <v>-3696.2447591290866</v>
      </c>
      <c r="AS27">
        <f t="shared" si="15"/>
        <v>341.19091487107215</v>
      </c>
      <c r="AT27">
        <f t="shared" si="16"/>
        <v>317.5652093459297</v>
      </c>
      <c r="AU27">
        <f t="shared" si="17"/>
        <v>-3037.4886349120848</v>
      </c>
      <c r="AW27">
        <v>24</v>
      </c>
      <c r="AX27">
        <f>IF(Z27&gt;0, (R27*SUMPRODUCT(K27:$K$98, X27:$X$98)-K27*$AZ$3)/Z27, 0)</f>
        <v>39602.973195476916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1000000</v>
      </c>
      <c r="S28">
        <f t="shared" si="1"/>
        <v>38042.156355757761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24895.294180547786</v>
      </c>
      <c r="AC28">
        <f t="shared" si="2"/>
        <v>22771.011257472532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-23762.534461083513</v>
      </c>
      <c r="AI28">
        <f t="shared" si="7"/>
        <v>-23792.463115816601</v>
      </c>
      <c r="AJ28">
        <f t="shared" si="8"/>
        <v>2124.2829230752541</v>
      </c>
      <c r="AK28">
        <f t="shared" si="30"/>
        <v>1742.6705926383452</v>
      </c>
      <c r="AL28">
        <f t="shared" si="9"/>
        <v>-19925.509600103003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-3575.4979614609865</v>
      </c>
      <c r="AR28">
        <f t="shared" si="14"/>
        <v>-3580.0012624099099</v>
      </c>
      <c r="AS28">
        <f t="shared" si="15"/>
        <v>319.6363280802845</v>
      </c>
      <c r="AT28">
        <f t="shared" si="16"/>
        <v>262.21593330799521</v>
      </c>
      <c r="AU28">
        <f t="shared" si="17"/>
        <v>-2998.1490010216303</v>
      </c>
      <c r="AW28">
        <v>25</v>
      </c>
      <c r="AX28">
        <f>IF(Z28&gt;0, (R28*SUMPRODUCT(K28:$K$98, X28:$X$98)-K28*$AZ$3)/Z28, 0)</f>
        <v>38042.156355757761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1000000</v>
      </c>
      <c r="S29">
        <f t="shared" si="1"/>
        <v>36336.926547237432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22771.011257472532</v>
      </c>
      <c r="AC29">
        <f t="shared" si="2"/>
        <v>20594.321280088621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-25827.231888465696</v>
      </c>
      <c r="AI29">
        <f t="shared" si="7"/>
        <v>-25855.569895057029</v>
      </c>
      <c r="AJ29">
        <f t="shared" si="8"/>
        <v>2176.6899773839104</v>
      </c>
      <c r="AK29">
        <f t="shared" si="30"/>
        <v>1593.9707880230774</v>
      </c>
      <c r="AL29">
        <f t="shared" si="9"/>
        <v>-22084.909129650041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-3469.7933811456023</v>
      </c>
      <c r="AR29">
        <f t="shared" si="14"/>
        <v>-3473.6004878510398</v>
      </c>
      <c r="AS29">
        <f t="shared" si="15"/>
        <v>292.43027316859468</v>
      </c>
      <c r="AT29">
        <f t="shared" si="16"/>
        <v>214.14409851997792</v>
      </c>
      <c r="AU29">
        <f t="shared" si="17"/>
        <v>-2967.0261161624671</v>
      </c>
      <c r="AW29">
        <v>26</v>
      </c>
      <c r="AX29">
        <f>IF(Z29&gt;0, (R29*SUMPRODUCT(K29:$K$98, X29:$X$98)-K29*$AZ$3)/Z29, 0)</f>
        <v>36336.926547237432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1000000</v>
      </c>
      <c r="S30">
        <f t="shared" si="1"/>
        <v>34445.495194195762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20594.321280088621</v>
      </c>
      <c r="AC30">
        <f t="shared" si="2"/>
        <v>18373.463599011811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-27685.665679601414</v>
      </c>
      <c r="AI30">
        <f t="shared" si="7"/>
        <v>-27712.336022842854</v>
      </c>
      <c r="AJ30">
        <f t="shared" si="8"/>
        <v>2220.85768107681</v>
      </c>
      <c r="AK30">
        <f t="shared" si="30"/>
        <v>1441.6024896062036</v>
      </c>
      <c r="AL30">
        <f t="shared" si="9"/>
        <v>-24049.875852159839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-3320.9527759629254</v>
      </c>
      <c r="AR30">
        <f t="shared" si="14"/>
        <v>-3324.1519387155408</v>
      </c>
      <c r="AS30">
        <f t="shared" si="15"/>
        <v>266.39646546135708</v>
      </c>
      <c r="AT30">
        <f t="shared" si="16"/>
        <v>172.92319589122883</v>
      </c>
      <c r="AU30">
        <f t="shared" si="17"/>
        <v>-2884.8322773629548</v>
      </c>
      <c r="AW30">
        <v>27</v>
      </c>
      <c r="AX30">
        <f>IF(Z30&gt;0, (R30*SUMPRODUCT(K30:$K$98, X30:$X$98)-K30*$AZ$3)/Z30, 0)</f>
        <v>34445.495194195762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1000000</v>
      </c>
      <c r="S31">
        <f t="shared" si="1"/>
        <v>32400.896087535206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18373.463599011811</v>
      </c>
      <c r="AC31">
        <f t="shared" si="2"/>
        <v>16167.63198382462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-29085.609525385367</v>
      </c>
      <c r="AI31">
        <f t="shared" si="7"/>
        <v>-29110.558884718124</v>
      </c>
      <c r="AJ31">
        <f t="shared" si="8"/>
        <v>2205.8316151871913</v>
      </c>
      <c r="AK31">
        <f t="shared" si="30"/>
        <v>1286.1424519308268</v>
      </c>
      <c r="AL31">
        <f t="shared" si="9"/>
        <v>-25618.584817600105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-3115.0704745467419</v>
      </c>
      <c r="AR31">
        <f t="shared" si="14"/>
        <v>-3117.7425523847014</v>
      </c>
      <c r="AS31">
        <f t="shared" si="15"/>
        <v>236.24469448694936</v>
      </c>
      <c r="AT31">
        <f t="shared" si="16"/>
        <v>137.74593152583375</v>
      </c>
      <c r="AU31">
        <f t="shared" si="17"/>
        <v>-2743.7519263719182</v>
      </c>
      <c r="AW31">
        <v>28</v>
      </c>
      <c r="AX31">
        <f>IF(Z31&gt;0, (R31*SUMPRODUCT(K31:$K$98, X31:$X$98)-K31*$AZ$3)/Z31, 0)</f>
        <v>32400.896087535206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1000000</v>
      </c>
      <c r="S32">
        <f t="shared" si="1"/>
        <v>30297.763365635157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16167.63198382462</v>
      </c>
      <c r="AC32">
        <f t="shared" si="2"/>
        <v>14048.205402827643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-30325.946268965934</v>
      </c>
      <c r="AI32">
        <f t="shared" si="7"/>
        <v>-30349.129837391916</v>
      </c>
      <c r="AJ32">
        <f t="shared" si="8"/>
        <v>2119.4265809969766</v>
      </c>
      <c r="AK32">
        <f t="shared" si="30"/>
        <v>1131.7342388677234</v>
      </c>
      <c r="AL32">
        <f t="shared" si="9"/>
        <v>-27097.969017527215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-2899.9201893213012</v>
      </c>
      <c r="AR32">
        <f t="shared" si="14"/>
        <v>-2902.137119257889</v>
      </c>
      <c r="AS32">
        <f t="shared" si="15"/>
        <v>202.67027704612909</v>
      </c>
      <c r="AT32">
        <f t="shared" si="16"/>
        <v>108.22214545691722</v>
      </c>
      <c r="AU32">
        <f t="shared" si="17"/>
        <v>-2591.2446967548426</v>
      </c>
      <c r="AW32">
        <v>29</v>
      </c>
      <c r="AX32">
        <f>IF(Z32&gt;0, (R32*SUMPRODUCT(K32:$K$98, X32:$X$98)-K32*$AZ$3)/Z32, 0)</f>
        <v>30297.763365635157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1000000</v>
      </c>
      <c r="S33">
        <f t="shared" si="1"/>
        <v>28139.285960493864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14048.205402827643</v>
      </c>
      <c r="AC33">
        <f t="shared" si="2"/>
        <v>12037.25297560434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-31260.723665592737</v>
      </c>
      <c r="AI33">
        <f t="shared" si="7"/>
        <v>-31282.11236215118</v>
      </c>
      <c r="AJ33">
        <f t="shared" si="8"/>
        <v>2010.9524272233029</v>
      </c>
      <c r="AK33">
        <f t="shared" si="30"/>
        <v>983.37437819793513</v>
      </c>
      <c r="AL33">
        <f t="shared" si="9"/>
        <v>-28287.785556729941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-2669.0252915130018</v>
      </c>
      <c r="AR33">
        <f t="shared" si="14"/>
        <v>-2670.8514479602313</v>
      </c>
      <c r="AS33">
        <f t="shared" si="15"/>
        <v>171.69413432984535</v>
      </c>
      <c r="AT33">
        <f t="shared" si="16"/>
        <v>83.960023271150163</v>
      </c>
      <c r="AU33">
        <f t="shared" si="17"/>
        <v>-2415.1972903592359</v>
      </c>
      <c r="AW33">
        <v>30</v>
      </c>
      <c r="AX33">
        <f>IF(Z33&gt;0, (R33*SUMPRODUCT(K33:$K$98, X33:$X$98)-K33*$AZ$3)/Z33, 0)</f>
        <v>28139.285960493864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1000000</v>
      </c>
      <c r="S34">
        <f t="shared" si="1"/>
        <v>25957.043333261892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12037.25297560434</v>
      </c>
      <c r="AC34">
        <f t="shared" si="2"/>
        <v>10161.94890025026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-32005.189982189557</v>
      </c>
      <c r="AI34">
        <f t="shared" si="7"/>
        <v>-32024.764532283305</v>
      </c>
      <c r="AJ34">
        <f t="shared" si="8"/>
        <v>1875.3040753540809</v>
      </c>
      <c r="AK34">
        <f t="shared" si="30"/>
        <v>842.60770829230387</v>
      </c>
      <c r="AL34">
        <f t="shared" si="9"/>
        <v>-29306.85274863692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-2439.8102333715365</v>
      </c>
      <c r="AR34">
        <f t="shared" si="14"/>
        <v>-2441.3024347194728</v>
      </c>
      <c r="AS34">
        <f t="shared" si="15"/>
        <v>142.95762894325492</v>
      </c>
      <c r="AT34">
        <f t="shared" si="16"/>
        <v>64.233423096483023</v>
      </c>
      <c r="AU34">
        <f t="shared" si="17"/>
        <v>-2234.1113826797346</v>
      </c>
      <c r="AW34">
        <v>31</v>
      </c>
      <c r="AX34">
        <f>IF(Z34&gt;0, (R34*SUMPRODUCT(K34:$K$98, X34:$X$98)-K34*$AZ$3)/Z34, 0)</f>
        <v>25957.043333261892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23752.468965820972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10161.94890025026</v>
      </c>
      <c r="AC35">
        <f t="shared" ref="AC35:AC66" si="33">S35*Z35</f>
        <v>8430.8183241634833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-32631.16649727918</v>
      </c>
      <c r="AI35">
        <f t="shared" ref="AI35:AI66" si="38">SUM(AE35:AH35)</f>
        <v>-32648.913743547128</v>
      </c>
      <c r="AJ35">
        <f t="shared" ref="AJ35:AJ66" si="39">AB35-AC35</f>
        <v>1731.1305760867763</v>
      </c>
      <c r="AK35">
        <f t="shared" si="30"/>
        <v>711.3364230175182</v>
      </c>
      <c r="AL35">
        <f t="shared" ref="AL35:AL66" si="40">SUM(AI35:AK35)</f>
        <v>-30206.446744442834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-2221.0084741394448</v>
      </c>
      <c r="AR35">
        <f t="shared" ref="AR35:AR66" si="45">AI35*$K35</f>
        <v>-2222.2164231215029</v>
      </c>
      <c r="AS35">
        <f t="shared" ref="AS35:AS66" si="46">AJ35*$K35</f>
        <v>117.82771172618722</v>
      </c>
      <c r="AT35">
        <f t="shared" ref="AT35:AT66" si="47">AK35*$K35</f>
        <v>48.416418812906407</v>
      </c>
      <c r="AU35">
        <f t="shared" ref="AU35:AU66" si="48">AL35*$K35</f>
        <v>-2055.9722925824094</v>
      </c>
      <c r="AW35">
        <v>32</v>
      </c>
      <c r="AX35">
        <f>IF(Z35&gt;0, (R35*SUMPRODUCT(K35:$K$98, X35:$X$98)-K35*$AZ$3)/Z35, 0)</f>
        <v>23752.468965820972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1000000</v>
      </c>
      <c r="S36">
        <f t="shared" si="32"/>
        <v>21478.827769515257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8430.8183241634833</v>
      </c>
      <c r="AC36">
        <f t="shared" si="33"/>
        <v>6842.559544028285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-32823.177027641133</v>
      </c>
      <c r="AI36">
        <f t="shared" si="38"/>
        <v>-32839.105642595016</v>
      </c>
      <c r="AJ36">
        <f t="shared" si="39"/>
        <v>1588.2587801351983</v>
      </c>
      <c r="AK36">
        <f t="shared" si="30"/>
        <v>590.15728269144392</v>
      </c>
      <c r="AL36">
        <f t="shared" si="40"/>
        <v>-30660.689579768372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-1994.7120386931483</v>
      </c>
      <c r="AR36">
        <f t="shared" si="45"/>
        <v>-1995.6800437092825</v>
      </c>
      <c r="AS36">
        <f t="shared" si="46"/>
        <v>96.520787936762801</v>
      </c>
      <c r="AT36">
        <f t="shared" si="47"/>
        <v>35.86471338577973</v>
      </c>
      <c r="AU36">
        <f t="shared" si="48"/>
        <v>-1863.2945423867397</v>
      </c>
      <c r="AW36">
        <v>33</v>
      </c>
      <c r="AX36">
        <f>IF(Z36&gt;0, (R36*SUMPRODUCT(K36:$K$98, X36:$X$98)-K36*$AZ$3)/Z36, 0)</f>
        <v>21478.827769515257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1000000</v>
      </c>
      <c r="S37">
        <f t="shared" si="32"/>
        <v>19137.355159190211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6842.559544028285</v>
      </c>
      <c r="AC37">
        <f t="shared" si="33"/>
        <v>5412.8025892675023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-32546.938935272567</v>
      </c>
      <c r="AI37">
        <f t="shared" si="38"/>
        <v>-32561.080917130148</v>
      </c>
      <c r="AJ37">
        <f t="shared" si="39"/>
        <v>1429.7569547607827</v>
      </c>
      <c r="AK37">
        <f t="shared" si="30"/>
        <v>478.97916808197999</v>
      </c>
      <c r="AL37">
        <f t="shared" si="40"/>
        <v>-30652.344794287386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-1766.0041513100546</v>
      </c>
      <c r="AR37">
        <f t="shared" si="45"/>
        <v>-1766.7714983935361</v>
      </c>
      <c r="AS37">
        <f t="shared" si="46"/>
        <v>77.578930617513649</v>
      </c>
      <c r="AT37">
        <f t="shared" si="47"/>
        <v>25.989516276969937</v>
      </c>
      <c r="AU37">
        <f t="shared" si="48"/>
        <v>-1663.2030514990527</v>
      </c>
      <c r="AW37">
        <v>34</v>
      </c>
      <c r="AX37">
        <f>IF(Z37&gt;0, (R37*SUMPRODUCT(K37:$K$98, X37:$X$98)-K37*$AZ$3)/Z37, 0)</f>
        <v>19137.355159190211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1000000</v>
      </c>
      <c r="S38">
        <f t="shared" si="32"/>
        <v>16736.948230497776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5412.8025892675023</v>
      </c>
      <c r="AC38">
        <f t="shared" si="33"/>
        <v>4151.2226200399136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-31983.789008745065</v>
      </c>
      <c r="AI38">
        <f t="shared" si="38"/>
        <v>-31996.190381333636</v>
      </c>
      <c r="AJ38">
        <f t="shared" si="39"/>
        <v>1261.5799692275887</v>
      </c>
      <c r="AK38">
        <f t="shared" si="30"/>
        <v>378.89618124872521</v>
      </c>
      <c r="AL38">
        <f t="shared" si="40"/>
        <v>-30355.714230857324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-1549.5067062000971</v>
      </c>
      <c r="AR38">
        <f t="shared" si="45"/>
        <v>-1550.107510876079</v>
      </c>
      <c r="AS38">
        <f t="shared" si="46"/>
        <v>61.119294596127069</v>
      </c>
      <c r="AT38">
        <f t="shared" si="47"/>
        <v>18.356242083699986</v>
      </c>
      <c r="AU38">
        <f t="shared" si="48"/>
        <v>-1470.631974196252</v>
      </c>
      <c r="AW38">
        <v>35</v>
      </c>
      <c r="AX38">
        <f>IF(Z38&gt;0, (R38*SUMPRODUCT(K38:$K$98, X38:$X$98)-K38*$AZ$3)/Z38, 0)</f>
        <v>16736.948230497776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1000000</v>
      </c>
      <c r="S39">
        <f t="shared" si="32"/>
        <v>14232.395105894013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4151.2226200399136</v>
      </c>
      <c r="AC39">
        <f t="shared" si="33"/>
        <v>3052.094647842026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-31100.16217761366</v>
      </c>
      <c r="AI39">
        <f t="shared" si="38"/>
        <v>-31110.884528367464</v>
      </c>
      <c r="AJ39">
        <f t="shared" si="39"/>
        <v>1099.1279721978876</v>
      </c>
      <c r="AK39">
        <f t="shared" si="30"/>
        <v>290.58558340279399</v>
      </c>
      <c r="AL39">
        <f t="shared" si="40"/>
        <v>-29721.170972766784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-1345.2660414531406</v>
      </c>
      <c r="AR39">
        <f t="shared" si="45"/>
        <v>-1345.7298465700164</v>
      </c>
      <c r="AS39">
        <f t="shared" si="46"/>
        <v>47.543788606781007</v>
      </c>
      <c r="AT39">
        <f t="shared" si="47"/>
        <v>12.569545948188471</v>
      </c>
      <c r="AU39">
        <f t="shared" si="48"/>
        <v>-1285.616512015047</v>
      </c>
      <c r="AW39">
        <v>36</v>
      </c>
      <c r="AX39">
        <f>IF(Z39&gt;0, (R39*SUMPRODUCT(K39:$K$98, X39:$X$98)-K39*$AZ$3)/Z39, 0)</f>
        <v>14232.395105894013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1000000</v>
      </c>
      <c r="S40">
        <f t="shared" si="32"/>
        <v>11562.739071077796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3052.094647842026</v>
      </c>
      <c r="AC40">
        <f t="shared" si="33"/>
        <v>2108.9524760337104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-29910.426321762938</v>
      </c>
      <c r="AI40">
        <f t="shared" si="38"/>
        <v>-29919.545927693114</v>
      </c>
      <c r="AJ40">
        <f t="shared" si="39"/>
        <v>943.14217180831565</v>
      </c>
      <c r="AK40">
        <f t="shared" ref="AK40:AK71" si="61">G40*SUM(AB40:AB40, AE40:AF40)</f>
        <v>213.64662534894185</v>
      </c>
      <c r="AL40">
        <f t="shared" si="40"/>
        <v>-28762.757130535858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-1155.1811836869201</v>
      </c>
      <c r="AR40">
        <f t="shared" si="45"/>
        <v>-1155.533395222117</v>
      </c>
      <c r="AS40">
        <f t="shared" si="46"/>
        <v>36.425428333726501</v>
      </c>
      <c r="AT40">
        <f t="shared" si="47"/>
        <v>8.2513220943873211</v>
      </c>
      <c r="AU40">
        <f t="shared" si="48"/>
        <v>-1110.8566447940032</v>
      </c>
      <c r="AW40">
        <v>37</v>
      </c>
      <c r="AX40">
        <f>IF(Z40&gt;0, (R40*SUMPRODUCT(K40:$K$98, X40:$X$98)-K40*$AZ$3)/Z40, 0)</f>
        <v>11562.739071077796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1000000</v>
      </c>
      <c r="S41">
        <f t="shared" si="32"/>
        <v>8627.6177610724499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2108.9524760337104</v>
      </c>
      <c r="AC41">
        <f t="shared" si="33"/>
        <v>1312.8104616725263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-28404.471806483791</v>
      </c>
      <c r="AI41">
        <f t="shared" si="38"/>
        <v>-28412.079992764342</v>
      </c>
      <c r="AJ41">
        <f t="shared" si="39"/>
        <v>796.14201436118401</v>
      </c>
      <c r="AK41">
        <f t="shared" si="61"/>
        <v>147.62667332235975</v>
      </c>
      <c r="AL41">
        <f t="shared" si="40"/>
        <v>-27468.311305080799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-979.48141090726961</v>
      </c>
      <c r="AR41">
        <f t="shared" si="45"/>
        <v>-979.74376667587148</v>
      </c>
      <c r="AS41">
        <f t="shared" si="46"/>
        <v>27.45364563797467</v>
      </c>
      <c r="AT41">
        <f t="shared" si="47"/>
        <v>5.0906625991307726</v>
      </c>
      <c r="AU41">
        <f t="shared" si="48"/>
        <v>-947.1994584387661</v>
      </c>
      <c r="AW41">
        <v>38</v>
      </c>
      <c r="AX41">
        <f>IF(Z41&gt;0, (R41*SUMPRODUCT(K41:$K$98, X41:$X$98)-K41*$AZ$3)/Z41, 0)</f>
        <v>8627.6177610724499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1000000</v>
      </c>
      <c r="S42">
        <f t="shared" si="32"/>
        <v>5269.4062965372614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1312.8104616725263</v>
      </c>
      <c r="AC42">
        <f t="shared" si="33"/>
        <v>653.89973766323192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-26548.461698530184</v>
      </c>
      <c r="AI42">
        <f t="shared" si="38"/>
        <v>-26554.666379863003</v>
      </c>
      <c r="AJ42">
        <f t="shared" si="39"/>
        <v>658.91072400929443</v>
      </c>
      <c r="AK42">
        <f t="shared" si="61"/>
        <v>91.896732317076854</v>
      </c>
      <c r="AL42">
        <f t="shared" si="40"/>
        <v>-25803.858923536634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-817.39282170119714</v>
      </c>
      <c r="AR42">
        <f t="shared" si="45"/>
        <v>-817.58385581985829</v>
      </c>
      <c r="AS42">
        <f t="shared" si="46"/>
        <v>20.2870095474102</v>
      </c>
      <c r="AT42">
        <f t="shared" si="47"/>
        <v>2.8293816111362005</v>
      </c>
      <c r="AU42">
        <f t="shared" si="48"/>
        <v>-794.46746466131196</v>
      </c>
      <c r="AW42">
        <v>39</v>
      </c>
      <c r="AX42">
        <f>IF(Z42&gt;0, (R42*SUMPRODUCT(K42:$K$98, X42:$X$98)-K42*$AZ$3)/Z42, 0)</f>
        <v>5269.4062965372614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1000000</v>
      </c>
      <c r="S43">
        <f t="shared" si="32"/>
        <v>1246.8668759421016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653.89973766323192</v>
      </c>
      <c r="AC43">
        <f t="shared" si="33"/>
        <v>122.73074354951542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-24421.377538720739</v>
      </c>
      <c r="AI43">
        <f t="shared" si="38"/>
        <v>-24426.299104363294</v>
      </c>
      <c r="AJ43">
        <f t="shared" si="39"/>
        <v>531.16899411371651</v>
      </c>
      <c r="AK43">
        <f t="shared" si="61"/>
        <v>45.772981636426238</v>
      </c>
      <c r="AL43">
        <f t="shared" si="40"/>
        <v>-23849.357128613152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-671.34165150512342</v>
      </c>
      <c r="AR43">
        <f t="shared" si="45"/>
        <v>-671.4769449381505</v>
      </c>
      <c r="AS43">
        <f t="shared" si="46"/>
        <v>14.601791777356762</v>
      </c>
      <c r="AT43">
        <f t="shared" si="47"/>
        <v>1.2582954846584697</v>
      </c>
      <c r="AU43">
        <f t="shared" si="48"/>
        <v>-655.61685767613528</v>
      </c>
      <c r="AW43">
        <v>40</v>
      </c>
      <c r="AX43">
        <f>IF(Z43&gt;0, (R43*SUMPRODUCT(K43:$K$98, X43:$X$98)-K43*$AZ$3)/Z43, 0)</f>
        <v>1246.8668759421016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1000000</v>
      </c>
      <c r="S44">
        <f t="shared" si="32"/>
        <v>-3879.3762438216709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122.73074354951542</v>
      </c>
      <c r="AC44">
        <f t="shared" si="33"/>
        <v>-293.05391903821419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-21905.494949758173</v>
      </c>
      <c r="AI44">
        <f t="shared" si="38"/>
        <v>-21909.272024996815</v>
      </c>
      <c r="AJ44">
        <f t="shared" si="39"/>
        <v>415.7846625877296</v>
      </c>
      <c r="AK44">
        <f t="shared" si="61"/>
        <v>8.5911520484660802</v>
      </c>
      <c r="AL44">
        <f t="shared" si="40"/>
        <v>-21484.896210360621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-537.66093475783839</v>
      </c>
      <c r="AR44">
        <f t="shared" si="45"/>
        <v>-537.75364144207981</v>
      </c>
      <c r="AS44">
        <f t="shared" si="46"/>
        <v>10.205255387181245</v>
      </c>
      <c r="AT44">
        <f t="shared" si="47"/>
        <v>0.21086612521740733</v>
      </c>
      <c r="AU44">
        <f t="shared" si="48"/>
        <v>-527.33751992968121</v>
      </c>
      <c r="AW44">
        <v>41</v>
      </c>
      <c r="AX44">
        <f>IF(Z44&gt;0, (R44*SUMPRODUCT(K44:$K$98, X44:$X$98)-K44*$AZ$3)/Z44, 0)</f>
        <v>-3879.3762438216709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1000000</v>
      </c>
      <c r="S45">
        <f t="shared" si="32"/>
        <v>-10809.615322882912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-293.05391903821419</v>
      </c>
      <c r="AC45">
        <f t="shared" si="33"/>
        <v>-602.53897083409379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-19045.070934294414</v>
      </c>
      <c r="AI45">
        <f t="shared" si="38"/>
        <v>-19047.857985233954</v>
      </c>
      <c r="AJ45">
        <f t="shared" si="39"/>
        <v>309.4850517958796</v>
      </c>
      <c r="AK45">
        <f t="shared" si="61"/>
        <v>-20.513774332674995</v>
      </c>
      <c r="AL45">
        <f t="shared" si="40"/>
        <v>-18758.886707770747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-417.3688034077004</v>
      </c>
      <c r="AR45">
        <f t="shared" si="45"/>
        <v>-417.42988105449336</v>
      </c>
      <c r="AS45">
        <f t="shared" si="46"/>
        <v>6.7823011101534627</v>
      </c>
      <c r="AT45">
        <f t="shared" si="47"/>
        <v>-0.44955513561185695</v>
      </c>
      <c r="AU45">
        <f t="shared" si="48"/>
        <v>-411.09713507995173</v>
      </c>
      <c r="AW45">
        <v>42</v>
      </c>
      <c r="AX45">
        <f>IF(Z45&gt;0, (R45*SUMPRODUCT(K45:$K$98, X45:$X$98)-K45*$AZ$3)/Z45, 0)</f>
        <v>-10809.615322882912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1000000</v>
      </c>
      <c r="S46">
        <f t="shared" si="32"/>
        <v>-20806.737839728547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-602.53897083409379</v>
      </c>
      <c r="AC46">
        <f t="shared" si="33"/>
        <v>-816.17930731147396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-15956.925708222405</v>
      </c>
      <c r="AI46">
        <f t="shared" si="38"/>
        <v>-15958.887042367138</v>
      </c>
      <c r="AJ46">
        <f t="shared" si="39"/>
        <v>213.64033647738017</v>
      </c>
      <c r="AK46">
        <f t="shared" si="61"/>
        <v>-42.177727958386569</v>
      </c>
      <c r="AL46">
        <f t="shared" si="40"/>
        <v>-15787.424433848144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-312.22565838890819</v>
      </c>
      <c r="AR46">
        <f t="shared" si="45"/>
        <v>-312.26403538306471</v>
      </c>
      <c r="AS46">
        <f t="shared" si="46"/>
        <v>4.1802535109069394</v>
      </c>
      <c r="AT46">
        <f t="shared" si="47"/>
        <v>-0.82528233332374934</v>
      </c>
      <c r="AU46">
        <f t="shared" si="48"/>
        <v>-308.90906420548151</v>
      </c>
      <c r="AW46">
        <v>43</v>
      </c>
      <c r="AX46">
        <f>IF(Z46&gt;0, (R46*SUMPRODUCT(K46:$K$98, X46:$X$98)-K46*$AZ$3)/Z46, 0)</f>
        <v>-20806.737839728547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1000000</v>
      </c>
      <c r="S47">
        <f t="shared" si="32"/>
        <v>-36254.8116594249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-816.17930731147396</v>
      </c>
      <c r="AC47">
        <f t="shared" si="33"/>
        <v>-946.50454879831079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-12727.411078637453</v>
      </c>
      <c r="AI47">
        <f t="shared" si="38"/>
        <v>-12728.716428886808</v>
      </c>
      <c r="AJ47">
        <f t="shared" si="39"/>
        <v>130.32524148683683</v>
      </c>
      <c r="AK47">
        <f t="shared" si="61"/>
        <v>-57.132551511803186</v>
      </c>
      <c r="AL47">
        <f t="shared" si="40"/>
        <v>-12655.523738911774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-222.35219232190065</v>
      </c>
      <c r="AR47">
        <f t="shared" si="45"/>
        <v>-222.37499723390505</v>
      </c>
      <c r="AS47">
        <f t="shared" si="46"/>
        <v>2.2768262123722942</v>
      </c>
      <c r="AT47">
        <f t="shared" si="47"/>
        <v>-0.99812507061360278</v>
      </c>
      <c r="AU47">
        <f t="shared" si="48"/>
        <v>-221.09629609214633</v>
      </c>
      <c r="AW47">
        <v>44</v>
      </c>
      <c r="AX47">
        <f>IF(Z47&gt;0, (R47*SUMPRODUCT(K47:$K$98, X47:$X$98)-K47*$AZ$3)/Z47, 0)</f>
        <v>-36254.8116594249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1000000</v>
      </c>
      <c r="S48">
        <f t="shared" si="32"/>
        <v>-61875.502831690035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-946.50454879831079</v>
      </c>
      <c r="AC48">
        <f t="shared" si="33"/>
        <v>-1006.4456546005047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-9580.278764069446</v>
      </c>
      <c r="AI48">
        <f t="shared" si="38"/>
        <v>-9581.0920468781023</v>
      </c>
      <c r="AJ48">
        <f t="shared" si="39"/>
        <v>59.941105802193874</v>
      </c>
      <c r="AK48">
        <f t="shared" si="61"/>
        <v>-66.25531841588176</v>
      </c>
      <c r="AL48">
        <f t="shared" si="40"/>
        <v>-9587.4062594917905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-149.4381449812326</v>
      </c>
      <c r="AR48">
        <f t="shared" si="45"/>
        <v>-149.45083098727312</v>
      </c>
      <c r="AS48">
        <f t="shared" si="46"/>
        <v>0.93499238172467858</v>
      </c>
      <c r="AT48">
        <f t="shared" si="47"/>
        <v>-1.0334847370354137</v>
      </c>
      <c r="AU48">
        <f t="shared" si="48"/>
        <v>-149.54932334258385</v>
      </c>
      <c r="AW48">
        <v>45</v>
      </c>
      <c r="AX48">
        <f>IF(Z48&gt;0, (R48*SUMPRODUCT(K48:$K$98, X48:$X$98)-K48*$AZ$3)/Z48, 0)</f>
        <v>-61875.502831690035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1000000</v>
      </c>
      <c r="S49">
        <f t="shared" si="32"/>
        <v>-107774.33681268476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-1006.4456546005047</v>
      </c>
      <c r="AC49">
        <f t="shared" si="33"/>
        <v>-1010.8739009034275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-6723.4577761364999</v>
      </c>
      <c r="AI49">
        <f t="shared" si="38"/>
        <v>-6723.9267532282638</v>
      </c>
      <c r="AJ49">
        <f t="shared" si="39"/>
        <v>4.4282463029228438</v>
      </c>
      <c r="AK49">
        <f t="shared" si="61"/>
        <v>-70.451195822035331</v>
      </c>
      <c r="AL49">
        <f t="shared" si="40"/>
        <v>-6789.9497027473763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-93.639261694045828</v>
      </c>
      <c r="AR49">
        <f t="shared" si="45"/>
        <v>-93.645793254157667</v>
      </c>
      <c r="AS49">
        <f t="shared" si="46"/>
        <v>6.1673283035527271E-2</v>
      </c>
      <c r="AT49">
        <f t="shared" si="47"/>
        <v>-0.98119125335369728</v>
      </c>
      <c r="AU49">
        <f t="shared" si="48"/>
        <v>-94.565311224475835</v>
      </c>
      <c r="AW49">
        <v>46</v>
      </c>
      <c r="AX49">
        <f>IF(Z49&gt;0, (R49*SUMPRODUCT(K49:$K$98, X49:$X$98)-K49*$AZ$3)/Z49, 0)</f>
        <v>-107774.33681268476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1000000</v>
      </c>
      <c r="S50">
        <f t="shared" si="32"/>
        <v>-197761.46819221869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-1010.8739009034275</v>
      </c>
      <c r="AC50">
        <f t="shared" si="33"/>
        <v>-975.04003877755429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-4355.362112583718</v>
      </c>
      <c r="AI50">
        <f t="shared" si="38"/>
        <v>-4355.6086317989348</v>
      </c>
      <c r="AJ50">
        <f t="shared" si="39"/>
        <v>-35.833862125873225</v>
      </c>
      <c r="AK50">
        <f t="shared" si="61"/>
        <v>-70.761173063239937</v>
      </c>
      <c r="AL50">
        <f t="shared" si="40"/>
        <v>-4462.2036669880481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-54.159113272265436</v>
      </c>
      <c r="AR50">
        <f t="shared" si="45"/>
        <v>-54.16217874920067</v>
      </c>
      <c r="AS50">
        <f t="shared" si="46"/>
        <v>-0.44559560093767198</v>
      </c>
      <c r="AT50">
        <f t="shared" si="47"/>
        <v>-0.87991819925552162</v>
      </c>
      <c r="AU50">
        <f t="shared" si="48"/>
        <v>-55.487692549393863</v>
      </c>
      <c r="AW50">
        <v>47</v>
      </c>
      <c r="AX50">
        <f>IF(Z50&gt;0, (R50*SUMPRODUCT(K50:$K$98, X50:$X$98)-K50*$AZ$3)/Z50, 0)</f>
        <v>-197761.46819221869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1000000</v>
      </c>
      <c r="S51">
        <f t="shared" si="32"/>
        <v>-395695.7717973438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-975.04003877755429</v>
      </c>
      <c r="AC51">
        <f t="shared" si="33"/>
        <v>-913.59814863917745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-2572.2406561842604</v>
      </c>
      <c r="AI51">
        <f t="shared" si="38"/>
        <v>-2572.3560981745159</v>
      </c>
      <c r="AJ51">
        <f t="shared" si="39"/>
        <v>-61.441890138376834</v>
      </c>
      <c r="AK51">
        <f t="shared" si="61"/>
        <v>-68.25280271442881</v>
      </c>
      <c r="AL51">
        <f t="shared" si="40"/>
        <v>-2702.0507910273218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-28.558858979196977</v>
      </c>
      <c r="AR51">
        <f t="shared" si="45"/>
        <v>-28.560140698896124</v>
      </c>
      <c r="AS51">
        <f t="shared" si="46"/>
        <v>-0.68217189229883635</v>
      </c>
      <c r="AT51">
        <f t="shared" si="47"/>
        <v>-0.75779152427668262</v>
      </c>
      <c r="AU51">
        <f t="shared" si="48"/>
        <v>-30.000104115471647</v>
      </c>
      <c r="AW51">
        <v>48</v>
      </c>
      <c r="AX51">
        <f>IF(Z51&gt;0, (R51*SUMPRODUCT(K51:$K$98, X51:$X$98)-K51*$AZ$3)/Z51, 0)</f>
        <v>-395695.7717973438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1000000</v>
      </c>
      <c r="S52">
        <f t="shared" si="32"/>
        <v>-899808.76923957316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-913.59814863917745</v>
      </c>
      <c r="AC52">
        <f t="shared" si="33"/>
        <v>-838.94182600172985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-1353.3957169590055</v>
      </c>
      <c r="AI52">
        <f t="shared" si="38"/>
        <v>-1353.4423347435104</v>
      </c>
      <c r="AJ52">
        <f t="shared" si="39"/>
        <v>-74.656322637447602</v>
      </c>
      <c r="AK52">
        <f t="shared" si="61"/>
        <v>-63.951870404742429</v>
      </c>
      <c r="AL52">
        <f t="shared" si="40"/>
        <v>-1492.0505277857005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-13.416400950843897</v>
      </c>
      <c r="AR52">
        <f t="shared" si="45"/>
        <v>-13.416863079458995</v>
      </c>
      <c r="AS52">
        <f t="shared" si="46"/>
        <v>-0.74007856347449918</v>
      </c>
      <c r="AT52">
        <f t="shared" si="47"/>
        <v>-0.6339638319783607</v>
      </c>
      <c r="AU52">
        <f t="shared" si="48"/>
        <v>-14.790905474911856</v>
      </c>
      <c r="AW52">
        <v>49</v>
      </c>
      <c r="AX52">
        <f>IF(Z52&gt;0, (R52*SUMPRODUCT(K52:$K$98, X52:$X$98)-K52*$AZ$3)/Z52, 0)</f>
        <v>-899808.76923957316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1000000</v>
      </c>
      <c r="S53">
        <f t="shared" si="32"/>
        <v>-2462463.1074864282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-838.94182600172985</v>
      </c>
      <c r="AC53">
        <f t="shared" si="33"/>
        <v>-760.20181479485507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-614.31611122674235</v>
      </c>
      <c r="AI53">
        <f t="shared" si="38"/>
        <v>-614.33154702784088</v>
      </c>
      <c r="AJ53">
        <f t="shared" si="39"/>
        <v>-78.740011206874783</v>
      </c>
      <c r="AK53">
        <f t="shared" si="61"/>
        <v>-58.725927820121093</v>
      </c>
      <c r="AL53">
        <f t="shared" si="40"/>
        <v>-751.79748605483678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-5.4373227622829772</v>
      </c>
      <c r="AR53">
        <f t="shared" si="45"/>
        <v>-5.4374593848314232</v>
      </c>
      <c r="AS53">
        <f t="shared" si="46"/>
        <v>-0.69692923140596852</v>
      </c>
      <c r="AT53">
        <f t="shared" si="47"/>
        <v>-0.51978422547780856</v>
      </c>
      <c r="AU53">
        <f t="shared" si="48"/>
        <v>-6.6541728417152006</v>
      </c>
      <c r="AW53">
        <v>50</v>
      </c>
      <c r="AX53">
        <f>IF(Z53&gt;0, (R53*SUMPRODUCT(K53:$K$98, X53:$X$98)-K53*$AZ$3)/Z53, 0)</f>
        <v>-2462463.1074864282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1000000</v>
      </c>
      <c r="S54">
        <f t="shared" si="32"/>
        <v>-8763944.0973516814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-760.20181479485507</v>
      </c>
      <c r="AC54">
        <f t="shared" si="33"/>
        <v>-683.35662670203237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-227.65522121837535</v>
      </c>
      <c r="AI54">
        <f t="shared" si="38"/>
        <v>-227.659119900402</v>
      </c>
      <c r="AJ54">
        <f t="shared" si="39"/>
        <v>-76.845188092822696</v>
      </c>
      <c r="AK54">
        <f t="shared" si="61"/>
        <v>-53.214127035639862</v>
      </c>
      <c r="AL54">
        <f t="shared" si="40"/>
        <v>-357.71843502886458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-1.799089632330241</v>
      </c>
      <c r="AR54">
        <f t="shared" si="45"/>
        <v>-1.7991204424226974</v>
      </c>
      <c r="AS54">
        <f t="shared" si="46"/>
        <v>-0.60728403439360934</v>
      </c>
      <c r="AT54">
        <f t="shared" si="47"/>
        <v>-0.42053498149945612</v>
      </c>
      <c r="AU54">
        <f t="shared" si="48"/>
        <v>-2.826939458315763</v>
      </c>
      <c r="AW54">
        <v>51</v>
      </c>
      <c r="AX54">
        <f>IF(Z54&gt;0, (R54*SUMPRODUCT(K54:$K$98, X54:$X$98)-K54*$AZ$3)/Z54, 0)</f>
        <v>-8763944.0973516814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1000000</v>
      </c>
      <c r="S55">
        <f t="shared" si="32"/>
        <v>-46008516.786670014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-683.35662670203237</v>
      </c>
      <c r="AC55">
        <f t="shared" si="33"/>
        <v>-611.68918878516092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-63.898774628026914</v>
      </c>
      <c r="AI55">
        <f t="shared" si="38"/>
        <v>-63.899439384501918</v>
      </c>
      <c r="AJ55">
        <f t="shared" si="39"/>
        <v>-71.667437916871449</v>
      </c>
      <c r="AK55">
        <f t="shared" si="61"/>
        <v>-47.834963869142271</v>
      </c>
      <c r="AL55">
        <f t="shared" si="40"/>
        <v>-183.40184117051564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-0.45086829084539332</v>
      </c>
      <c r="AR55">
        <f t="shared" si="45"/>
        <v>-0.45087298135186166</v>
      </c>
      <c r="AS55">
        <f t="shared" si="46"/>
        <v>-0.50568380115188327</v>
      </c>
      <c r="AT55">
        <f t="shared" si="47"/>
        <v>-0.33752240990348514</v>
      </c>
      <c r="AU55">
        <f t="shared" si="48"/>
        <v>-1.2940791924072301</v>
      </c>
      <c r="AW55">
        <v>52</v>
      </c>
      <c r="AX55">
        <f>IF(Z55&gt;0, (R55*SUMPRODUCT(K55:$K$98, X55:$X$98)-K55*$AZ$3)/Z55, 0)</f>
        <v>-46008516.786670014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1000000</v>
      </c>
      <c r="S56">
        <f t="shared" si="32"/>
        <v>-244640958.52214903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-611.68918878516092</v>
      </c>
      <c r="AC56">
        <f t="shared" si="33"/>
        <v>-546.54494319279047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-10.928108544399409</v>
      </c>
      <c r="AI56">
        <f t="shared" si="38"/>
        <v>-10.928220247882443</v>
      </c>
      <c r="AJ56">
        <f t="shared" si="39"/>
        <v>-65.144245592370453</v>
      </c>
      <c r="AK56">
        <f t="shared" si="61"/>
        <v>-42.818243214961271</v>
      </c>
      <c r="AL56">
        <f t="shared" si="40"/>
        <v>-118.89070905521417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-6.8846860442671409E-2</v>
      </c>
      <c r="AR56">
        <f t="shared" si="45"/>
        <v>-6.8847564172331135E-2</v>
      </c>
      <c r="AS56">
        <f t="shared" si="46"/>
        <v>-0.4104074155851577</v>
      </c>
      <c r="AT56">
        <f t="shared" si="47"/>
        <v>-0.26975405698469046</v>
      </c>
      <c r="AU56">
        <f t="shared" si="48"/>
        <v>-0.74900903674217933</v>
      </c>
      <c r="AW56">
        <v>53</v>
      </c>
      <c r="AX56">
        <f>IF(Z56&gt;0, (R56*SUMPRODUCT(K56:$K$98, X56:$X$98)-K56*$AZ$3)/Z56, 0)</f>
        <v>-244640958.52214903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1000000</v>
      </c>
      <c r="S57">
        <f t="shared" si="32"/>
        <v>-1321037736.38427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-546.54494319279047</v>
      </c>
      <c r="AC57">
        <f t="shared" si="33"/>
        <v>-488.04672408607632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-1.8422870392509885</v>
      </c>
      <c r="AI57">
        <f t="shared" si="38"/>
        <v>-1.8423055113472293</v>
      </c>
      <c r="AJ57">
        <f t="shared" si="39"/>
        <v>-58.498219106714146</v>
      </c>
      <c r="AK57">
        <f t="shared" si="61"/>
        <v>-38.258146023495335</v>
      </c>
      <c r="AL57">
        <f t="shared" si="40"/>
        <v>-98.598670641556708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-1.0362830971563828E-2</v>
      </c>
      <c r="AR57">
        <f t="shared" si="45"/>
        <v>-1.0362934876768041E-2</v>
      </c>
      <c r="AS57">
        <f t="shared" si="46"/>
        <v>-0.3290514148038774</v>
      </c>
      <c r="AT57">
        <f t="shared" si="47"/>
        <v>-0.21520137311940121</v>
      </c>
      <c r="AU57">
        <f t="shared" si="48"/>
        <v>-0.55461572280004667</v>
      </c>
      <c r="AW57">
        <v>54</v>
      </c>
      <c r="AX57">
        <f>IF(Z57&gt;0, (R57*SUMPRODUCT(K57:$K$98, X57:$X$98)-K57*$AZ$3)/Z57, 0)</f>
        <v>-1321037736.38427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1000000</v>
      </c>
      <c r="S58">
        <f t="shared" si="32"/>
        <v>-7261917617.5814266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-488.04672408607632</v>
      </c>
      <c r="AC58">
        <f t="shared" si="33"/>
        <v>-435.76506373208639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-0.30574061941591951</v>
      </c>
      <c r="AI58">
        <f t="shared" si="38"/>
        <v>-0.30574361976022718</v>
      </c>
      <c r="AJ58">
        <f t="shared" si="39"/>
        <v>-52.281660353989935</v>
      </c>
      <c r="AK58">
        <f t="shared" si="61"/>
        <v>-34.163270686025349</v>
      </c>
      <c r="AL58">
        <f t="shared" si="40"/>
        <v>-86.750674659775513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-1.5355226821749284E-3</v>
      </c>
      <c r="AR58">
        <f t="shared" si="45"/>
        <v>-1.5355377508195446E-3</v>
      </c>
      <c r="AS58">
        <f t="shared" si="46"/>
        <v>-0.26257445114320055</v>
      </c>
      <c r="AT58">
        <f t="shared" si="47"/>
        <v>-0.17157836971708021</v>
      </c>
      <c r="AU58">
        <f t="shared" si="48"/>
        <v>-0.43568835861110033</v>
      </c>
      <c r="AW58">
        <v>55</v>
      </c>
      <c r="AX58">
        <f>IF(Z58&gt;0, (R58*SUMPRODUCT(K58:$K$98, X58:$X$98)-K58*$AZ$3)/Z58, 0)</f>
        <v>-7261917617.5814266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1000000</v>
      </c>
      <c r="S59">
        <f t="shared" si="32"/>
        <v>-40734831286.294907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-435.76506373208639</v>
      </c>
      <c r="AC59">
        <f t="shared" si="33"/>
        <v>-389.07729283962442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-4.985535284333608E-2</v>
      </c>
      <c r="AI59">
        <f t="shared" si="38"/>
        <v>-4.98558304165585E-2</v>
      </c>
      <c r="AJ59">
        <f t="shared" si="39"/>
        <v>-46.68777089246197</v>
      </c>
      <c r="AK59">
        <f t="shared" si="61"/>
        <v>-30.503554461246051</v>
      </c>
      <c r="AL59">
        <f t="shared" si="40"/>
        <v>-77.241181184124585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-2.2356142364185339E-4</v>
      </c>
      <c r="AR59">
        <f t="shared" si="45"/>
        <v>-2.2356356517618035E-4</v>
      </c>
      <c r="AS59">
        <f t="shared" si="46"/>
        <v>-0.20935734945417445</v>
      </c>
      <c r="AT59">
        <f t="shared" si="47"/>
        <v>-0.13678406976522869</v>
      </c>
      <c r="AU59">
        <f t="shared" si="48"/>
        <v>-0.34636498278457933</v>
      </c>
      <c r="AW59">
        <v>56</v>
      </c>
      <c r="AX59">
        <f>IF(Z59&gt;0, (R59*SUMPRODUCT(K59:$K$98, X59:$X$98)-K59*$AZ$3)/Z59, 0)</f>
        <v>-40734831286.294907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1000000</v>
      </c>
      <c r="S60">
        <f t="shared" si="32"/>
        <v>-233230298843.99338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-389.07729283962442</v>
      </c>
      <c r="AC60">
        <f t="shared" si="33"/>
        <v>-347.39063567324075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-7.9664750769527747E-3</v>
      </c>
      <c r="AI60">
        <f t="shared" si="38"/>
        <v>-7.9665495506891192E-3</v>
      </c>
      <c r="AJ60">
        <f t="shared" si="39"/>
        <v>-41.686657166383668</v>
      </c>
      <c r="AK60">
        <f t="shared" si="61"/>
        <v>-27.23541049877371</v>
      </c>
      <c r="AL60">
        <f t="shared" si="40"/>
        <v>-68.930034214708058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-3.1895781783084665E-5</v>
      </c>
      <c r="AR60">
        <f t="shared" si="45"/>
        <v>-3.1896079957373805E-5</v>
      </c>
      <c r="AS60">
        <f t="shared" si="46"/>
        <v>-0.1669029912730019</v>
      </c>
      <c r="AT60">
        <f t="shared" si="47"/>
        <v>-0.10904379937806827</v>
      </c>
      <c r="AU60">
        <f t="shared" si="48"/>
        <v>-0.27597868673102749</v>
      </c>
      <c r="AW60">
        <v>57</v>
      </c>
      <c r="AX60">
        <f>IF(Z60&gt;0, (R60*SUMPRODUCT(K60:$K$98, X60:$X$98)-K60*$AZ$3)/Z60, 0)</f>
        <v>-233230298843.99338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1000000</v>
      </c>
      <c r="S61">
        <f t="shared" si="32"/>
        <v>-1365939264375.6567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-347.39063567324075</v>
      </c>
      <c r="AC61">
        <f t="shared" si="33"/>
        <v>-310.17023834776597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-1.2475052871830749E-3</v>
      </c>
      <c r="AI61">
        <f t="shared" si="38"/>
        <v>-1.2475166409176969E-3</v>
      </c>
      <c r="AJ61">
        <f t="shared" si="39"/>
        <v>-37.220397325474778</v>
      </c>
      <c r="AK61">
        <f t="shared" si="61"/>
        <v>-24.317344497126854</v>
      </c>
      <c r="AL61">
        <f t="shared" si="40"/>
        <v>-61.538989339242548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-4.4595539464801458E-6</v>
      </c>
      <c r="AR61">
        <f t="shared" si="45"/>
        <v>-4.4595945335562576E-6</v>
      </c>
      <c r="AS61">
        <f t="shared" si="46"/>
        <v>-0.13305464232314804</v>
      </c>
      <c r="AT61">
        <f t="shared" si="47"/>
        <v>-8.6929098204426902E-2</v>
      </c>
      <c r="AU61">
        <f t="shared" si="48"/>
        <v>-0.21998820012210848</v>
      </c>
      <c r="AW61">
        <v>58</v>
      </c>
      <c r="AX61">
        <f>IF(Z61&gt;0, (R61*SUMPRODUCT(K61:$K$98, X61:$X$98)-K61*$AZ$3)/Z61, 0)</f>
        <v>-1365939264375.6567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1000000</v>
      </c>
      <c r="S62">
        <f t="shared" si="32"/>
        <v>-8196332279944.4053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-310.17023834776597</v>
      </c>
      <c r="AC62">
        <f t="shared" si="33"/>
        <v>-276.93771671691229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-1.9101594043352625E-4</v>
      </c>
      <c r="AI62">
        <f t="shared" si="38"/>
        <v>-1.9101762983378027E-4</v>
      </c>
      <c r="AJ62">
        <f t="shared" si="39"/>
        <v>-33.232521630853682</v>
      </c>
      <c r="AK62">
        <f t="shared" si="61"/>
        <v>-21.71191668434362</v>
      </c>
      <c r="AL62">
        <f t="shared" si="40"/>
        <v>-54.944629332827134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-6.0967812818743349E-7</v>
      </c>
      <c r="AR62">
        <f t="shared" si="45"/>
        <v>-6.096835203572299E-7</v>
      </c>
      <c r="AS62">
        <f t="shared" si="46"/>
        <v>-0.10607042290220887</v>
      </c>
      <c r="AT62">
        <f t="shared" si="47"/>
        <v>-6.9299351108755833E-2</v>
      </c>
      <c r="AU62">
        <f t="shared" si="48"/>
        <v>-0.17537038369448507</v>
      </c>
      <c r="AW62">
        <v>59</v>
      </c>
      <c r="AX62">
        <f>IF(Z62&gt;0, (R62*SUMPRODUCT(K62:$K$98, X62:$X$98)-K62*$AZ$3)/Z62, 0)</f>
        <v>-8196332279944.4053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1000000</v>
      </c>
      <c r="S63">
        <f t="shared" si="32"/>
        <v>-50463264733951.203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-276.93771671691229</v>
      </c>
      <c r="AC63">
        <f t="shared" si="33"/>
        <v>-247.26581903158367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-2.8550207825942365E-5</v>
      </c>
      <c r="AI63">
        <f t="shared" si="38"/>
        <v>-2.8550452821802556E-5</v>
      </c>
      <c r="AJ63">
        <f t="shared" si="39"/>
        <v>-29.671897685328616</v>
      </c>
      <c r="AK63">
        <f t="shared" si="61"/>
        <v>-19.385640170183862</v>
      </c>
      <c r="AL63">
        <f t="shared" si="40"/>
        <v>-49.057566405965304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-8.1362119883711518E-8</v>
      </c>
      <c r="AR63">
        <f t="shared" si="45"/>
        <v>-8.1362818070662361E-8</v>
      </c>
      <c r="AS63">
        <f t="shared" si="46"/>
        <v>-8.4558701336572284E-2</v>
      </c>
      <c r="AT63">
        <f t="shared" si="47"/>
        <v>-5.5245019201429657E-2</v>
      </c>
      <c r="AU63">
        <f t="shared" si="48"/>
        <v>-0.13980380190082003</v>
      </c>
      <c r="AW63">
        <v>60</v>
      </c>
      <c r="AX63">
        <f>IF(Z63&gt;0, (R63*SUMPRODUCT(K63:$K$98, X63:$X$98)-K63*$AZ$3)/Z63, 0)</f>
        <v>-50463264733951.203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1000000</v>
      </c>
      <c r="S64">
        <f t="shared" si="32"/>
        <v>-319625928086390.63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-247.26581903158367</v>
      </c>
      <c r="AC64">
        <f t="shared" si="33"/>
        <v>-220.77305277811828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-4.1601948038664515E-6</v>
      </c>
      <c r="AI64">
        <f t="shared" si="38"/>
        <v>-4.1602293400278476E-6</v>
      </c>
      <c r="AJ64">
        <f t="shared" si="39"/>
        <v>-26.49276625346539</v>
      </c>
      <c r="AK64">
        <f t="shared" si="61"/>
        <v>-17.308607332210858</v>
      </c>
      <c r="AL64">
        <f t="shared" si="40"/>
        <v>-43.80137774590559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-1.0585432963875568E-8</v>
      </c>
      <c r="AR64">
        <f t="shared" si="45"/>
        <v>-1.0585520839621423E-8</v>
      </c>
      <c r="AS64">
        <f t="shared" si="46"/>
        <v>-6.7409680177247119E-2</v>
      </c>
      <c r="AT64">
        <f t="shared" si="47"/>
        <v>-4.4040991167740712E-2</v>
      </c>
      <c r="AU64">
        <f t="shared" si="48"/>
        <v>-0.11145068193050867</v>
      </c>
      <c r="AW64">
        <v>61</v>
      </c>
      <c r="AX64">
        <f>IF(Z64&gt;0, (R64*SUMPRODUCT(K64:$K$98, X64:$X$98)-K64*$AZ$3)/Z64, 0)</f>
        <v>-319625928086390.63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1000000</v>
      </c>
      <c r="S65">
        <f t="shared" si="32"/>
        <v>-2086143278975440.5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-220.77305277811828</v>
      </c>
      <c r="AC65">
        <f t="shared" si="33"/>
        <v>-197.11879713260774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-5.8932641810435089E-7</v>
      </c>
      <c r="AI65">
        <f t="shared" si="38"/>
        <v>-5.8933114258322825E-7</v>
      </c>
      <c r="AJ65">
        <f t="shared" si="39"/>
        <v>-23.654255645510545</v>
      </c>
      <c r="AK65">
        <f t="shared" si="61"/>
        <v>-15.454113694468282</v>
      </c>
      <c r="AL65">
        <f t="shared" si="40"/>
        <v>-39.108369929309973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-1.3388528462671964E-9</v>
      </c>
      <c r="AR65">
        <f t="shared" si="45"/>
        <v>-1.3388635795073801E-9</v>
      </c>
      <c r="AS65">
        <f t="shared" si="46"/>
        <v>-5.373858446596233E-2</v>
      </c>
      <c r="AT65">
        <f t="shared" si="47"/>
        <v>-3.5109208531547691E-2</v>
      </c>
      <c r="AU65">
        <f t="shared" si="48"/>
        <v>-8.8847794336373603E-2</v>
      </c>
      <c r="AW65">
        <v>62</v>
      </c>
      <c r="AX65">
        <f>IF(Z65&gt;0, (R65*SUMPRODUCT(K65:$K$98, X65:$X$98)-K65*$AZ$3)/Z65, 0)</f>
        <v>-2086143278975440.5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1000000</v>
      </c>
      <c r="S66">
        <f t="shared" si="32"/>
        <v>-1.4069974735604302E+16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-197.11879713260774</v>
      </c>
      <c r="AC66">
        <f t="shared" si="33"/>
        <v>-175.99892601243232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-8.1035851491328159E-8</v>
      </c>
      <c r="AI66">
        <f t="shared" si="38"/>
        <v>-8.1036476932842167E-8</v>
      </c>
      <c r="AJ66">
        <f t="shared" si="39"/>
        <v>-21.119871120175418</v>
      </c>
      <c r="AK66">
        <f t="shared" si="61"/>
        <v>-13.798315799282543</v>
      </c>
      <c r="AL66">
        <f t="shared" si="40"/>
        <v>-34.918187000494434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-1.64375131575517E-10</v>
      </c>
      <c r="AR66">
        <f t="shared" si="45"/>
        <v>-1.6437640023660053E-10</v>
      </c>
      <c r="AS66">
        <f t="shared" si="46"/>
        <v>-4.2840070540978992E-2</v>
      </c>
      <c r="AT66">
        <f t="shared" si="47"/>
        <v>-2.7988846088330643E-2</v>
      </c>
      <c r="AU66">
        <f t="shared" si="48"/>
        <v>-7.0828916793686025E-2</v>
      </c>
      <c r="AW66">
        <v>63</v>
      </c>
      <c r="AX66">
        <f>IF(Z66&gt;0, (R66*SUMPRODUCT(K66:$K$98, X66:$X$98)-K66*$AZ$3)/Z66, 0)</f>
        <v>-1.4069974735604302E+16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-9.8367579491896976E+16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-175.99892601243232</v>
      </c>
      <c r="AC67">
        <f t="shared" ref="AC67:AC89" si="64">S67*Z67</f>
        <v>-157.14189822553038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-1.0786245128835935E-8</v>
      </c>
      <c r="AI67">
        <f t="shared" ref="AI67:AI89" si="69">SUM(AE67:AH67)</f>
        <v>-1.0786325003678356E-8</v>
      </c>
      <c r="AJ67">
        <f t="shared" ref="AJ67:AJ89" si="70">AB67-AC67</f>
        <v>-18.857027786901938</v>
      </c>
      <c r="AK67">
        <f t="shared" si="61"/>
        <v>-12.319924820870263</v>
      </c>
      <c r="AL67">
        <f t="shared" ref="AL67:AL89" si="71">SUM(AI67:AK67)</f>
        <v>-31.176952618558527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-1.953489929841994E-11</v>
      </c>
      <c r="AR67">
        <f t="shared" ref="AR67:AR89" si="76">AI67*$K67</f>
        <v>-1.95350439592342E-11</v>
      </c>
      <c r="AS67">
        <f t="shared" ref="AS67:AS89" si="77">AJ67*$K67</f>
        <v>-3.4151841950989567E-2</v>
      </c>
      <c r="AT67">
        <f t="shared" ref="AT67:AT89" si="78">AK67*$K67</f>
        <v>-2.2312536741484024E-2</v>
      </c>
      <c r="AU67">
        <f t="shared" ref="AU67:AU89" si="79">AL67*$K67</f>
        <v>-5.6464378712008642E-2</v>
      </c>
      <c r="AW67">
        <v>64</v>
      </c>
      <c r="AX67">
        <f>IF(Z67&gt;0, (R67*SUMPRODUCT(K67:$K$98, X67:$X$98)-K67*$AZ$3)/Z67, 0)</f>
        <v>-9.8367579491896976E+16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1000000</v>
      </c>
      <c r="S68">
        <f t="shared" si="63"/>
        <v>-7.1434293496152384E+17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-157.14189822553038</v>
      </c>
      <c r="AC68">
        <f t="shared" si="64"/>
        <v>-140.30526627281213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-1.3851102414884724E-9</v>
      </c>
      <c r="AI68">
        <f t="shared" si="69"/>
        <v>-1.3851200620703952E-9</v>
      </c>
      <c r="AJ68">
        <f t="shared" si="70"/>
        <v>-16.83663195271825</v>
      </c>
      <c r="AK68">
        <f t="shared" si="61"/>
        <v>-10.999932875787128</v>
      </c>
      <c r="AL68">
        <f t="shared" si="71"/>
        <v>-27.836564829890499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-2.2397895224008356E-12</v>
      </c>
      <c r="AR68">
        <f t="shared" si="76"/>
        <v>-2.2398054027516087E-12</v>
      </c>
      <c r="AS68">
        <f t="shared" si="77"/>
        <v>-2.7225639310624723E-2</v>
      </c>
      <c r="AT68">
        <f t="shared" si="78"/>
        <v>-1.7787417682959602E-2</v>
      </c>
      <c r="AU68">
        <f t="shared" si="79"/>
        <v>-4.5013056995824134E-2</v>
      </c>
      <c r="AW68">
        <v>65</v>
      </c>
      <c r="AX68">
        <f>IF(Z68&gt;0, (R68*SUMPRODUCT(K68:$K$98, X68:$X$98)-K68*$AZ$3)/Z68, 0)</f>
        <v>-7.1434293496152384E+17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1000000</v>
      </c>
      <c r="S69">
        <f t="shared" si="63"/>
        <v>-5.4062696957990103E+18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-140.30526627281213</v>
      </c>
      <c r="AC69">
        <f t="shared" si="64"/>
        <v>-125.27255917215568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-1.7127580363352227E-10</v>
      </c>
      <c r="AI69">
        <f t="shared" si="69"/>
        <v>-1.71276962219444E-10</v>
      </c>
      <c r="AJ69">
        <f t="shared" si="70"/>
        <v>-15.032707100656452</v>
      </c>
      <c r="AK69">
        <f t="shared" si="61"/>
        <v>-9.8213686390968498</v>
      </c>
      <c r="AL69">
        <f t="shared" si="71"/>
        <v>-24.854075739924578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-2.4728675722519762E-13</v>
      </c>
      <c r="AR69">
        <f t="shared" si="76"/>
        <v>-2.4728842998310898E-13</v>
      </c>
      <c r="AS69">
        <f t="shared" si="77"/>
        <v>-2.1704112970864296E-2</v>
      </c>
      <c r="AT69">
        <f t="shared" si="78"/>
        <v>-1.4180020474299886E-2</v>
      </c>
      <c r="AU69">
        <f t="shared" si="79"/>
        <v>-3.588413344541147E-2</v>
      </c>
      <c r="AW69">
        <v>66</v>
      </c>
      <c r="AX69">
        <f>IF(Z69&gt;0, (R69*SUMPRODUCT(K69:$K$98, X69:$X$98)-K69*$AZ$3)/Z69, 0)</f>
        <v>-5.4062696957990103E+18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1000000</v>
      </c>
      <c r="S70">
        <f t="shared" si="63"/>
        <v>-4.2729387002431619E+19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-125.27255917215568</v>
      </c>
      <c r="AC70">
        <f t="shared" si="64"/>
        <v>-111.8504992608535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-2.032235313707856E-11</v>
      </c>
      <c r="AI70">
        <f t="shared" si="69"/>
        <v>-2.0322484019484217E-11</v>
      </c>
      <c r="AJ70">
        <f t="shared" si="70"/>
        <v>-13.422059911302185</v>
      </c>
      <c r="AK70">
        <f t="shared" si="61"/>
        <v>-8.7690791420508987</v>
      </c>
      <c r="AL70">
        <f t="shared" si="71"/>
        <v>-22.191139053373405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-2.6197558369106906E-14</v>
      </c>
      <c r="AR70">
        <f t="shared" si="76"/>
        <v>-2.6197727089699376E-14</v>
      </c>
      <c r="AS70">
        <f t="shared" si="77"/>
        <v>-1.7302385978051001E-2</v>
      </c>
      <c r="AT70">
        <f t="shared" si="78"/>
        <v>-1.1304225505660166E-2</v>
      </c>
      <c r="AU70">
        <f t="shared" si="79"/>
        <v>-2.8606611483737363E-2</v>
      </c>
      <c r="AW70">
        <v>67</v>
      </c>
      <c r="AX70">
        <f>IF(Z70&gt;0, (R70*SUMPRODUCT(K70:$K$98, X70:$X$98)-K70*$AZ$3)/Z70, 0)</f>
        <v>-4.2729387002431619E+19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1000000</v>
      </c>
      <c r="S71">
        <f t="shared" si="63"/>
        <v>-3.5311668248647401E+20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-111.8504992608535</v>
      </c>
      <c r="AC71">
        <f t="shared" si="64"/>
        <v>-99.86651719719066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-2.308657134240298E-12</v>
      </c>
      <c r="AI71">
        <f t="shared" si="69"/>
        <v>-2.3086712749651845E-12</v>
      </c>
      <c r="AJ71">
        <f t="shared" si="70"/>
        <v>-11.983982063662836</v>
      </c>
      <c r="AK71">
        <f t="shared" si="61"/>
        <v>-7.8295349482597452</v>
      </c>
      <c r="AL71">
        <f t="shared" si="71"/>
        <v>-19.81351701192489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-2.6572244480075778E-15</v>
      </c>
      <c r="AR71">
        <f t="shared" si="76"/>
        <v>-2.6572407237374487E-15</v>
      </c>
      <c r="AS71">
        <f t="shared" si="77"/>
        <v>-1.3793356168727079E-2</v>
      </c>
      <c r="AT71">
        <f t="shared" si="78"/>
        <v>-9.0116593635683872E-3</v>
      </c>
      <c r="AU71">
        <f t="shared" si="79"/>
        <v>-2.2805015532298124E-2</v>
      </c>
      <c r="AW71">
        <v>68</v>
      </c>
      <c r="AX71">
        <f>IF(Z71&gt;0, (R71*SUMPRODUCT(K71:$K$98, X71:$X$98)-K71*$AZ$3)/Z71, 0)</f>
        <v>-3.5311668248647401E+20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1000000</v>
      </c>
      <c r="S72">
        <f t="shared" si="63"/>
        <v>-3.0610650269574019E+21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-99.86651719719066</v>
      </c>
      <c r="AC72">
        <f t="shared" si="64"/>
        <v>-89.166533211777335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-2.5085710119183826E-13</v>
      </c>
      <c r="AI72">
        <f t="shared" si="69"/>
        <v>-2.5085855765441624E-13</v>
      </c>
      <c r="AJ72">
        <f t="shared" si="70"/>
        <v>-10.699983985413326</v>
      </c>
      <c r="AK72">
        <f t="shared" ref="AK72:AK89" si="92">G72*SUM(AB72:AB72, AE72:AF72)</f>
        <v>-6.9906562038033471</v>
      </c>
      <c r="AL72">
        <f t="shared" si="71"/>
        <v>-17.690640189216921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-2.5779659508744414E-16</v>
      </c>
      <c r="AR72">
        <f t="shared" si="76"/>
        <v>-2.5779809184034329E-16</v>
      </c>
      <c r="AS72">
        <f t="shared" si="77"/>
        <v>-1.0995979088589907E-2</v>
      </c>
      <c r="AT72">
        <f t="shared" si="78"/>
        <v>-7.1840396712120466E-3</v>
      </c>
      <c r="AU72">
        <f t="shared" si="79"/>
        <v>-1.818001875980221E-2</v>
      </c>
      <c r="AW72">
        <v>69</v>
      </c>
      <c r="AX72">
        <f>IF(Z72&gt;0, (R72*SUMPRODUCT(K72:$K$98, X72:$X$98)-K72*$AZ$3)/Z72, 0)</f>
        <v>-3.0610650269574019E+21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1000000</v>
      </c>
      <c r="S73">
        <f t="shared" si="63"/>
        <v>-2.7926979065846606E+22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-89.166533211777335</v>
      </c>
      <c r="AC73">
        <f t="shared" si="64"/>
        <v>-79.612976081944069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-2.598720401307069E-14</v>
      </c>
      <c r="AI73">
        <f t="shared" si="69"/>
        <v>-2.5987346550822256E-14</v>
      </c>
      <c r="AJ73">
        <f t="shared" si="70"/>
        <v>-9.5535571298332655</v>
      </c>
      <c r="AK73">
        <f t="shared" si="92"/>
        <v>-6.2416573248244136</v>
      </c>
      <c r="AL73">
        <f t="shared" si="71"/>
        <v>-15.795214454657707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-2.38447245982696E-17</v>
      </c>
      <c r="AR73">
        <f t="shared" si="76"/>
        <v>-2.3844855384691611E-17</v>
      </c>
      <c r="AS73">
        <f t="shared" si="77"/>
        <v>-8.7659272071028676E-3</v>
      </c>
      <c r="AT73">
        <f t="shared" si="78"/>
        <v>-5.727072441973886E-3</v>
      </c>
      <c r="AU73">
        <f t="shared" si="79"/>
        <v>-1.449299964907678E-2</v>
      </c>
      <c r="AW73">
        <v>70</v>
      </c>
      <c r="AX73">
        <f>IF(Z73&gt;0, (R73*SUMPRODUCT(K73:$K$98, X73:$X$98)-K73*$AZ$3)/Z73, 0)</f>
        <v>-2.7926979065846606E+22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1000000</v>
      </c>
      <c r="S74">
        <f t="shared" si="63"/>
        <v>-2.6904606266194475E+23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-79.612976081944069</v>
      </c>
      <c r="AC74">
        <f t="shared" si="64"/>
        <v>-71.083014358878629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-2.5580435984015751E-15</v>
      </c>
      <c r="AI74">
        <f t="shared" si="69"/>
        <v>-2.5580568085957063E-15</v>
      </c>
      <c r="AJ74">
        <f t="shared" si="70"/>
        <v>-8.5299617230654405</v>
      </c>
      <c r="AK74">
        <f t="shared" si="92"/>
        <v>-5.5729083257360852</v>
      </c>
      <c r="AL74">
        <f t="shared" si="71"/>
        <v>-14.102870048801528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-2.0956689287341618E-18</v>
      </c>
      <c r="AR74">
        <f t="shared" si="76"/>
        <v>-2.0956797511428967E-18</v>
      </c>
      <c r="AS74">
        <f t="shared" si="77"/>
        <v>-6.9881435005603419E-3</v>
      </c>
      <c r="AT74">
        <f t="shared" si="78"/>
        <v>-4.5655870870327546E-3</v>
      </c>
      <c r="AU74">
        <f t="shared" si="79"/>
        <v>-1.1553730587593097E-2</v>
      </c>
      <c r="AW74">
        <v>71</v>
      </c>
      <c r="AX74">
        <f>IF(Z74&gt;0, (R74*SUMPRODUCT(K74:$K$98, X74:$X$98)-K74*$AZ$3)/Z74, 0)</f>
        <v>-2.6904606266194475E+23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1000000</v>
      </c>
      <c r="S75">
        <f t="shared" si="63"/>
        <v>-2.7463399081932017E+24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-71.083014358878629</v>
      </c>
      <c r="AC75">
        <f t="shared" si="64"/>
        <v>-63.466977106141627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-2.3845218540187529E-16</v>
      </c>
      <c r="AI75">
        <f t="shared" si="69"/>
        <v>-2.3845334088479487E-16</v>
      </c>
      <c r="AJ75">
        <f t="shared" si="70"/>
        <v>-7.6160372527370015</v>
      </c>
      <c r="AK75">
        <f t="shared" si="92"/>
        <v>-4.9758110051215043</v>
      </c>
      <c r="AL75">
        <f t="shared" si="71"/>
        <v>-12.591848257858505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-1.7442069660179038E-19</v>
      </c>
      <c r="AR75">
        <f t="shared" si="76"/>
        <v>-1.7442154180325251E-19</v>
      </c>
      <c r="AS75">
        <f t="shared" si="77"/>
        <v>-5.5709052140946605E-3</v>
      </c>
      <c r="AT75">
        <f t="shared" si="78"/>
        <v>-3.6396580732085092E-3</v>
      </c>
      <c r="AU75">
        <f t="shared" si="79"/>
        <v>-9.2105632873031688E-3</v>
      </c>
      <c r="AW75">
        <v>72</v>
      </c>
      <c r="AX75">
        <f>IF(Z75&gt;0, (R75*SUMPRODUCT(K75:$K$98, X75:$X$98)-K75*$AZ$3)/Z75, 0)</f>
        <v>-2.7463399081932017E+24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1000000</v>
      </c>
      <c r="S76">
        <f t="shared" si="63"/>
        <v>-2.9819220302501211E+25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-63.466977106141627</v>
      </c>
      <c r="AC76">
        <f t="shared" si="64"/>
        <v>-56.666943844769307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-2.0978212192110842E-17</v>
      </c>
      <c r="AI76">
        <f t="shared" si="69"/>
        <v>-2.0978307209591631E-17</v>
      </c>
      <c r="AJ76">
        <f t="shared" si="70"/>
        <v>-6.8000332613723202</v>
      </c>
      <c r="AK76">
        <f t="shared" si="92"/>
        <v>-4.4426883974299143</v>
      </c>
      <c r="AL76">
        <f t="shared" si="71"/>
        <v>-11.242721658802235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-1.3700838934294225E-20</v>
      </c>
      <c r="AR76">
        <f t="shared" si="76"/>
        <v>-1.370090099006849E-20</v>
      </c>
      <c r="AS76">
        <f t="shared" si="77"/>
        <v>-4.4410915290933181E-3</v>
      </c>
      <c r="AT76">
        <f t="shared" si="78"/>
        <v>-2.9015131323409668E-3</v>
      </c>
      <c r="AU76">
        <f t="shared" si="79"/>
        <v>-7.3426046614342858E-3</v>
      </c>
      <c r="AW76">
        <v>73</v>
      </c>
      <c r="AX76">
        <f>IF(Z76&gt;0, (R76*SUMPRODUCT(K76:$K$98, X76:$X$98)-K76*$AZ$3)/Z76, 0)</f>
        <v>-2.9819220302501211E+25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1000000</v>
      </c>
      <c r="S77">
        <f t="shared" si="63"/>
        <v>-3.4596155940443803E+26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-56.666943844769307</v>
      </c>
      <c r="AC77">
        <f t="shared" si="64"/>
        <v>-50.59548557568688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-1.7351001446006145E-18</v>
      </c>
      <c r="AI77">
        <f t="shared" si="69"/>
        <v>-1.7351074568993656E-18</v>
      </c>
      <c r="AJ77">
        <f t="shared" si="70"/>
        <v>-6.0714582690824273</v>
      </c>
      <c r="AK77">
        <f t="shared" si="92"/>
        <v>-3.9666860691338517</v>
      </c>
      <c r="AL77">
        <f t="shared" si="71"/>
        <v>-10.038144338216279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-1.0117779494244392E-21</v>
      </c>
      <c r="AR77">
        <f t="shared" si="76"/>
        <v>-1.0117822133988611E-21</v>
      </c>
      <c r="AS77">
        <f t="shared" si="77"/>
        <v>-3.5404109766368915E-3</v>
      </c>
      <c r="AT77">
        <f t="shared" si="78"/>
        <v>-2.313068504736102E-3</v>
      </c>
      <c r="AU77">
        <f t="shared" si="79"/>
        <v>-5.8534794813729935E-3</v>
      </c>
      <c r="AW77">
        <v>74</v>
      </c>
      <c r="AX77">
        <f>IF(Z77&gt;0, (R77*SUMPRODUCT(K77:$K$98, X77:$X$98)-K77*$AZ$3)/Z77, 0)</f>
        <v>-3.4596155940443803E+26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1000000</v>
      </c>
      <c r="S78">
        <f t="shared" si="63"/>
        <v>-4.309612113294382E+27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-50.59548557568688</v>
      </c>
      <c r="AC78">
        <f t="shared" si="64"/>
        <v>-45.174540692577573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-1.3430123995339754E-19</v>
      </c>
      <c r="AI78">
        <f t="shared" si="69"/>
        <v>-1.3430176406716352E-19</v>
      </c>
      <c r="AJ78">
        <f t="shared" si="70"/>
        <v>-5.420944883109307</v>
      </c>
      <c r="AK78">
        <f t="shared" si="92"/>
        <v>-3.5416839902980821</v>
      </c>
      <c r="AL78">
        <f t="shared" si="71"/>
        <v>-8.9626288734073896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-6.9923420346769967E-23</v>
      </c>
      <c r="AR78">
        <f t="shared" si="76"/>
        <v>-6.9923693224572E-23</v>
      </c>
      <c r="AS78">
        <f t="shared" si="77"/>
        <v>-2.8223939545893571E-3</v>
      </c>
      <c r="AT78">
        <f t="shared" si="78"/>
        <v>-1.8439640503317141E-3</v>
      </c>
      <c r="AU78">
        <f t="shared" si="79"/>
        <v>-4.6663580049210712E-3</v>
      </c>
      <c r="AW78">
        <v>75</v>
      </c>
      <c r="AX78">
        <f>IF(Z78&gt;0, (R78*SUMPRODUCT(K78:$K$98, X78:$X$98)-K78*$AZ$3)/Z78, 0)</f>
        <v>-4.309612113294382E+27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1000000</v>
      </c>
      <c r="S79">
        <f t="shared" si="63"/>
        <v>-5.7934731188657252E+28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-45.174540692577573</v>
      </c>
      <c r="AC79">
        <f t="shared" si="64"/>
        <v>-40.33441133265854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-9.6812482257511712E-21</v>
      </c>
      <c r="AI79">
        <f t="shared" si="69"/>
        <v>-9.6812830359682075E-21</v>
      </c>
      <c r="AJ79">
        <f t="shared" si="70"/>
        <v>-4.8401293599190325</v>
      </c>
      <c r="AK79">
        <f t="shared" si="92"/>
        <v>-3.1622178484804304</v>
      </c>
      <c r="AL79">
        <f t="shared" si="71"/>
        <v>-8.0023472083994633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-4.5004503455754703E-24</v>
      </c>
      <c r="AR79">
        <f t="shared" si="76"/>
        <v>-4.5004665275439149E-24</v>
      </c>
      <c r="AS79">
        <f t="shared" si="77"/>
        <v>-2.2499951806356521E-3</v>
      </c>
      <c r="AT79">
        <f t="shared" si="78"/>
        <v>-1.4699968513486241E-3</v>
      </c>
      <c r="AU79">
        <f t="shared" si="79"/>
        <v>-3.719992031984276E-3</v>
      </c>
      <c r="AW79">
        <v>76</v>
      </c>
      <c r="AX79">
        <f>IF(Z79&gt;0, (R79*SUMPRODUCT(K79:$K$98, X79:$X$98)-K79*$AZ$3)/Z79, 0)</f>
        <v>-5.7934731188657252E+28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1000000</v>
      </c>
      <c r="S80">
        <f t="shared" si="63"/>
        <v>-8.5765871884513836E+29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-40.33441133265854</v>
      </c>
      <c r="AC80">
        <f t="shared" si="64"/>
        <v>-36.012867261302269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-6.472525565683814E-22</v>
      </c>
      <c r="AI80">
        <f t="shared" si="69"/>
        <v>-6.4725465605541916E-22</v>
      </c>
      <c r="AJ80">
        <f t="shared" si="70"/>
        <v>-4.3215440713562714</v>
      </c>
      <c r="AK80">
        <f t="shared" si="92"/>
        <v>-2.8234087932860983</v>
      </c>
      <c r="AL80">
        <f t="shared" si="71"/>
        <v>-7.1449528646423701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-2.6864599517891748E-25</v>
      </c>
      <c r="AR80">
        <f t="shared" si="76"/>
        <v>-2.686468665834085E-25</v>
      </c>
      <c r="AS80">
        <f t="shared" si="77"/>
        <v>-1.7936823825220407E-3</v>
      </c>
      <c r="AT80">
        <f t="shared" si="78"/>
        <v>-1.1718724899144003E-3</v>
      </c>
      <c r="AU80">
        <f t="shared" si="79"/>
        <v>-2.9655548724364413E-3</v>
      </c>
      <c r="AW80">
        <v>77</v>
      </c>
      <c r="AX80">
        <f>IF(Z80&gt;0, (R80*SUMPRODUCT(K80:$K$98, X80:$X$98)-K80*$AZ$3)/Z80, 0)</f>
        <v>-8.5765871884513836E+29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1000000</v>
      </c>
      <c r="S81">
        <f t="shared" si="63"/>
        <v>-1.411795362879514E+31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-36.012867261302269</v>
      </c>
      <c r="AC81">
        <f t="shared" si="64"/>
        <v>-32.154345769019876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-3.9292293314168286E-23</v>
      </c>
      <c r="AI81">
        <f t="shared" si="69"/>
        <v>-3.9292407191669994E-23</v>
      </c>
      <c r="AJ81">
        <f t="shared" si="70"/>
        <v>-3.8585214922823923</v>
      </c>
      <c r="AK81">
        <f t="shared" si="92"/>
        <v>-2.5209007082911592</v>
      </c>
      <c r="AL81">
        <f t="shared" si="71"/>
        <v>-6.3794222005735515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-1.4561159226473923E-26</v>
      </c>
      <c r="AR81">
        <f t="shared" si="76"/>
        <v>-1.4561201427839505E-26</v>
      </c>
      <c r="AS81">
        <f t="shared" si="77"/>
        <v>-1.4299126136177007E-3</v>
      </c>
      <c r="AT81">
        <f t="shared" si="78"/>
        <v>-9.3420957423022975E-4</v>
      </c>
      <c r="AU81">
        <f t="shared" si="79"/>
        <v>-2.3641221878479305E-3</v>
      </c>
      <c r="AW81">
        <v>78</v>
      </c>
      <c r="AX81">
        <f>IF(Z81&gt;0, (R81*SUMPRODUCT(K81:$K$98, X81:$X$98)-K81*$AZ$3)/Z81, 0)</f>
        <v>-1.411795362879514E+31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1000000</v>
      </c>
      <c r="S82">
        <f t="shared" si="63"/>
        <v>-2.6146915391542607E+32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-32.154345769019876</v>
      </c>
      <c r="AC82">
        <f t="shared" si="64"/>
        <v>-28.709237293767746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-2.1449748237063702E-24</v>
      </c>
      <c r="AI82">
        <f t="shared" si="69"/>
        <v>-2.1449803136918741E-24</v>
      </c>
      <c r="AJ82">
        <f t="shared" si="70"/>
        <v>-3.4451084752521304</v>
      </c>
      <c r="AK82">
        <f t="shared" si="92"/>
        <v>-2.2508042038313913</v>
      </c>
      <c r="AL82">
        <f t="shared" si="71"/>
        <v>-5.6959126790835217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-7.0972932490482533E-28</v>
      </c>
      <c r="AR82">
        <f t="shared" si="76"/>
        <v>-7.0973114143137022E-28</v>
      </c>
      <c r="AS82">
        <f t="shared" si="77"/>
        <v>-1.139917581009007E-3</v>
      </c>
      <c r="AT82">
        <f t="shared" si="78"/>
        <v>-7.4474615292588443E-4</v>
      </c>
      <c r="AU82">
        <f t="shared" si="79"/>
        <v>-1.8846637339348913E-3</v>
      </c>
      <c r="AW82">
        <v>79</v>
      </c>
      <c r="AX82">
        <f>IF(Z82&gt;0, (R82*SUMPRODUCT(K82:$K$98, X82:$X$98)-K82*$AZ$3)/Z82, 0)</f>
        <v>-2.6146915391542607E+32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1000000</v>
      </c>
      <c r="S83">
        <f t="shared" si="63"/>
        <v>-5.5285978156205677E+33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-28.709237293767746</v>
      </c>
      <c r="AC83">
        <f t="shared" si="64"/>
        <v>-25.633247583721197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-1.040652303737161E-25</v>
      </c>
      <c r="AI83">
        <f t="shared" si="69"/>
        <v>-1.0406546219784619E-25</v>
      </c>
      <c r="AJ83">
        <f t="shared" si="70"/>
        <v>-3.0759897100465494</v>
      </c>
      <c r="AK83">
        <f t="shared" si="92"/>
        <v>-2.0096466105637423</v>
      </c>
      <c r="AL83">
        <f t="shared" si="71"/>
        <v>-5.0856363206102912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-3.0743844737426136E-29</v>
      </c>
      <c r="AR83">
        <f t="shared" si="76"/>
        <v>-3.0743913224903041E-29</v>
      </c>
      <c r="AS83">
        <f t="shared" si="77"/>
        <v>-9.0873531649315084E-4</v>
      </c>
      <c r="AT83">
        <f t="shared" si="78"/>
        <v>-5.9370707344219087E-4</v>
      </c>
      <c r="AU83">
        <f t="shared" si="79"/>
        <v>-1.5024423899353417E-3</v>
      </c>
      <c r="AW83">
        <v>80</v>
      </c>
      <c r="AX83">
        <f>IF(Z83&gt;0, (R83*SUMPRODUCT(K83:$K$98, X83:$X$98)-K83*$AZ$3)/Z83, 0)</f>
        <v>-5.5285978156205677E+33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1000000</v>
      </c>
      <c r="S84">
        <f t="shared" si="63"/>
        <v>-1.3598693383472333E+35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-25.633247583721197</v>
      </c>
      <c r="AC84">
        <f t="shared" si="64"/>
        <v>-22.886828199751069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-4.4218161046383229E-27</v>
      </c>
      <c r="AI84">
        <f t="shared" si="69"/>
        <v>-4.4218245197218733E-27</v>
      </c>
      <c r="AJ84">
        <f t="shared" si="70"/>
        <v>-2.7464193839701281</v>
      </c>
      <c r="AK84">
        <f t="shared" si="92"/>
        <v>-1.7943273308604839</v>
      </c>
      <c r="AL84">
        <f t="shared" si="71"/>
        <v>-4.540746714830612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-1.1663668898056789E-30</v>
      </c>
      <c r="AR84">
        <f t="shared" si="76"/>
        <v>-1.1663691094988085E-30</v>
      </c>
      <c r="AS84">
        <f t="shared" si="77"/>
        <v>-7.2443823062272729E-4</v>
      </c>
      <c r="AT84">
        <f t="shared" si="78"/>
        <v>-4.7329964400684855E-4</v>
      </c>
      <c r="AU84">
        <f t="shared" si="79"/>
        <v>-1.1977378746295757E-3</v>
      </c>
      <c r="AW84">
        <v>81</v>
      </c>
      <c r="AX84">
        <f>IF(Z84&gt;0, (R84*SUMPRODUCT(K84:$K$98, X84:$X$98)-K84*$AZ$3)/Z84, 0)</f>
        <v>-1.3598693383472333E+35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1000000</v>
      </c>
      <c r="S85">
        <f t="shared" si="63"/>
        <v>-3.9936830050436333E+36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-22.886828199751069</v>
      </c>
      <c r="AC85">
        <f t="shared" si="64"/>
        <v>-20.434668035492024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-1.615019066726314E-28</v>
      </c>
      <c r="AI85">
        <f t="shared" si="69"/>
        <v>-1.6150216251001272E-28</v>
      </c>
      <c r="AJ85">
        <f t="shared" si="70"/>
        <v>-2.4521601642590447</v>
      </c>
      <c r="AK85">
        <f t="shared" si="92"/>
        <v>-1.602077973982575</v>
      </c>
      <c r="AL85">
        <f t="shared" si="71"/>
        <v>-4.0542381382416197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-3.8035938524107611E-32</v>
      </c>
      <c r="AR85">
        <f t="shared" si="76"/>
        <v>-3.8035998777358535E-32</v>
      </c>
      <c r="AS85">
        <f t="shared" si="77"/>
        <v>-5.7751772211633271E-4</v>
      </c>
      <c r="AT85">
        <f t="shared" si="78"/>
        <v>-3.7731157844933717E-4</v>
      </c>
      <c r="AU85">
        <f t="shared" si="79"/>
        <v>-9.5482930056566982E-4</v>
      </c>
      <c r="AW85">
        <v>82</v>
      </c>
      <c r="AX85">
        <f>IF(Z85&gt;0, (R85*SUMPRODUCT(K85:$K$98, X85:$X$98)-K85*$AZ$3)/Z85, 0)</f>
        <v>-3.9936830050436333E+36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1000000</v>
      </c>
      <c r="S86">
        <f t="shared" si="63"/>
        <v>-1.4551118477986723E+38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-20.434668035492024</v>
      </c>
      <c r="AC86">
        <f t="shared" si="64"/>
        <v>-18.245239317403591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-4.9401929547337225E-30</v>
      </c>
      <c r="AI86">
        <f t="shared" si="69"/>
        <v>-4.9401992240934782E-30</v>
      </c>
      <c r="AJ86">
        <f t="shared" si="70"/>
        <v>-2.1894287180884326</v>
      </c>
      <c r="AK86">
        <f t="shared" si="92"/>
        <v>-1.4304267624844418</v>
      </c>
      <c r="AL86">
        <f t="shared" si="71"/>
        <v>-3.6198554805728742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-1.0388249510199365E-33</v>
      </c>
      <c r="AR86">
        <f t="shared" si="76"/>
        <v>-1.0388262693423989E-33</v>
      </c>
      <c r="AS86">
        <f t="shared" si="77"/>
        <v>-4.6039359224835189E-4</v>
      </c>
      <c r="AT86">
        <f t="shared" si="78"/>
        <v>-3.0079048026892305E-4</v>
      </c>
      <c r="AU86">
        <f t="shared" si="79"/>
        <v>-7.6118407251727499E-4</v>
      </c>
      <c r="AW86">
        <v>83</v>
      </c>
      <c r="AX86">
        <f>IF(Z86&gt;0, (R86*SUMPRODUCT(K86:$K$98, X86:$X$98)-K86*$AZ$3)/Z86, 0)</f>
        <v>-1.4551118477986723E+38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1000000</v>
      </c>
      <c r="S87">
        <f t="shared" si="63"/>
        <v>-6.9819572674657616E+39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-18.245239317403591</v>
      </c>
      <c r="AC87">
        <f t="shared" si="64"/>
        <v>-16.29039224768178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-1.2180011033772717E-31</v>
      </c>
      <c r="AI87">
        <f t="shared" si="69"/>
        <v>-1.2180022699836847E-31</v>
      </c>
      <c r="AJ87">
        <f t="shared" si="70"/>
        <v>-1.9548470697218114</v>
      </c>
      <c r="AK87">
        <f t="shared" si="92"/>
        <v>-1.2771667522182515</v>
      </c>
      <c r="AL87">
        <f t="shared" si="71"/>
        <v>-3.2320138219400629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-2.2867996614558821E-35</v>
      </c>
      <c r="AR87">
        <f t="shared" si="76"/>
        <v>-2.2868018517619031E-35</v>
      </c>
      <c r="AS87">
        <f t="shared" si="77"/>
        <v>-3.670229530041064E-4</v>
      </c>
      <c r="AT87">
        <f t="shared" si="78"/>
        <v>-2.3978832929601645E-4</v>
      </c>
      <c r="AU87">
        <f t="shared" si="79"/>
        <v>-6.0681128230012291E-4</v>
      </c>
      <c r="AW87">
        <v>84</v>
      </c>
      <c r="AX87">
        <f>IF(Z87&gt;0, (R87*SUMPRODUCT(K87:$K$98, X87:$X$98)-K87*$AZ$3)/Z87, 0)</f>
        <v>-6.9819572674657616E+39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1000000</v>
      </c>
      <c r="S88">
        <f t="shared" si="63"/>
        <v>-4.9043759047411837E+41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-16.29039224768178</v>
      </c>
      <c r="AC88">
        <f t="shared" si="64"/>
        <v>-14.544993078287302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-2.280223523584058E-33</v>
      </c>
      <c r="AI88">
        <f t="shared" si="69"/>
        <v>-2.2802250064427703E-33</v>
      </c>
      <c r="AJ88">
        <f t="shared" si="70"/>
        <v>-1.7453991693944779</v>
      </c>
      <c r="AK88">
        <f t="shared" si="92"/>
        <v>-1.1403274573377247</v>
      </c>
      <c r="AL88">
        <f t="shared" si="71"/>
        <v>-2.8857266267322026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-3.8224326018064423E-37</v>
      </c>
      <c r="AR88">
        <f t="shared" si="76"/>
        <v>-3.8224350875835719E-37</v>
      </c>
      <c r="AS88">
        <f t="shared" si="77"/>
        <v>-2.925884510555701E-4</v>
      </c>
      <c r="AT88">
        <f t="shared" si="78"/>
        <v>-1.911577880229723E-4</v>
      </c>
      <c r="AU88">
        <f t="shared" si="79"/>
        <v>-4.837462390785424E-4</v>
      </c>
      <c r="AW88">
        <v>85</v>
      </c>
      <c r="AX88">
        <f>IF(Z88&gt;0, (R88*SUMPRODUCT(K88:$K$98, X88:$X$98)-K88*$AZ$3)/Z88, 0)</f>
        <v>-4.9043759047411837E+41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-14.544993078287302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-14.544993078287302</v>
      </c>
      <c r="AK89">
        <f t="shared" si="92"/>
        <v>-1.0181495154801112</v>
      </c>
      <c r="AL89">
        <f t="shared" si="71"/>
        <v>-15.563142593767413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-4.4388877320409243E-39</v>
      </c>
      <c r="AR89">
        <f t="shared" si="76"/>
        <v>-4.4388877320409243E-39</v>
      </c>
      <c r="AS89">
        <f t="shared" si="77"/>
        <v>-2.176997403687275E-3</v>
      </c>
      <c r="AT89">
        <f t="shared" si="78"/>
        <v>-1.5238981825810928E-4</v>
      </c>
      <c r="AU89">
        <f t="shared" si="79"/>
        <v>-2.3293872219453844E-3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147445.08195552367</v>
      </c>
      <c r="AO91" s="6">
        <f t="shared" si="93"/>
        <v>-14744.508195552367</v>
      </c>
      <c r="AP91" s="6">
        <f t="shared" si="93"/>
        <v>-875.70049130703956</v>
      </c>
      <c r="AQ91" s="6">
        <f t="shared" si="93"/>
        <v>-86766.305184306431</v>
      </c>
      <c r="AR91" s="6">
        <f t="shared" si="93"/>
        <v>45058.568084357838</v>
      </c>
      <c r="AS91" s="6">
        <f t="shared" si="93"/>
        <v>-21034.706793798756</v>
      </c>
      <c r="AT91" s="6">
        <f t="shared" si="93"/>
        <v>6599.3480386651208</v>
      </c>
      <c r="AU91" s="6">
        <f t="shared" si="93"/>
        <v>30623.209329224213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'S.45.04.E'!C3*(1+C12)</f>
        <v>330594.2593046726</v>
      </c>
      <c r="K3">
        <v>1</v>
      </c>
      <c r="L3" s="2">
        <v>0</v>
      </c>
      <c r="O3">
        <f>$C$3</f>
        <v>330594.2593046726</v>
      </c>
      <c r="P3">
        <f>O3*C5</f>
        <v>33059.42593046726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330594.2593046726</v>
      </c>
      <c r="AF3">
        <f t="shared" ref="AF3:AF34" si="4">-$Z3*P3</f>
        <v>-33059.42593046726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297134.83337420534</v>
      </c>
      <c r="AJ3">
        <f t="shared" ref="AJ3:AJ34" si="8">AB3-AC3</f>
        <v>0</v>
      </c>
      <c r="AL3">
        <f t="shared" ref="AL3:AL34" si="9">SUM(AI3:AK3)</f>
        <v>297134.83337420534</v>
      </c>
      <c r="AN3">
        <f t="shared" ref="AN3:AN34" si="10">AE3*$K3</f>
        <v>330594.2593046726</v>
      </c>
      <c r="AO3">
        <f t="shared" ref="AO3:AO34" si="11">AF3*$K3</f>
        <v>-33059.42593046726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297134.83337420534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297134.83337420534</v>
      </c>
      <c r="AW3">
        <v>0</v>
      </c>
      <c r="AX3">
        <f>IF(Z3&gt;0, (R3*SUMPRODUCT(K3:$K$98, X3:$X$98)-K3*$AZ$3)/Z3, 0)</f>
        <v>0</v>
      </c>
      <c r="AZ3">
        <f>C6*ABS(SUMPRODUCT(X4:X79, K4:K79))/1</f>
        <v>206181.91589398519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14005.473874849422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13830.0958604138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-13830.0958604138</v>
      </c>
      <c r="AK4">
        <f>G4*SUM(AB4, AE4:AF4)</f>
        <v>0</v>
      </c>
      <c r="AL4">
        <f t="shared" si="9"/>
        <v>-16352.200860413799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-2352.929377740461</v>
      </c>
      <c r="AR4">
        <f t="shared" si="14"/>
        <v>-2352.929377740461</v>
      </c>
      <c r="AS4">
        <f t="shared" si="15"/>
        <v>-12902.412408259912</v>
      </c>
      <c r="AT4">
        <f t="shared" si="16"/>
        <v>0</v>
      </c>
      <c r="AU4">
        <f t="shared" si="17"/>
        <v>-15255.341786000372</v>
      </c>
      <c r="AW4">
        <v>1</v>
      </c>
      <c r="AX4">
        <f>IF(Z4&gt;0, (R4*SUMPRODUCT(K4:$K$98, X4:$X$98)-K4*$AZ$3)/Z4, 0)</f>
        <v>14005.473874849422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1000000</v>
      </c>
      <c r="S5">
        <f t="shared" si="1"/>
        <v>28228.074086910339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13830.0958604138</v>
      </c>
      <c r="AC5">
        <f t="shared" si="2"/>
        <v>27521.177136252605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-2645.453280705</v>
      </c>
      <c r="AI5">
        <f t="shared" si="7"/>
        <v>-2694.2011638434647</v>
      </c>
      <c r="AJ5">
        <f t="shared" si="8"/>
        <v>-13691.081275838806</v>
      </c>
      <c r="AK5">
        <f>G5*SUM(AB5, AE5:AF5)</f>
        <v>567.03393027696575</v>
      </c>
      <c r="AL5">
        <f t="shared" si="9"/>
        <v>-15818.248509405303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-2262.1483107084582</v>
      </c>
      <c r="AR5">
        <f t="shared" si="14"/>
        <v>-2303.8330164247136</v>
      </c>
      <c r="AS5">
        <f t="shared" si="15"/>
        <v>-11707.3533695735</v>
      </c>
      <c r="AT5">
        <f t="shared" si="16"/>
        <v>484.87526007209567</v>
      </c>
      <c r="AU5">
        <f t="shared" si="17"/>
        <v>-13526.311125926117</v>
      </c>
      <c r="AW5">
        <v>2</v>
      </c>
      <c r="AX5">
        <f>IF(Z5&gt;0, (R5*SUMPRODUCT(K5:$K$98, X5:$X$98)-K5*$AZ$3)/Z5, 0)</f>
        <v>28228.074086910339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1000000</v>
      </c>
      <c r="S6">
        <f t="shared" si="1"/>
        <v>44229.244363629696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27521.177136252605</v>
      </c>
      <c r="AC6">
        <f t="shared" si="2"/>
        <v>42516.040388673719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-3942.7287882390292</v>
      </c>
      <c r="AI6">
        <f t="shared" si="7"/>
        <v>-3990.7920561066971</v>
      </c>
      <c r="AJ6">
        <f t="shared" si="8"/>
        <v>-14994.863252421113</v>
      </c>
      <c r="AK6">
        <f>G6*SUM(AB6, AE6:AF6)</f>
        <v>1609.9888624707776</v>
      </c>
      <c r="AL6">
        <f t="shared" si="9"/>
        <v>-17375.666446057032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-3041.4605307449424</v>
      </c>
      <c r="AR6">
        <f t="shared" si="14"/>
        <v>-3078.537017627375</v>
      </c>
      <c r="AS6">
        <f t="shared" si="15"/>
        <v>-11567.187903514417</v>
      </c>
      <c r="AT6">
        <f t="shared" si="16"/>
        <v>1241.9615558520004</v>
      </c>
      <c r="AU6">
        <f t="shared" si="17"/>
        <v>-13403.763365289791</v>
      </c>
      <c r="AW6">
        <v>3</v>
      </c>
      <c r="AX6">
        <f>IF(Z6&gt;0, (R6*SUMPRODUCT(K6:$K$98, X6:$X$98)-K6*$AZ$3)/Z6, 0)</f>
        <v>44229.244363629696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1000000</v>
      </c>
      <c r="S7">
        <f t="shared" si="1"/>
        <v>56871.451694428397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42516.040388673719</v>
      </c>
      <c r="AC7">
        <f t="shared" si="2"/>
        <v>53815.344177509396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-5389.8148586803063</v>
      </c>
      <c r="AI7">
        <f t="shared" si="7"/>
        <v>-5437.1280031263641</v>
      </c>
      <c r="AJ7">
        <f t="shared" si="8"/>
        <v>-11299.303788835678</v>
      </c>
      <c r="AK7">
        <f>G7*SUM(AB7, AE7:AF7)</f>
        <v>2087.5375830838793</v>
      </c>
      <c r="AL7">
        <f t="shared" si="9"/>
        <v>-14648.894208878162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-3782.8743872222803</v>
      </c>
      <c r="AR7">
        <f t="shared" si="14"/>
        <v>-3816.081405829922</v>
      </c>
      <c r="AS7">
        <f t="shared" si="15"/>
        <v>-7930.485186776149</v>
      </c>
      <c r="AT7">
        <f t="shared" si="16"/>
        <v>1465.1509676058633</v>
      </c>
      <c r="AU7">
        <f t="shared" si="17"/>
        <v>-10281.415625000207</v>
      </c>
      <c r="AW7">
        <v>4</v>
      </c>
      <c r="AX7">
        <f>IF(Z7&gt;0, (R7*SUMPRODUCT(K7:$K$98, X7:$X$98)-K7*$AZ$3)/Z7, 0)</f>
        <v>56871.451694428397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1000000</v>
      </c>
      <c r="S8">
        <f t="shared" si="1"/>
        <v>64159.141076035463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53815.344177509396</v>
      </c>
      <c r="AC8">
        <f t="shared" si="2"/>
        <v>59663.595887884643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-6868.9223106786221</v>
      </c>
      <c r="AI8">
        <f t="shared" si="7"/>
        <v>-6915.4188775646853</v>
      </c>
      <c r="AJ8">
        <f t="shared" si="8"/>
        <v>-5848.2517103752471</v>
      </c>
      <c r="AK8">
        <f t="shared" ref="AK8:AK39" si="30">G8*SUM(AB8:AB8, AE8:AF8)</f>
        <v>1146.2668309809501</v>
      </c>
      <c r="AL8">
        <f t="shared" si="9"/>
        <v>-11617.403756958982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-4500.135313597847</v>
      </c>
      <c r="AR8">
        <f t="shared" si="14"/>
        <v>-4530.5972744617438</v>
      </c>
      <c r="AS8">
        <f t="shared" si="15"/>
        <v>-3831.4487854599934</v>
      </c>
      <c r="AT8">
        <f t="shared" si="16"/>
        <v>750.97018303496338</v>
      </c>
      <c r="AU8">
        <f t="shared" si="17"/>
        <v>-7611.0758768867736</v>
      </c>
      <c r="AW8">
        <v>5</v>
      </c>
      <c r="AX8">
        <f>IF(Z8&gt;0, (R8*SUMPRODUCT(K8:$K$98, X8:$X$98)-K8*$AZ$3)/Z8, 0)</f>
        <v>64159.141076035463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1000000</v>
      </c>
      <c r="S9">
        <f t="shared" si="1"/>
        <v>68312.917415119999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59663.595887884643</v>
      </c>
      <c r="AC9">
        <f t="shared" si="2"/>
        <v>62314.621596772253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-8438.1969584827075</v>
      </c>
      <c r="AI9">
        <f t="shared" si="7"/>
        <v>-8483.8066498519856</v>
      </c>
      <c r="AJ9">
        <f t="shared" si="8"/>
        <v>-2651.0257088876097</v>
      </c>
      <c r="AK9">
        <f t="shared" si="30"/>
        <v>352.01521573851937</v>
      </c>
      <c r="AL9">
        <f t="shared" si="9"/>
        <v>-10782.817143001075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-5235.5683848658946</v>
      </c>
      <c r="AR9">
        <f t="shared" si="14"/>
        <v>-5263.8673993770963</v>
      </c>
      <c r="AS9">
        <f t="shared" si="15"/>
        <v>-1644.8568879357367</v>
      </c>
      <c r="AT9">
        <f t="shared" si="16"/>
        <v>218.41155682667704</v>
      </c>
      <c r="AU9">
        <f t="shared" si="17"/>
        <v>-6690.3127304861555</v>
      </c>
      <c r="AW9">
        <v>6</v>
      </c>
      <c r="AX9">
        <f>IF(Z9&gt;0, (R9*SUMPRODUCT(K9:$K$98, X9:$X$98)-K9*$AZ$3)/Z9, 0)</f>
        <v>68312.917415119999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1000000</v>
      </c>
      <c r="S10">
        <f t="shared" si="1"/>
        <v>71269.221644490026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62314.621596772253</v>
      </c>
      <c r="AC10">
        <f t="shared" si="2"/>
        <v>63644.740603051796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-10053.288171616299</v>
      </c>
      <c r="AI10">
        <f t="shared" si="7"/>
        <v>-10097.939101663304</v>
      </c>
      <c r="AJ10">
        <f t="shared" si="8"/>
        <v>-1330.1190062795431</v>
      </c>
      <c r="AK10">
        <f t="shared" si="30"/>
        <v>255.48994854676627</v>
      </c>
      <c r="AL10">
        <f t="shared" si="9"/>
        <v>-11172.56815939608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-5917.5303847444948</v>
      </c>
      <c r="AR10">
        <f t="shared" si="14"/>
        <v>-5943.8126548584896</v>
      </c>
      <c r="AS10">
        <f t="shared" si="15"/>
        <v>-782.92987335305838</v>
      </c>
      <c r="AT10">
        <f t="shared" si="16"/>
        <v>150.38557611337515</v>
      </c>
      <c r="AU10">
        <f t="shared" si="17"/>
        <v>-6576.3569520981728</v>
      </c>
      <c r="AW10">
        <v>7</v>
      </c>
      <c r="AX10">
        <f>IF(Z10&gt;0, (R10*SUMPRODUCT(K10:$K$98, X10:$X$98)-K10*$AZ$3)/Z10, 0)</f>
        <v>71269.221644490026</v>
      </c>
    </row>
    <row r="11" spans="1:52" x14ac:dyDescent="0.3">
      <c r="A11" t="s">
        <v>33</v>
      </c>
      <c r="C11" s="25">
        <f>AU81</f>
        <v>68661.884624816623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1000000</v>
      </c>
      <c r="S11">
        <f t="shared" si="1"/>
        <v>73110.185118184279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63644.740603051796</v>
      </c>
      <c r="AC11">
        <f t="shared" si="2"/>
        <v>63769.942915826527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-11844.105704268439</v>
      </c>
      <c r="AI11">
        <f t="shared" si="7"/>
        <v>-11887.717919729759</v>
      </c>
      <c r="AJ11">
        <f t="shared" si="8"/>
        <v>-125.20231277473067</v>
      </c>
      <c r="AK11">
        <f t="shared" si="30"/>
        <v>152.74737744732428</v>
      </c>
      <c r="AL11">
        <f t="shared" si="9"/>
        <v>-11860.172855057166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-6624.5106142515369</v>
      </c>
      <c r="AR11">
        <f t="shared" si="14"/>
        <v>-6648.9033030241826</v>
      </c>
      <c r="AS11">
        <f t="shared" si="15"/>
        <v>-70.026734868310001</v>
      </c>
      <c r="AT11">
        <f t="shared" si="16"/>
        <v>85.432927437841116</v>
      </c>
      <c r="AU11">
        <f t="shared" si="17"/>
        <v>-6633.4971104546521</v>
      </c>
      <c r="AW11">
        <v>8</v>
      </c>
      <c r="AX11">
        <f>IF(Z11&gt;0, (R11*SUMPRODUCT(K11:$K$98, X11:$X$98)-K11*$AZ$3)/Z11, 0)</f>
        <v>73110.185118184279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1000000</v>
      </c>
      <c r="S12">
        <f t="shared" si="1"/>
        <v>73996.536038600883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63769.942915826527</v>
      </c>
      <c r="AC12">
        <f t="shared" si="2"/>
        <v>62876.878433752434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-13794.543750415873</v>
      </c>
      <c r="AI12">
        <f t="shared" si="7"/>
        <v>-13837.030116535059</v>
      </c>
      <c r="AJ12">
        <f t="shared" si="8"/>
        <v>893.06448207409267</v>
      </c>
      <c r="AK12">
        <f t="shared" si="30"/>
        <v>146.670868706401</v>
      </c>
      <c r="AL12">
        <f t="shared" si="9"/>
        <v>-12797.294765754566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-7331.9466490431232</v>
      </c>
      <c r="AR12">
        <f t="shared" si="14"/>
        <v>-7354.5286042954094</v>
      </c>
      <c r="AS12">
        <f t="shared" si="15"/>
        <v>474.67326612561379</v>
      </c>
      <c r="AT12">
        <f t="shared" si="16"/>
        <v>77.957125931890317</v>
      </c>
      <c r="AU12">
        <f t="shared" si="17"/>
        <v>-6801.8982122379057</v>
      </c>
      <c r="AW12">
        <v>9</v>
      </c>
      <c r="AX12">
        <f>IF(Z12&gt;0, (R12*SUMPRODUCT(K12:$K$98, X12:$X$98)-K12*$AZ$3)/Z12, 0)</f>
        <v>73996.536038600883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1000000</v>
      </c>
      <c r="S13">
        <f t="shared" si="1"/>
        <v>73858.10295916046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62876.878433752434</v>
      </c>
      <c r="AC13">
        <f t="shared" si="2"/>
        <v>60961.823199282095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-15838.917289232961</v>
      </c>
      <c r="AI13">
        <f t="shared" si="7"/>
        <v>-15880.186845826494</v>
      </c>
      <c r="AJ13">
        <f t="shared" si="8"/>
        <v>1915.0552344703392</v>
      </c>
      <c r="AK13">
        <f t="shared" si="30"/>
        <v>125.75375686750488</v>
      </c>
      <c r="AL13">
        <f t="shared" si="9"/>
        <v>-13839.37785448865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-8002.4267281865368</v>
      </c>
      <c r="AR13">
        <f t="shared" si="14"/>
        <v>-8023.2776864126399</v>
      </c>
      <c r="AS13">
        <f t="shared" si="15"/>
        <v>967.55914021324702</v>
      </c>
      <c r="AT13">
        <f t="shared" si="16"/>
        <v>63.53560705885387</v>
      </c>
      <c r="AU13">
        <f t="shared" si="17"/>
        <v>-6992.182939140539</v>
      </c>
      <c r="AW13">
        <v>10</v>
      </c>
      <c r="AX13">
        <f>IF(Z13&gt;0, (R13*SUMPRODUCT(K13:$K$98, X13:$X$98)-K13*$AZ$3)/Z13, 0)</f>
        <v>73858.10295916046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1000000</v>
      </c>
      <c r="S14">
        <f t="shared" si="1"/>
        <v>72693.539652351159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60961.823199282095</v>
      </c>
      <c r="AC14">
        <f t="shared" si="2"/>
        <v>58089.703769844789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-18033.145449110445</v>
      </c>
      <c r="AI14">
        <f t="shared" si="7"/>
        <v>-18073.100652865589</v>
      </c>
      <c r="AJ14">
        <f t="shared" si="8"/>
        <v>2872.1194294373054</v>
      </c>
      <c r="AK14">
        <f t="shared" si="30"/>
        <v>109.73128175870777</v>
      </c>
      <c r="AL14">
        <f t="shared" si="9"/>
        <v>-15091.249941669575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-8662.3262088591509</v>
      </c>
      <c r="AR14">
        <f t="shared" si="14"/>
        <v>-8681.5189231665463</v>
      </c>
      <c r="AS14">
        <f t="shared" si="15"/>
        <v>1379.6392580982385</v>
      </c>
      <c r="AT14">
        <f t="shared" si="16"/>
        <v>52.710058852048512</v>
      </c>
      <c r="AU14">
        <f t="shared" si="17"/>
        <v>-7249.16960621626</v>
      </c>
      <c r="AW14">
        <v>11</v>
      </c>
      <c r="AX14">
        <f>IF(Z14&gt;0, (R14*SUMPRODUCT(K14:$K$98, X14:$X$98)-K14*$AZ$3)/Z14, 0)</f>
        <v>72693.539652351159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1000000</v>
      </c>
      <c r="S15">
        <f t="shared" si="1"/>
        <v>70724.069790630936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58089.703769844789</v>
      </c>
      <c r="AC15">
        <f t="shared" si="2"/>
        <v>54510.482452426848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-20364.368249921157</v>
      </c>
      <c r="AI15">
        <f t="shared" si="7"/>
        <v>-20402.905683226254</v>
      </c>
      <c r="AJ15">
        <f t="shared" si="8"/>
        <v>3579.2213174179415</v>
      </c>
      <c r="AK15">
        <f t="shared" si="30"/>
        <v>238.16778545636365</v>
      </c>
      <c r="AL15">
        <f t="shared" si="9"/>
        <v>-16585.516580351949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-9280.0897715522096</v>
      </c>
      <c r="AR15">
        <f t="shared" si="14"/>
        <v>-9297.6513691548207</v>
      </c>
      <c r="AS15">
        <f t="shared" si="15"/>
        <v>1631.0594431536299</v>
      </c>
      <c r="AT15">
        <f t="shared" si="16"/>
        <v>108.53361138445325</v>
      </c>
      <c r="AU15">
        <f t="shared" si="17"/>
        <v>-7558.0583146167373</v>
      </c>
      <c r="AW15">
        <v>12</v>
      </c>
      <c r="AX15">
        <f>IF(Z15&gt;0, (R15*SUMPRODUCT(K15:$K$98, X15:$X$98)-K15*$AZ$3)/Z15, 0)</f>
        <v>70724.069790630936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1000000</v>
      </c>
      <c r="S16">
        <f t="shared" si="1"/>
        <v>67936.671176060554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54510.482452426848</v>
      </c>
      <c r="AC16">
        <f t="shared" si="2"/>
        <v>50305.577262367391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-22563.667200133277</v>
      </c>
      <c r="AI16">
        <f t="shared" si="7"/>
        <v>-22600.691075745315</v>
      </c>
      <c r="AJ16">
        <f t="shared" si="8"/>
        <v>4204.9051900594568</v>
      </c>
      <c r="AK16">
        <f t="shared" si="30"/>
        <v>387.02442541223064</v>
      </c>
      <c r="AL16">
        <f t="shared" si="9"/>
        <v>-18008.761460273628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-9726.9088982389258</v>
      </c>
      <c r="AR16">
        <f t="shared" si="14"/>
        <v>-9742.8694183947937</v>
      </c>
      <c r="AS16">
        <f t="shared" si="15"/>
        <v>1812.6809506035786</v>
      </c>
      <c r="AT16">
        <f t="shared" si="16"/>
        <v>166.84128931647234</v>
      </c>
      <c r="AU16">
        <f t="shared" si="17"/>
        <v>-7763.3471784747435</v>
      </c>
      <c r="AW16">
        <v>13</v>
      </c>
      <c r="AX16">
        <f>IF(Z16&gt;0, (R16*SUMPRODUCT(K16:$K$98, X16:$X$98)-K16*$AZ$3)/Z16, 0)</f>
        <v>67936.671176060554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1000000</v>
      </c>
      <c r="S17">
        <f t="shared" si="1"/>
        <v>64807.733760635048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50305.577262367391</v>
      </c>
      <c r="AC17">
        <f t="shared" si="2"/>
        <v>45909.272432273297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-24680.855960496538</v>
      </c>
      <c r="AI17">
        <f t="shared" si="7"/>
        <v>-24716.275554554431</v>
      </c>
      <c r="AJ17">
        <f t="shared" si="8"/>
        <v>4396.3048300940936</v>
      </c>
      <c r="AK17">
        <f t="shared" si="30"/>
        <v>694.21696622066997</v>
      </c>
      <c r="AL17">
        <f t="shared" si="9"/>
        <v>-19625.753758239669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-10001.505871690719</v>
      </c>
      <c r="AR17">
        <f t="shared" si="14"/>
        <v>-10015.859072345913</v>
      </c>
      <c r="AS17">
        <f t="shared" si="15"/>
        <v>1781.5293214426972</v>
      </c>
      <c r="AT17">
        <f t="shared" si="16"/>
        <v>281.31986487812486</v>
      </c>
      <c r="AU17">
        <f t="shared" si="17"/>
        <v>-7953.009886025091</v>
      </c>
      <c r="AW17">
        <v>14</v>
      </c>
      <c r="AX17">
        <f>IF(Z17&gt;0, (R17*SUMPRODUCT(K17:$K$98, X17:$X$98)-K17*$AZ$3)/Z17, 0)</f>
        <v>64807.733760635048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1000000</v>
      </c>
      <c r="S18">
        <f t="shared" si="1"/>
        <v>61510.026703855292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45909.272432273297</v>
      </c>
      <c r="AC18">
        <f t="shared" si="2"/>
        <v>41490.360825028358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-26777.921499647848</v>
      </c>
      <c r="AI18">
        <f t="shared" si="7"/>
        <v>-26811.648001690181</v>
      </c>
      <c r="AJ18">
        <f t="shared" si="8"/>
        <v>4418.9116072449397</v>
      </c>
      <c r="AK18">
        <f t="shared" si="30"/>
        <v>991.6402845371033</v>
      </c>
      <c r="AL18">
        <f t="shared" si="9"/>
        <v>-21401.096109908136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-10126.266106139145</v>
      </c>
      <c r="AR18">
        <f t="shared" si="14"/>
        <v>-10139.020028601513</v>
      </c>
      <c r="AS18">
        <f t="shared" si="15"/>
        <v>1671.043618342736</v>
      </c>
      <c r="AT18">
        <f t="shared" si="16"/>
        <v>374.99599821152293</v>
      </c>
      <c r="AU18">
        <f t="shared" si="17"/>
        <v>-8092.9804120472536</v>
      </c>
      <c r="AW18">
        <v>15</v>
      </c>
      <c r="AX18">
        <f>IF(Z18&gt;0, (R18*SUMPRODUCT(K18:$K$98, X18:$X$98)-K18*$AZ$3)/Z18, 0)</f>
        <v>61510.026703855292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1000000</v>
      </c>
      <c r="S19">
        <f t="shared" si="1"/>
        <v>57338.844747351097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41490.360825028358</v>
      </c>
      <c r="AC19">
        <f t="shared" si="2"/>
        <v>36621.180142737008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-29104.622202450071</v>
      </c>
      <c r="AI19">
        <f t="shared" si="7"/>
        <v>-29136.556208361857</v>
      </c>
      <c r="AJ19">
        <f t="shared" si="8"/>
        <v>4869.1806822913495</v>
      </c>
      <c r="AK19">
        <f t="shared" si="30"/>
        <v>925.23504639813234</v>
      </c>
      <c r="AL19">
        <f t="shared" si="9"/>
        <v>-23342.140479672376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-10264.035184300326</v>
      </c>
      <c r="AR19">
        <f t="shared" si="14"/>
        <v>-10275.297029857855</v>
      </c>
      <c r="AS19">
        <f t="shared" si="15"/>
        <v>1717.1651119232429</v>
      </c>
      <c r="AT19">
        <f t="shared" si="16"/>
        <v>326.29336343622879</v>
      </c>
      <c r="AU19">
        <f t="shared" si="17"/>
        <v>-8231.838554498383</v>
      </c>
      <c r="AW19">
        <v>16</v>
      </c>
      <c r="AX19">
        <f>IF(Z19&gt;0, (R19*SUMPRODUCT(K19:$K$98, X19:$X$98)-K19*$AZ$3)/Z19, 0)</f>
        <v>57338.844747351097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1000000</v>
      </c>
      <c r="S20">
        <f t="shared" si="1"/>
        <v>50078.759284006795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36621.180142737008</v>
      </c>
      <c r="AC20">
        <f t="shared" si="2"/>
        <v>30102.063364964124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-31198.885095696016</v>
      </c>
      <c r="AI20">
        <f t="shared" si="7"/>
        <v>-31228.9398172939</v>
      </c>
      <c r="AJ20">
        <f t="shared" si="8"/>
        <v>6519.1167777728842</v>
      </c>
      <c r="AK20">
        <f t="shared" si="30"/>
        <v>157.47107461376913</v>
      </c>
      <c r="AL20">
        <f t="shared" si="9"/>
        <v>-24552.351964907248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-10435.927034804683</v>
      </c>
      <c r="AR20">
        <f t="shared" si="14"/>
        <v>-10445.980242817879</v>
      </c>
      <c r="AS20">
        <f t="shared" si="15"/>
        <v>2180.6236606061989</v>
      </c>
      <c r="AT20">
        <f t="shared" si="16"/>
        <v>52.673569575352701</v>
      </c>
      <c r="AU20">
        <f t="shared" si="17"/>
        <v>-8212.6830126363293</v>
      </c>
      <c r="AW20">
        <v>17</v>
      </c>
      <c r="AX20">
        <f>IF(Z20&gt;0, (R20*SUMPRODUCT(K20:$K$98, X20:$X$98)-K20*$AZ$3)/Z20, 0)</f>
        <v>50078.759284006795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1000000</v>
      </c>
      <c r="S21">
        <f t="shared" si="1"/>
        <v>40992.240808547715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30102.063364964124</v>
      </c>
      <c r="AC21">
        <f t="shared" si="2"/>
        <v>23050.224380794825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-32776.47718578692</v>
      </c>
      <c r="AI21">
        <f t="shared" si="7"/>
        <v>-32804.592536309538</v>
      </c>
      <c r="AJ21">
        <f t="shared" si="8"/>
        <v>7051.8389841692988</v>
      </c>
      <c r="AK21">
        <f t="shared" si="30"/>
        <v>48.163301383942603</v>
      </c>
      <c r="AL21">
        <f t="shared" si="9"/>
        <v>-25704.590250756297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-10425.662353435155</v>
      </c>
      <c r="AR21">
        <f t="shared" si="14"/>
        <v>-10434.60538748472</v>
      </c>
      <c r="AS21">
        <f t="shared" si="15"/>
        <v>2243.0748674729834</v>
      </c>
      <c r="AT21">
        <f t="shared" si="16"/>
        <v>15.3199599581576</v>
      </c>
      <c r="AU21">
        <f t="shared" si="17"/>
        <v>-8176.2105600535797</v>
      </c>
      <c r="AW21">
        <v>18</v>
      </c>
      <c r="AX21">
        <f>IF(Z21&gt;0, (R21*SUMPRODUCT(K21:$K$98, X21:$X$98)-K21*$AZ$3)/Z21, 0)</f>
        <v>40992.240808547715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1000000</v>
      </c>
      <c r="S22">
        <f t="shared" si="1"/>
        <v>32482.217311842338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23050.224380794825</v>
      </c>
      <c r="AC22">
        <f t="shared" si="2"/>
        <v>16972.274655474976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-34174.208560237923</v>
      </c>
      <c r="AI22">
        <f t="shared" si="7"/>
        <v>-34200.334046827302</v>
      </c>
      <c r="AJ22">
        <f t="shared" si="8"/>
        <v>6077.9497253198497</v>
      </c>
      <c r="AK22">
        <f t="shared" si="30"/>
        <v>484.05471199669137</v>
      </c>
      <c r="AL22">
        <f t="shared" si="9"/>
        <v>-27638.329609510762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-10149.633881648217</v>
      </c>
      <c r="AR22">
        <f t="shared" si="14"/>
        <v>-10157.393070083983</v>
      </c>
      <c r="AS22">
        <f t="shared" si="15"/>
        <v>1805.1322053098436</v>
      </c>
      <c r="AT22">
        <f t="shared" si="16"/>
        <v>143.76274718383362</v>
      </c>
      <c r="AU22">
        <f t="shared" si="17"/>
        <v>-8208.4981175903067</v>
      </c>
      <c r="AW22">
        <v>19</v>
      </c>
      <c r="AX22">
        <f>IF(Z22&gt;0, (R22*SUMPRODUCT(K22:$K$98, X22:$X$98)-K22*$AZ$3)/Z22, 0)</f>
        <v>32482.217311842338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1000000</v>
      </c>
      <c r="S23">
        <f t="shared" si="1"/>
        <v>27763.468917849321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16972.274655474976</v>
      </c>
      <c r="AC23">
        <f t="shared" si="2"/>
        <v>13383.575323296514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-35227.606117115211</v>
      </c>
      <c r="AI23">
        <f t="shared" si="7"/>
        <v>-35251.708968532839</v>
      </c>
      <c r="AJ23">
        <f t="shared" si="8"/>
        <v>3588.6993321784612</v>
      </c>
      <c r="AK23">
        <f t="shared" si="30"/>
        <v>1188.0592258832485</v>
      </c>
      <c r="AL23">
        <f t="shared" si="9"/>
        <v>-30474.95041047113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-9341.508648917832</v>
      </c>
      <c r="AR23">
        <f t="shared" si="14"/>
        <v>-9347.9001418348598</v>
      </c>
      <c r="AS23">
        <f t="shared" si="15"/>
        <v>951.6362178701462</v>
      </c>
      <c r="AT23">
        <f t="shared" si="16"/>
        <v>315.04455616763966</v>
      </c>
      <c r="AU23">
        <f t="shared" si="17"/>
        <v>-8081.2193677970736</v>
      </c>
      <c r="AW23">
        <v>20</v>
      </c>
      <c r="AX23">
        <f>IF(Z23&gt;0, (R23*SUMPRODUCT(K23:$K$98, X23:$X$98)-K23*$AZ$3)/Z23, 0)</f>
        <v>27763.468917849321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1000000</v>
      </c>
      <c r="S24">
        <f t="shared" si="1"/>
        <v>22440.433055076144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13383.575323296514</v>
      </c>
      <c r="AC24">
        <f t="shared" si="2"/>
        <v>9900.0439506909606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-36066.542747280233</v>
      </c>
      <c r="AI24">
        <f t="shared" si="7"/>
        <v>-36088.601243046316</v>
      </c>
      <c r="AJ24">
        <f t="shared" si="8"/>
        <v>3483.5313726055538</v>
      </c>
      <c r="AK24">
        <f t="shared" si="30"/>
        <v>936.85027263075608</v>
      </c>
      <c r="AL24">
        <f t="shared" si="9"/>
        <v>-31668.219597810006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-8539.2628047516628</v>
      </c>
      <c r="AR24">
        <f t="shared" si="14"/>
        <v>-8544.4854648148685</v>
      </c>
      <c r="AS24">
        <f t="shared" si="15"/>
        <v>824.77519643934568</v>
      </c>
      <c r="AT24">
        <f t="shared" si="16"/>
        <v>221.81251867565123</v>
      </c>
      <c r="AU24">
        <f t="shared" si="17"/>
        <v>-7497.8977496998714</v>
      </c>
      <c r="AW24">
        <v>21</v>
      </c>
      <c r="AX24">
        <f>IF(Z24&gt;0, (R24*SUMPRODUCT(K24:$K$98, X24:$X$98)-K24*$AZ$3)/Z24, 0)</f>
        <v>22440.433055076144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1000000</v>
      </c>
      <c r="S25">
        <f t="shared" si="1"/>
        <v>16478.360925852943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9900.0439506909606</v>
      </c>
      <c r="AC25">
        <f t="shared" si="2"/>
        <v>6591.1179997895442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-36771.953611981764</v>
      </c>
      <c r="AI25">
        <f t="shared" si="7"/>
        <v>-36791.952925109588</v>
      </c>
      <c r="AJ25">
        <f t="shared" si="8"/>
        <v>3308.9259509014164</v>
      </c>
      <c r="AK25">
        <f t="shared" si="30"/>
        <v>693.00307654836729</v>
      </c>
      <c r="AL25">
        <f t="shared" si="9"/>
        <v>-32790.023897659805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-7773.4631951472256</v>
      </c>
      <c r="AR25">
        <f t="shared" si="14"/>
        <v>-7777.690980436194</v>
      </c>
      <c r="AS25">
        <f t="shared" si="15"/>
        <v>699.49544607329506</v>
      </c>
      <c r="AT25">
        <f t="shared" si="16"/>
        <v>146.4984418972295</v>
      </c>
      <c r="AU25">
        <f t="shared" si="17"/>
        <v>-6931.6970924656698</v>
      </c>
      <c r="AW25">
        <v>22</v>
      </c>
      <c r="AX25">
        <f>IF(Z25&gt;0, (R25*SUMPRODUCT(K25:$K$98, X25:$X$98)-K25*$AZ$3)/Z25, 0)</f>
        <v>16478.360925852943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1000000</v>
      </c>
      <c r="S26">
        <f t="shared" si="1"/>
        <v>9714.811061129838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6591.1179997895442</v>
      </c>
      <c r="AC26">
        <f t="shared" si="2"/>
        <v>3487.5984241514811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-36988.329643652913</v>
      </c>
      <c r="AI26">
        <f t="shared" si="7"/>
        <v>-37006.27954716728</v>
      </c>
      <c r="AJ26">
        <f t="shared" si="8"/>
        <v>3103.5195756380631</v>
      </c>
      <c r="AK26">
        <f t="shared" si="30"/>
        <v>461.37825998526813</v>
      </c>
      <c r="AL26">
        <f t="shared" si="9"/>
        <v>-33441.381711543945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-6981.4324430734941</v>
      </c>
      <c r="AR26">
        <f t="shared" si="14"/>
        <v>-6984.8204316621259</v>
      </c>
      <c r="AS26">
        <f t="shared" si="15"/>
        <v>585.77968948082116</v>
      </c>
      <c r="AT26">
        <f t="shared" si="16"/>
        <v>87.083714885802536</v>
      </c>
      <c r="AU26">
        <f t="shared" si="17"/>
        <v>-6311.9570272955016</v>
      </c>
      <c r="AW26">
        <v>23</v>
      </c>
      <c r="AX26">
        <f>IF(Z26&gt;0, (R26*SUMPRODUCT(K26:$K$98, X26:$X$98)-K26*$AZ$3)/Z26, 0)</f>
        <v>9714.811061129838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1000000</v>
      </c>
      <c r="S27">
        <f t="shared" si="1"/>
        <v>2120.152695576759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3487.5984241514811</v>
      </c>
      <c r="AC27">
        <f t="shared" si="2"/>
        <v>675.75849849687802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-36677.037850903609</v>
      </c>
      <c r="AI27">
        <f t="shared" si="7"/>
        <v>-36692.974403490283</v>
      </c>
      <c r="AJ27">
        <f t="shared" si="8"/>
        <v>2811.8399256546031</v>
      </c>
      <c r="AK27">
        <f t="shared" si="30"/>
        <v>244.13188969060371</v>
      </c>
      <c r="AL27">
        <f t="shared" si="9"/>
        <v>-33637.002588145078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-6180.9616813843913</v>
      </c>
      <c r="AR27">
        <f t="shared" si="14"/>
        <v>-6183.6473732134864</v>
      </c>
      <c r="AS27">
        <f t="shared" si="15"/>
        <v>473.86255414924818</v>
      </c>
      <c r="AT27">
        <f t="shared" si="16"/>
        <v>41.142086269772363</v>
      </c>
      <c r="AU27">
        <f t="shared" si="17"/>
        <v>-5668.6427327944666</v>
      </c>
      <c r="AW27">
        <v>24</v>
      </c>
      <c r="AX27">
        <f>IF(Z27&gt;0, (R27*SUMPRODUCT(K27:$K$98, X27:$X$98)-K27*$AZ$3)/Z27, 0)</f>
        <v>2120.152695576759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1000000</v>
      </c>
      <c r="S28">
        <f t="shared" si="1"/>
        <v>-6376.9028060463761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675.75849849687802</v>
      </c>
      <c r="AC28">
        <f t="shared" si="2"/>
        <v>-1782.3527209063577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-36042.426061080318</v>
      </c>
      <c r="AI28">
        <f t="shared" si="7"/>
        <v>-36056.401126838071</v>
      </c>
      <c r="AJ28">
        <f t="shared" si="8"/>
        <v>2458.1112194032357</v>
      </c>
      <c r="AK28">
        <f t="shared" si="30"/>
        <v>47.303094894781466</v>
      </c>
      <c r="AL28">
        <f t="shared" si="9"/>
        <v>-33550.986812540061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-5423.2271022501391</v>
      </c>
      <c r="AR28">
        <f t="shared" si="14"/>
        <v>-5425.3299006368161</v>
      </c>
      <c r="AS28">
        <f t="shared" si="15"/>
        <v>369.86676098942911</v>
      </c>
      <c r="AT28">
        <f t="shared" si="16"/>
        <v>7.1175959636830219</v>
      </c>
      <c r="AU28">
        <f t="shared" si="17"/>
        <v>-5048.3455436837048</v>
      </c>
      <c r="AW28">
        <v>25</v>
      </c>
      <c r="AX28">
        <f>IF(Z28&gt;0, (R28*SUMPRODUCT(K28:$K$98, X28:$X$98)-K28*$AZ$3)/Z28, 0)</f>
        <v>-6376.9028060463761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1000000</v>
      </c>
      <c r="S29">
        <f t="shared" si="1"/>
        <v>-16062.286293812112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-1782.3527209063577</v>
      </c>
      <c r="AC29">
        <f t="shared" si="2"/>
        <v>-3881.6061963876127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-35046.6699073009</v>
      </c>
      <c r="AI29">
        <f t="shared" si="7"/>
        <v>-35058.752888905714</v>
      </c>
      <c r="AJ29">
        <f t="shared" si="8"/>
        <v>2099.253475481255</v>
      </c>
      <c r="AK29">
        <f t="shared" si="30"/>
        <v>-124.76469046344505</v>
      </c>
      <c r="AL29">
        <f t="shared" si="9"/>
        <v>-33084.264103887908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-4708.3908875985826</v>
      </c>
      <c r="AR29">
        <f t="shared" si="14"/>
        <v>-4710.0141916281409</v>
      </c>
      <c r="AS29">
        <f t="shared" si="15"/>
        <v>282.02696464055617</v>
      </c>
      <c r="AT29">
        <f t="shared" si="16"/>
        <v>-16.761676165693768</v>
      </c>
      <c r="AU29">
        <f t="shared" si="17"/>
        <v>-4444.7489031532796</v>
      </c>
      <c r="AW29">
        <v>26</v>
      </c>
      <c r="AX29">
        <f>IF(Z29&gt;0, (R29*SUMPRODUCT(K29:$K$98, X29:$X$98)-K29*$AZ$3)/Z29, 0)</f>
        <v>-16062.286293812112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1000000</v>
      </c>
      <c r="S30">
        <f t="shared" si="1"/>
        <v>-27353.524814378787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-3881.6061963876127</v>
      </c>
      <c r="AC30">
        <f t="shared" si="2"/>
        <v>-5622.1634886568318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-33705.960505891599</v>
      </c>
      <c r="AI30">
        <f t="shared" si="7"/>
        <v>-33716.237359655068</v>
      </c>
      <c r="AJ30">
        <f t="shared" si="8"/>
        <v>1740.557292269219</v>
      </c>
      <c r="AK30">
        <f t="shared" si="30"/>
        <v>-271.71243374713293</v>
      </c>
      <c r="AL30">
        <f t="shared" si="9"/>
        <v>-32247.392501132981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-4043.0995737628568</v>
      </c>
      <c r="AR30">
        <f t="shared" si="14"/>
        <v>-4044.3323035960107</v>
      </c>
      <c r="AS30">
        <f t="shared" si="15"/>
        <v>208.78344188569983</v>
      </c>
      <c r="AT30">
        <f t="shared" si="16"/>
        <v>-32.592467580832775</v>
      </c>
      <c r="AU30">
        <f t="shared" si="17"/>
        <v>-3868.1413292911434</v>
      </c>
      <c r="AW30">
        <v>27</v>
      </c>
      <c r="AX30">
        <f>IF(Z30&gt;0, (R30*SUMPRODUCT(K30:$K$98, X30:$X$98)-K30*$AZ$3)/Z30, 0)</f>
        <v>-27353.524814378787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1000000</v>
      </c>
      <c r="S31">
        <f t="shared" si="1"/>
        <v>-40912.679281034216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-5622.1634886568318</v>
      </c>
      <c r="AC31">
        <f t="shared" si="2"/>
        <v>-7015.4116380184805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-32008.905342932081</v>
      </c>
      <c r="AI31">
        <f t="shared" si="7"/>
        <v>-32017.478982890771</v>
      </c>
      <c r="AJ31">
        <f t="shared" si="8"/>
        <v>1393.2481493616488</v>
      </c>
      <c r="AK31">
        <f t="shared" si="30"/>
        <v>-393.55144420597827</v>
      </c>
      <c r="AL31">
        <f t="shared" si="9"/>
        <v>-31017.782277735103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-3428.1556269021694</v>
      </c>
      <c r="AR31">
        <f t="shared" si="14"/>
        <v>-3429.0738642412011</v>
      </c>
      <c r="AS31">
        <f t="shared" si="15"/>
        <v>149.21695796010167</v>
      </c>
      <c r="AT31">
        <f t="shared" si="16"/>
        <v>-42.149382600742641</v>
      </c>
      <c r="AU31">
        <f t="shared" si="17"/>
        <v>-3322.0062888818425</v>
      </c>
      <c r="AW31">
        <v>28</v>
      </c>
      <c r="AX31">
        <f>IF(Z31&gt;0, (R31*SUMPRODUCT(K31:$K$98, X31:$X$98)-K31*$AZ$3)/Z31, 0)</f>
        <v>-40912.679281034216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1000000</v>
      </c>
      <c r="S32">
        <f t="shared" si="1"/>
        <v>-57763.073540213743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-7015.4116380184805</v>
      </c>
      <c r="AC32">
        <f t="shared" si="2"/>
        <v>-8077.6284931338496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-29917.373690248751</v>
      </c>
      <c r="AI32">
        <f t="shared" si="7"/>
        <v>-29924.365725123342</v>
      </c>
      <c r="AJ32">
        <f t="shared" si="8"/>
        <v>1062.2168551153691</v>
      </c>
      <c r="AK32">
        <f t="shared" si="30"/>
        <v>-491.07881466129368</v>
      </c>
      <c r="AL32">
        <f t="shared" si="9"/>
        <v>-29353.227684669266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-2860.8504152302776</v>
      </c>
      <c r="AR32">
        <f t="shared" si="14"/>
        <v>-2861.5190289288389</v>
      </c>
      <c r="AS32">
        <f t="shared" si="15"/>
        <v>101.57454201977234</v>
      </c>
      <c r="AT32">
        <f t="shared" si="16"/>
        <v>-46.959437194597989</v>
      </c>
      <c r="AU32">
        <f t="shared" si="17"/>
        <v>-2806.9039241036644</v>
      </c>
      <c r="AW32">
        <v>29</v>
      </c>
      <c r="AX32">
        <f>IF(Z32&gt;0, (R32*SUMPRODUCT(K32:$K$98, X32:$X$98)-K32*$AZ$3)/Z32, 0)</f>
        <v>-57763.073540213743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1000000</v>
      </c>
      <c r="S33">
        <f t="shared" si="1"/>
        <v>-79569.786587367358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-8077.6284931338496</v>
      </c>
      <c r="AC33">
        <f t="shared" si="2"/>
        <v>-8826.0335764116262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-27520.369584992015</v>
      </c>
      <c r="AI33">
        <f t="shared" si="7"/>
        <v>-27525.915681038608</v>
      </c>
      <c r="AJ33">
        <f t="shared" si="8"/>
        <v>748.40508327777661</v>
      </c>
      <c r="AK33">
        <f t="shared" si="30"/>
        <v>-565.43399451936955</v>
      </c>
      <c r="AL33">
        <f t="shared" si="9"/>
        <v>-27342.944592280201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-2349.6756901688354</v>
      </c>
      <c r="AR33">
        <f t="shared" si="14"/>
        <v>-2350.1492131357336</v>
      </c>
      <c r="AS33">
        <f t="shared" si="15"/>
        <v>63.898459835203731</v>
      </c>
      <c r="AT33">
        <f t="shared" si="16"/>
        <v>-48.276477799983972</v>
      </c>
      <c r="AU33">
        <f t="shared" si="17"/>
        <v>-2334.5272311005137</v>
      </c>
      <c r="AW33">
        <v>30</v>
      </c>
      <c r="AX33">
        <f>IF(Z33&gt;0, (R33*SUMPRODUCT(K33:$K$98, X33:$X$98)-K33*$AZ$3)/Z33, 0)</f>
        <v>-79569.786587367358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1000000</v>
      </c>
      <c r="S34">
        <f t="shared" si="1"/>
        <v>-109125.72821632477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-8826.0335764116262</v>
      </c>
      <c r="AC34">
        <f t="shared" si="2"/>
        <v>-9289.5973630514418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-24685.229815709241</v>
      </c>
      <c r="AI34">
        <f t="shared" si="7"/>
        <v>-24689.486189304585</v>
      </c>
      <c r="AJ34">
        <f t="shared" si="8"/>
        <v>463.56378663981559</v>
      </c>
      <c r="AK34">
        <f t="shared" si="30"/>
        <v>-617.82235034881387</v>
      </c>
      <c r="AL34">
        <f t="shared" si="9"/>
        <v>-24843.744753013587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-1881.7971819886468</v>
      </c>
      <c r="AR34">
        <f t="shared" si="14"/>
        <v>-1882.1216526092167</v>
      </c>
      <c r="AS34">
        <f t="shared" si="15"/>
        <v>35.338258297909547</v>
      </c>
      <c r="AT34">
        <f t="shared" si="16"/>
        <v>-47.097651775400202</v>
      </c>
      <c r="AU34">
        <f t="shared" si="17"/>
        <v>-1893.8810460867076</v>
      </c>
      <c r="AW34">
        <v>31</v>
      </c>
      <c r="AX34">
        <f>IF(Z34&gt;0, (R34*SUMPRODUCT(K34:$K$98, X34:$X$98)-K34*$AZ$3)/Z34, 0)</f>
        <v>-109125.72821632477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-151038.14779485215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-9289.5973630514418</v>
      </c>
      <c r="AC35">
        <f t="shared" ref="AC35:AC66" si="33">S35*Z35</f>
        <v>-9487.366059746324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-21461.827452327521</v>
      </c>
      <c r="AI35">
        <f t="shared" ref="AI35:AI66" si="38">SUM(AE35:AH35)</f>
        <v>-21464.968170814296</v>
      </c>
      <c r="AJ35">
        <f t="shared" ref="AJ35:AJ66" si="39">AB35-AC35</f>
        <v>197.76869669488224</v>
      </c>
      <c r="AK35">
        <f t="shared" si="30"/>
        <v>-650.27181541360096</v>
      </c>
      <c r="AL35">
        <f t="shared" ref="AL35:AL66" si="40">SUM(AI35:AK35)</f>
        <v>-21917.471289533016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-1460.778322041062</v>
      </c>
      <c r="AR35">
        <f t="shared" ref="AR35:AR66" si="45">AI35*$K35</f>
        <v>-1460.9920919770707</v>
      </c>
      <c r="AS35">
        <f t="shared" ref="AS35:AS66" si="46">AJ35*$K35</f>
        <v>13.460933163865652</v>
      </c>
      <c r="AT35">
        <f t="shared" ref="AT35:AT66" si="47">AK35*$K35</f>
        <v>-44.260115943083818</v>
      </c>
      <c r="AU35">
        <f t="shared" ref="AU35:AU66" si="48">AL35*$K35</f>
        <v>-1491.7912747562889</v>
      </c>
      <c r="AW35">
        <v>32</v>
      </c>
      <c r="AX35">
        <f>IF(Z35&gt;0, (R35*SUMPRODUCT(K35:$K$98, X35:$X$98)-K35*$AZ$3)/Z35, 0)</f>
        <v>-151038.14779485215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1000000</v>
      </c>
      <c r="S36">
        <f t="shared" si="32"/>
        <v>-213656.18381134601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-9487.366059746324</v>
      </c>
      <c r="AC36">
        <f t="shared" si="33"/>
        <v>-9444.5475199179546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-17981.806809803107</v>
      </c>
      <c r="AI36">
        <f t="shared" si="38"/>
        <v>-17984.017030764524</v>
      </c>
      <c r="AJ36">
        <f t="shared" si="39"/>
        <v>-42.818539828369467</v>
      </c>
      <c r="AK36">
        <f t="shared" si="30"/>
        <v>-664.11562418224275</v>
      </c>
      <c r="AL36">
        <f t="shared" si="40"/>
        <v>-18690.951194775134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-1092.7804609152552</v>
      </c>
      <c r="AR36">
        <f t="shared" si="45"/>
        <v>-1092.91477924636</v>
      </c>
      <c r="AS36">
        <f t="shared" si="46"/>
        <v>-2.6021447224010155</v>
      </c>
      <c r="AT36">
        <f t="shared" si="47"/>
        <v>-40.359268986209294</v>
      </c>
      <c r="AU36">
        <f t="shared" si="48"/>
        <v>-1135.8761929549701</v>
      </c>
      <c r="AW36">
        <v>33</v>
      </c>
      <c r="AX36">
        <f>IF(Z36&gt;0, (R36*SUMPRODUCT(K36:$K$98, X36:$X$98)-K36*$AZ$3)/Z36, 0)</f>
        <v>-213656.18381134601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1000000</v>
      </c>
      <c r="S37">
        <f t="shared" si="32"/>
        <v>-312537.82434463227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-9444.5475199179546</v>
      </c>
      <c r="AC37">
        <f t="shared" si="33"/>
        <v>-9194.830782735502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-14342.477453979545</v>
      </c>
      <c r="AI37">
        <f t="shared" si="38"/>
        <v>-14343.948448858648</v>
      </c>
      <c r="AJ37">
        <f t="shared" si="39"/>
        <v>-249.71673718245256</v>
      </c>
      <c r="AK37">
        <f t="shared" si="30"/>
        <v>-661.11832639425688</v>
      </c>
      <c r="AL37">
        <f t="shared" si="40"/>
        <v>-15254.783512435357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-778.22601917099826</v>
      </c>
      <c r="AR37">
        <f t="shared" si="45"/>
        <v>-778.30583568056977</v>
      </c>
      <c r="AS37">
        <f t="shared" si="46"/>
        <v>-13.549685744421295</v>
      </c>
      <c r="AT37">
        <f t="shared" si="47"/>
        <v>-35.872427549679664</v>
      </c>
      <c r="AU37">
        <f t="shared" si="48"/>
        <v>-827.72794897467065</v>
      </c>
      <c r="AW37">
        <v>34</v>
      </c>
      <c r="AX37">
        <f>IF(Z37&gt;0, (R37*SUMPRODUCT(K37:$K$98, X37:$X$98)-K37*$AZ$3)/Z37, 0)</f>
        <v>-312537.82434463227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1000000</v>
      </c>
      <c r="S38">
        <f t="shared" si="32"/>
        <v>-478698.05920847226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-9194.830782735502</v>
      </c>
      <c r="AC38">
        <f t="shared" si="33"/>
        <v>-8774.3985893192603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-10795.984456503866</v>
      </c>
      <c r="AI38">
        <f t="shared" si="38"/>
        <v>-10796.900942211352</v>
      </c>
      <c r="AJ38">
        <f t="shared" si="39"/>
        <v>-420.43219341624172</v>
      </c>
      <c r="AK38">
        <f t="shared" si="30"/>
        <v>-643.63815479148525</v>
      </c>
      <c r="AL38">
        <f t="shared" si="40"/>
        <v>-11860.971290419078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-523.02903545326751</v>
      </c>
      <c r="AR38">
        <f t="shared" si="45"/>
        <v>-523.07343609477687</v>
      </c>
      <c r="AS38">
        <f t="shared" si="46"/>
        <v>-20.36852178529438</v>
      </c>
      <c r="AT38">
        <f t="shared" si="47"/>
        <v>-31.182097810330511</v>
      </c>
      <c r="AU38">
        <f t="shared" si="48"/>
        <v>-574.62405569040163</v>
      </c>
      <c r="AW38">
        <v>35</v>
      </c>
      <c r="AX38">
        <f>IF(Z38&gt;0, (R38*SUMPRODUCT(K38:$K$98, X38:$X$98)-K38*$AZ$3)/Z38, 0)</f>
        <v>-478698.05920847226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1000000</v>
      </c>
      <c r="S39">
        <f t="shared" si="32"/>
        <v>-778370.14795105171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-8774.3985893192603</v>
      </c>
      <c r="AC39">
        <f t="shared" si="33"/>
        <v>-8227.1970778196355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-7576.6423329311319</v>
      </c>
      <c r="AI39">
        <f t="shared" si="38"/>
        <v>-7577.1708216648967</v>
      </c>
      <c r="AJ39">
        <f t="shared" si="39"/>
        <v>-547.20151149962476</v>
      </c>
      <c r="AK39">
        <f t="shared" si="30"/>
        <v>-614.20790125234828</v>
      </c>
      <c r="AL39">
        <f t="shared" si="40"/>
        <v>-8738.5802344168696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-327.73461374633382</v>
      </c>
      <c r="AR39">
        <f t="shared" si="45"/>
        <v>-327.75747401126631</v>
      </c>
      <c r="AS39">
        <f t="shared" si="46"/>
        <v>-23.669703297629535</v>
      </c>
      <c r="AT39">
        <f t="shared" si="47"/>
        <v>-26.568126147642765</v>
      </c>
      <c r="AU39">
        <f t="shared" si="48"/>
        <v>-377.99530345653864</v>
      </c>
      <c r="AW39">
        <v>36</v>
      </c>
      <c r="AX39">
        <f>IF(Z39&gt;0, (R39*SUMPRODUCT(K39:$K$98, X39:$X$98)-K39*$AZ$3)/Z39, 0)</f>
        <v>-778370.14795105171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1000000</v>
      </c>
      <c r="S40">
        <f t="shared" si="32"/>
        <v>-1367768.6316115116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-8227.1970778196355</v>
      </c>
      <c r="AC40">
        <f t="shared" si="33"/>
        <v>-7599.3687032151711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-4908.0431611497961</v>
      </c>
      <c r="AI40">
        <f t="shared" si="38"/>
        <v>-4908.3209628381655</v>
      </c>
      <c r="AJ40">
        <f t="shared" si="39"/>
        <v>-627.82837460446444</v>
      </c>
      <c r="AK40">
        <f t="shared" ref="AK40:AK71" si="61">G40*SUM(AB40:AB40, AE40:AF40)</f>
        <v>-575.90379544737459</v>
      </c>
      <c r="AL40">
        <f t="shared" si="40"/>
        <v>-6112.0531328900042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-189.55527572531574</v>
      </c>
      <c r="AR40">
        <f t="shared" si="45"/>
        <v>-189.56600480285374</v>
      </c>
      <c r="AS40">
        <f t="shared" si="46"/>
        <v>-24.247582335532336</v>
      </c>
      <c r="AT40">
        <f t="shared" si="47"/>
        <v>-22.242184747150624</v>
      </c>
      <c r="AU40">
        <f t="shared" si="48"/>
        <v>-236.05577188553667</v>
      </c>
      <c r="AW40">
        <v>37</v>
      </c>
      <c r="AX40">
        <f>IF(Z40&gt;0, (R40*SUMPRODUCT(K40:$K$98, X40:$X$98)-K40*$AZ$3)/Z40, 0)</f>
        <v>-1367768.6316115116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1000000</v>
      </c>
      <c r="S41">
        <f t="shared" si="32"/>
        <v>-2665723.3144819373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-7599.3687032151711</v>
      </c>
      <c r="AC41">
        <f t="shared" si="33"/>
        <v>-6935.7427393415619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-2898.6494888544025</v>
      </c>
      <c r="AI41">
        <f t="shared" si="38"/>
        <v>-2898.7795800514459</v>
      </c>
      <c r="AJ41">
        <f t="shared" si="39"/>
        <v>-663.62596387360918</v>
      </c>
      <c r="AK41">
        <f t="shared" si="61"/>
        <v>-531.95580922506201</v>
      </c>
      <c r="AL41">
        <f t="shared" si="40"/>
        <v>-4094.3613531501169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-99.955151794819074</v>
      </c>
      <c r="AR41">
        <f t="shared" si="45"/>
        <v>-99.959637775410258</v>
      </c>
      <c r="AS41">
        <f t="shared" si="46"/>
        <v>-22.884047970969277</v>
      </c>
      <c r="AT41">
        <f t="shared" si="47"/>
        <v>-18.343619628270854</v>
      </c>
      <c r="AU41">
        <f t="shared" si="48"/>
        <v>-141.18730537465038</v>
      </c>
      <c r="AW41">
        <v>38</v>
      </c>
      <c r="AX41">
        <f>IF(Z41&gt;0, (R41*SUMPRODUCT(K41:$K$98, X41:$X$98)-K41*$AZ$3)/Z41, 0)</f>
        <v>-2665723.3144819373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1000000</v>
      </c>
      <c r="S42">
        <f t="shared" si="32"/>
        <v>-5971368.3865670264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-6935.7427393415619</v>
      </c>
      <c r="AC42">
        <f t="shared" si="33"/>
        <v>-6273.9289272087699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-1525.1371576563465</v>
      </c>
      <c r="AI42">
        <f t="shared" si="38"/>
        <v>-1525.1896910835364</v>
      </c>
      <c r="AJ42">
        <f t="shared" si="39"/>
        <v>-661.81381213279201</v>
      </c>
      <c r="AK42">
        <f t="shared" si="61"/>
        <v>-485.50199175390935</v>
      </c>
      <c r="AL42">
        <f t="shared" si="40"/>
        <v>-2672.505494970238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-46.957001838154817</v>
      </c>
      <c r="AR42">
        <f t="shared" si="45"/>
        <v>-46.958619274478323</v>
      </c>
      <c r="AS42">
        <f t="shared" si="46"/>
        <v>-20.376391878479286</v>
      </c>
      <c r="AT42">
        <f t="shared" si="47"/>
        <v>-14.947978812770536</v>
      </c>
      <c r="AU42">
        <f t="shared" si="48"/>
        <v>-82.282989965728149</v>
      </c>
      <c r="AW42">
        <v>39</v>
      </c>
      <c r="AX42">
        <f>IF(Z42&gt;0, (R42*SUMPRODUCT(K42:$K$98, X42:$X$98)-K42*$AZ$3)/Z42, 0)</f>
        <v>-5971368.3865670264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1000000</v>
      </c>
      <c r="S43">
        <f t="shared" si="32"/>
        <v>-16214084.374878643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-6273.9289272087699</v>
      </c>
      <c r="AC43">
        <f t="shared" si="33"/>
        <v>-5640.73506839727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-692.27079415032119</v>
      </c>
      <c r="AI43">
        <f t="shared" si="38"/>
        <v>-692.28818870353177</v>
      </c>
      <c r="AJ43">
        <f t="shared" si="39"/>
        <v>-633.19385881149992</v>
      </c>
      <c r="AK43">
        <f t="shared" si="61"/>
        <v>-439.17502490461391</v>
      </c>
      <c r="AL43">
        <f t="shared" si="40"/>
        <v>-1764.6570724196458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-19.030466954485522</v>
      </c>
      <c r="AR43">
        <f t="shared" si="45"/>
        <v>-19.030945129316613</v>
      </c>
      <c r="AS43">
        <f t="shared" si="46"/>
        <v>-17.406446881361372</v>
      </c>
      <c r="AT43">
        <f t="shared" si="47"/>
        <v>-12.072885161854453</v>
      </c>
      <c r="AU43">
        <f t="shared" si="48"/>
        <v>-48.510277172532447</v>
      </c>
      <c r="AW43">
        <v>40</v>
      </c>
      <c r="AX43">
        <f>IF(Z43&gt;0, (R43*SUMPRODUCT(K43:$K$98, X43:$X$98)-K43*$AZ$3)/Z43, 0)</f>
        <v>-16214084.374878643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1000000</v>
      </c>
      <c r="S44">
        <f t="shared" si="32"/>
        <v>-57500731.961832538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-5640.73506839727</v>
      </c>
      <c r="AC44">
        <f t="shared" si="33"/>
        <v>-5052.48798120028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-256.54391591748822</v>
      </c>
      <c r="AI44">
        <f t="shared" si="38"/>
        <v>-256.54830932937085</v>
      </c>
      <c r="AJ44">
        <f t="shared" si="39"/>
        <v>-588.24708719698992</v>
      </c>
      <c r="AK44">
        <f t="shared" si="61"/>
        <v>-394.85145478780896</v>
      </c>
      <c r="AL44">
        <f t="shared" si="40"/>
        <v>-1239.6468513141697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-6.2967598748621629</v>
      </c>
      <c r="AR44">
        <f t="shared" si="45"/>
        <v>-6.2968677092637595</v>
      </c>
      <c r="AS44">
        <f t="shared" si="46"/>
        <v>-14.438271287469851</v>
      </c>
      <c r="AT44">
        <f t="shared" si="47"/>
        <v>-9.6914588215706754</v>
      </c>
      <c r="AU44">
        <f t="shared" si="48"/>
        <v>-30.426597818304284</v>
      </c>
      <c r="AW44">
        <v>41</v>
      </c>
      <c r="AX44">
        <f>IF(Z44&gt;0, (R44*SUMPRODUCT(K44:$K$98, X44:$X$98)-K44*$AZ$3)/Z44, 0)</f>
        <v>-57500731.961832538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1000000</v>
      </c>
      <c r="S45">
        <f t="shared" si="32"/>
        <v>-301461824.3451162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-5052.48798120028</v>
      </c>
      <c r="AC45">
        <f t="shared" si="33"/>
        <v>-4516.5726391541803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-72.007317810112696</v>
      </c>
      <c r="AI45">
        <f t="shared" si="38"/>
        <v>-72.008066921985971</v>
      </c>
      <c r="AJ45">
        <f t="shared" si="39"/>
        <v>-535.91534204609979</v>
      </c>
      <c r="AK45">
        <f t="shared" si="61"/>
        <v>-353.67415868401963</v>
      </c>
      <c r="AL45">
        <f t="shared" si="40"/>
        <v>-961.59756765210545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-1.5780255255908378</v>
      </c>
      <c r="AR45">
        <f t="shared" si="45"/>
        <v>-1.578041942223112</v>
      </c>
      <c r="AS45">
        <f t="shared" si="46"/>
        <v>-11.744474242668179</v>
      </c>
      <c r="AT45">
        <f t="shared" si="47"/>
        <v>-7.7506962780783786</v>
      </c>
      <c r="AU45">
        <f t="shared" si="48"/>
        <v>-21.073212462969671</v>
      </c>
      <c r="AW45">
        <v>42</v>
      </c>
      <c r="AX45">
        <f>IF(Z45&gt;0, (R45*SUMPRODUCT(K45:$K$98, X45:$X$98)-K45*$AZ$3)/Z45, 0)</f>
        <v>-301461824.3451162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1000000</v>
      </c>
      <c r="S46">
        <f t="shared" si="32"/>
        <v>-1602354487.3964791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-4516.5726391541803</v>
      </c>
      <c r="AC46">
        <f t="shared" si="33"/>
        <v>-4034.0327165360559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-12.314849378579924</v>
      </c>
      <c r="AI46">
        <f t="shared" si="38"/>
        <v>-12.314975256865543</v>
      </c>
      <c r="AJ46">
        <f t="shared" si="39"/>
        <v>-482.53992261812436</v>
      </c>
      <c r="AK46">
        <f t="shared" si="61"/>
        <v>-316.16008474079263</v>
      </c>
      <c r="AL46">
        <f t="shared" si="40"/>
        <v>-811.01498261578251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-0.24096195128652301</v>
      </c>
      <c r="AR46">
        <f t="shared" si="45"/>
        <v>-0.24096441431927274</v>
      </c>
      <c r="AS46">
        <f t="shared" si="46"/>
        <v>-9.4417526153388547</v>
      </c>
      <c r="AT46">
        <f t="shared" si="47"/>
        <v>-6.1862348938317897</v>
      </c>
      <c r="AU46">
        <f t="shared" si="48"/>
        <v>-15.868951923489917</v>
      </c>
      <c r="AW46">
        <v>43</v>
      </c>
      <c r="AX46">
        <f>IF(Z46&gt;0, (R46*SUMPRODUCT(K46:$K$98, X46:$X$98)-K46*$AZ$3)/Z46, 0)</f>
        <v>-1602354487.3964791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1000000</v>
      </c>
      <c r="S47">
        <f t="shared" si="32"/>
        <v>-8651999817.8345356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-4034.0327165360559</v>
      </c>
      <c r="AC47">
        <f t="shared" si="33"/>
        <v>-3602.0255105018823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-2.0760671719456036</v>
      </c>
      <c r="AI47">
        <f t="shared" si="38"/>
        <v>-2.0760879880897689</v>
      </c>
      <c r="AJ47">
        <f t="shared" si="39"/>
        <v>-432.00720603417358</v>
      </c>
      <c r="AK47">
        <f t="shared" si="61"/>
        <v>-282.38229015752393</v>
      </c>
      <c r="AL47">
        <f t="shared" si="40"/>
        <v>-716.46558417978736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-3.6269598289666645E-2</v>
      </c>
      <c r="AR47">
        <f t="shared" si="45"/>
        <v>-3.6269961954772001E-2</v>
      </c>
      <c r="AS47">
        <f t="shared" si="46"/>
        <v>-7.5473125498230615</v>
      </c>
      <c r="AT47">
        <f t="shared" si="47"/>
        <v>-4.9333144738911336</v>
      </c>
      <c r="AU47">
        <f t="shared" si="48"/>
        <v>-12.51689698566897</v>
      </c>
      <c r="AW47">
        <v>44</v>
      </c>
      <c r="AX47">
        <f>IF(Z47&gt;0, (R47*SUMPRODUCT(K47:$K$98, X47:$X$98)-K47*$AZ$3)/Z47, 0)</f>
        <v>-8651999817.8345356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1000000</v>
      </c>
      <c r="S48">
        <f t="shared" si="32"/>
        <v>-47560657306.624191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-3602.0255105018823</v>
      </c>
      <c r="AC48">
        <f t="shared" si="33"/>
        <v>-3216.1259158274406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-0.34453809291182363</v>
      </c>
      <c r="AI48">
        <f t="shared" si="38"/>
        <v>-0.34454147398990159</v>
      </c>
      <c r="AJ48">
        <f t="shared" si="39"/>
        <v>-385.89959467444169</v>
      </c>
      <c r="AK48">
        <f t="shared" si="61"/>
        <v>-252.14178573513178</v>
      </c>
      <c r="AL48">
        <f t="shared" si="40"/>
        <v>-638.38592188356336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-5.374283436638135E-3</v>
      </c>
      <c r="AR48">
        <f t="shared" si="45"/>
        <v>-5.3743361764433594E-3</v>
      </c>
      <c r="AS48">
        <f t="shared" si="46"/>
        <v>-6.019461541499262</v>
      </c>
      <c r="AT48">
        <f t="shared" si="47"/>
        <v>-3.9330380316102853</v>
      </c>
      <c r="AU48">
        <f t="shared" si="48"/>
        <v>-9.9578739092859898</v>
      </c>
      <c r="AW48">
        <v>45</v>
      </c>
      <c r="AX48">
        <f>IF(Z48&gt;0, (R48*SUMPRODUCT(K48:$K$98, X48:$X$98)-K48*$AZ$3)/Z48, 0)</f>
        <v>-47560657306.624191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1000000</v>
      </c>
      <c r="S49">
        <f t="shared" si="32"/>
        <v>-266785157450.4404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-3216.1259158274406</v>
      </c>
      <c r="AC49">
        <f t="shared" si="33"/>
        <v>-2871.5456970102241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-5.61818322436312E-2</v>
      </c>
      <c r="AI49">
        <f t="shared" si="38"/>
        <v>-5.6182370419316167E-2</v>
      </c>
      <c r="AJ49">
        <f t="shared" si="39"/>
        <v>-344.58021881721652</v>
      </c>
      <c r="AK49">
        <f t="shared" si="61"/>
        <v>-225.12881410792087</v>
      </c>
      <c r="AL49">
        <f t="shared" si="40"/>
        <v>-569.76521529555669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-7.8245829260422479E-4</v>
      </c>
      <c r="AR49">
        <f t="shared" si="45"/>
        <v>-7.8246578791028312E-4</v>
      </c>
      <c r="AS49">
        <f t="shared" si="46"/>
        <v>-4.7990540520592155</v>
      </c>
      <c r="AT49">
        <f t="shared" si="47"/>
        <v>-3.1354247533083361</v>
      </c>
      <c r="AU49">
        <f t="shared" si="48"/>
        <v>-7.9352612711554622</v>
      </c>
      <c r="AW49">
        <v>46</v>
      </c>
      <c r="AX49">
        <f>IF(Z49&gt;0, (R49*SUMPRODUCT(K49:$K$98, X49:$X$98)-K49*$AZ$3)/Z49, 0)</f>
        <v>-266785157450.4404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1000000</v>
      </c>
      <c r="S50">
        <f t="shared" si="32"/>
        <v>-1527497760776.3572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-2871.5456970102241</v>
      </c>
      <c r="AC50">
        <f t="shared" si="33"/>
        <v>-2563.8807713429328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-8.977394418466237E-3</v>
      </c>
      <c r="AI50">
        <f t="shared" si="38"/>
        <v>-8.9774783426734336E-3</v>
      </c>
      <c r="AJ50">
        <f t="shared" si="39"/>
        <v>-307.6649256672913</v>
      </c>
      <c r="AK50">
        <f t="shared" si="61"/>
        <v>-201.00819879071571</v>
      </c>
      <c r="AL50">
        <f t="shared" si="40"/>
        <v>-508.68210193634968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-1.1163428175001618E-4</v>
      </c>
      <c r="AR50">
        <f t="shared" si="45"/>
        <v>-1.1163532535110521E-4</v>
      </c>
      <c r="AS50">
        <f t="shared" si="46"/>
        <v>-3.8258264475816683</v>
      </c>
      <c r="AT50">
        <f t="shared" si="47"/>
        <v>-2.4995455086287417</v>
      </c>
      <c r="AU50">
        <f t="shared" si="48"/>
        <v>-6.325483591535761</v>
      </c>
      <c r="AW50">
        <v>47</v>
      </c>
      <c r="AX50">
        <f>IF(Z50&gt;0, (R50*SUMPRODUCT(K50:$K$98, X50:$X$98)-K50*$AZ$3)/Z50, 0)</f>
        <v>-1527497760776.3572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1000000</v>
      </c>
      <c r="S51">
        <f t="shared" si="32"/>
        <v>-8945960620321.209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-2563.8807713429328</v>
      </c>
      <c r="AC51">
        <f t="shared" si="33"/>
        <v>-2289.1793578650863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-1.4058095825297261E-3</v>
      </c>
      <c r="AI51">
        <f t="shared" si="38"/>
        <v>-1.4058223770157239E-3</v>
      </c>
      <c r="AJ51">
        <f t="shared" si="39"/>
        <v>-274.70141347784647</v>
      </c>
      <c r="AK51">
        <f t="shared" si="61"/>
        <v>-179.47165399400532</v>
      </c>
      <c r="AL51">
        <f t="shared" si="40"/>
        <v>-454.17447329422885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-1.5608305359198953E-5</v>
      </c>
      <c r="AR51">
        <f t="shared" si="45"/>
        <v>-1.5608447412750763E-5</v>
      </c>
      <c r="AS51">
        <f t="shared" si="46"/>
        <v>-3.0499319377595264</v>
      </c>
      <c r="AT51">
        <f t="shared" si="47"/>
        <v>-1.9926229083018079</v>
      </c>
      <c r="AU51">
        <f t="shared" si="48"/>
        <v>-5.0425704545087475</v>
      </c>
      <c r="AW51">
        <v>48</v>
      </c>
      <c r="AX51">
        <f>IF(Z51&gt;0, (R51*SUMPRODUCT(K51:$K$98, X51:$X$98)-K51*$AZ$3)/Z51, 0)</f>
        <v>-8945960620321.209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1000000</v>
      </c>
      <c r="S52">
        <f t="shared" si="32"/>
        <v>-53680326187242.344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-2289.1793578650863</v>
      </c>
      <c r="AC52">
        <f t="shared" si="33"/>
        <v>-2043.9101546232773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-2.1525523156998909E-4</v>
      </c>
      <c r="AI52">
        <f t="shared" si="38"/>
        <v>-2.1525713534954838E-4</v>
      </c>
      <c r="AJ52">
        <f t="shared" si="39"/>
        <v>-245.26920324180901</v>
      </c>
      <c r="AK52">
        <f t="shared" si="61"/>
        <v>-160.24255505055606</v>
      </c>
      <c r="AL52">
        <f t="shared" si="40"/>
        <v>-405.51197354950045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-2.133855203856243E-6</v>
      </c>
      <c r="AR52">
        <f t="shared" si="45"/>
        <v>-2.1338740762891682E-6</v>
      </c>
      <c r="AS52">
        <f t="shared" si="46"/>
        <v>-2.4313879010789012</v>
      </c>
      <c r="AT52">
        <f t="shared" si="47"/>
        <v>-1.5885068505880722</v>
      </c>
      <c r="AU52">
        <f t="shared" si="48"/>
        <v>-4.0198968855410504</v>
      </c>
      <c r="AW52">
        <v>49</v>
      </c>
      <c r="AX52">
        <f>IF(Z52&gt;0, (R52*SUMPRODUCT(K52:$K$98, X52:$X$98)-K52*$AZ$3)/Z52, 0)</f>
        <v>-53680326187242.344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1000000</v>
      </c>
      <c r="S53">
        <f t="shared" si="32"/>
        <v>-330499596135481.25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-2043.9101546232773</v>
      </c>
      <c r="AC53">
        <f t="shared" si="33"/>
        <v>-1824.9197827838161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-3.2173134781299618E-5</v>
      </c>
      <c r="AI53">
        <f t="shared" si="38"/>
        <v>-3.2173410866324245E-5</v>
      </c>
      <c r="AJ53">
        <f t="shared" si="39"/>
        <v>-218.9903718394612</v>
      </c>
      <c r="AK53">
        <f t="shared" si="61"/>
        <v>-143.07371082362943</v>
      </c>
      <c r="AL53">
        <f t="shared" si="40"/>
        <v>-362.06411483650152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-2.8476498480729296E-7</v>
      </c>
      <c r="AR53">
        <f t="shared" si="45"/>
        <v>-2.8476742844072746E-7</v>
      </c>
      <c r="AS53">
        <f t="shared" si="46"/>
        <v>-1.9382876531526025</v>
      </c>
      <c r="AT53">
        <f t="shared" si="47"/>
        <v>-1.2663479442076329</v>
      </c>
      <c r="AU53">
        <f t="shared" si="48"/>
        <v>-3.2046358821276639</v>
      </c>
      <c r="AW53">
        <v>50</v>
      </c>
      <c r="AX53">
        <f>IF(Z53&gt;0, (R53*SUMPRODUCT(K53:$K$98, X53:$X$98)-K53*$AZ$3)/Z53, 0)</f>
        <v>-330499596135481.25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1000000</v>
      </c>
      <c r="S54">
        <f t="shared" si="32"/>
        <v>-2093329488013890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-1824.9197827838161</v>
      </c>
      <c r="AC54">
        <f t="shared" si="33"/>
        <v>-1629.3926634495488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-4.6881097663897598E-6</v>
      </c>
      <c r="AI54">
        <f t="shared" si="38"/>
        <v>-4.6881486850758234E-6</v>
      </c>
      <c r="AJ54">
        <f t="shared" si="39"/>
        <v>-195.52711933426735</v>
      </c>
      <c r="AK54">
        <f t="shared" si="61"/>
        <v>-127.74438479486714</v>
      </c>
      <c r="AL54">
        <f t="shared" si="40"/>
        <v>-323.27150881728318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-3.7048698601326801E-8</v>
      </c>
      <c r="AR54">
        <f t="shared" si="45"/>
        <v>-3.7049006163807581E-8</v>
      </c>
      <c r="AS54">
        <f t="shared" si="46"/>
        <v>-1.545191062832012</v>
      </c>
      <c r="AT54">
        <f t="shared" si="47"/>
        <v>-1.009524829006206</v>
      </c>
      <c r="AU54">
        <f t="shared" si="48"/>
        <v>-2.5547159288872243</v>
      </c>
      <c r="AW54">
        <v>51</v>
      </c>
      <c r="AX54">
        <f>IF(Z54&gt;0, (R54*SUMPRODUCT(K54:$K$98, X54:$X$98)-K54*$AZ$3)/Z54, 0)</f>
        <v>-2093329488013890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1000000</v>
      </c>
      <c r="S55">
        <f t="shared" si="32"/>
        <v>-1.3662800349578496E+16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-1629.3926634495488</v>
      </c>
      <c r="AC55">
        <f t="shared" si="33"/>
        <v>-1454.8148781124614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-6.6410999161355377E-7</v>
      </c>
      <c r="AI55">
        <f t="shared" si="38"/>
        <v>-6.6411531561317646E-7</v>
      </c>
      <c r="AJ55">
        <f t="shared" si="39"/>
        <v>-174.57778533708733</v>
      </c>
      <c r="AK55">
        <f t="shared" si="61"/>
        <v>-114.05748644146843</v>
      </c>
      <c r="AL55">
        <f t="shared" si="40"/>
        <v>-288.63527244267107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-4.6859448963645523E-9</v>
      </c>
      <c r="AR55">
        <f t="shared" si="45"/>
        <v>-4.6859824623839996E-9</v>
      </c>
      <c r="AS55">
        <f t="shared" si="46"/>
        <v>-1.231816856468833</v>
      </c>
      <c r="AT55">
        <f t="shared" si="47"/>
        <v>-0.80478701304282596</v>
      </c>
      <c r="AU55">
        <f t="shared" si="48"/>
        <v>-2.0366038741976413</v>
      </c>
      <c r="AW55">
        <v>52</v>
      </c>
      <c r="AX55">
        <f>IF(Z55&gt;0, (R55*SUMPRODUCT(K55:$K$98, X55:$X$98)-K55*$AZ$3)/Z55, 0)</f>
        <v>-1.3662800349578496E+16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1000000</v>
      </c>
      <c r="S56">
        <f t="shared" si="32"/>
        <v>-9.214863507836904E+16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-1454.8148781124614</v>
      </c>
      <c r="AC56">
        <f t="shared" si="33"/>
        <v>-1298.9418554616686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-9.1319033053722587E-8</v>
      </c>
      <c r="AI56">
        <f t="shared" si="38"/>
        <v>-9.131973786169633E-8</v>
      </c>
      <c r="AJ56">
        <f t="shared" si="39"/>
        <v>-155.87302265079279</v>
      </c>
      <c r="AK56">
        <f t="shared" si="61"/>
        <v>-101.83704146787231</v>
      </c>
      <c r="AL56">
        <f t="shared" si="40"/>
        <v>-257.71006420998486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-5.7530804153948508E-10</v>
      </c>
      <c r="AR56">
        <f t="shared" si="45"/>
        <v>-5.7531248181531231E-10</v>
      </c>
      <c r="AS56">
        <f t="shared" si="46"/>
        <v>-0.98199685641997525</v>
      </c>
      <c r="AT56">
        <f t="shared" si="47"/>
        <v>-0.64157127954464954</v>
      </c>
      <c r="AU56">
        <f t="shared" si="48"/>
        <v>-1.6235681365399375</v>
      </c>
      <c r="AW56">
        <v>53</v>
      </c>
      <c r="AX56">
        <f>IF(Z56&gt;0, (R56*SUMPRODUCT(K56:$K$98, X56:$X$98)-K56*$AZ$3)/Z56, 0)</f>
        <v>-9.214863507836904E+16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1000000</v>
      </c>
      <c r="S57">
        <f t="shared" si="32"/>
        <v>-6.4423983386403546E+17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-1298.9418554616686</v>
      </c>
      <c r="AC57">
        <f t="shared" si="33"/>
        <v>-1159.7695138055667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-1.2154983964734778E-8</v>
      </c>
      <c r="AI57">
        <f t="shared" si="38"/>
        <v>-1.2155073975430549E-8</v>
      </c>
      <c r="AJ57">
        <f t="shared" si="39"/>
        <v>-139.17234165610193</v>
      </c>
      <c r="AK57">
        <f t="shared" si="61"/>
        <v>-90.925929882316808</v>
      </c>
      <c r="AL57">
        <f t="shared" si="40"/>
        <v>-230.09827155057383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-6.8371562956783506E-11</v>
      </c>
      <c r="AR57">
        <f t="shared" si="45"/>
        <v>-6.8372069265304395E-11</v>
      </c>
      <c r="AS57">
        <f t="shared" si="46"/>
        <v>-0.78284188173264968</v>
      </c>
      <c r="AT57">
        <f t="shared" si="47"/>
        <v>-0.51145669606718858</v>
      </c>
      <c r="AU57">
        <f t="shared" si="48"/>
        <v>-1.2942985778682103</v>
      </c>
      <c r="AW57">
        <v>54</v>
      </c>
      <c r="AX57">
        <f>IF(Z57&gt;0, (R57*SUMPRODUCT(K57:$K$98, X57:$X$98)-K57*$AZ$3)/Z57, 0)</f>
        <v>-6.4423983386403546E+17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1000000</v>
      </c>
      <c r="S58">
        <f t="shared" si="32"/>
        <v>-4.6784537763221023E+18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-1159.7695138055667</v>
      </c>
      <c r="AC58">
        <f t="shared" si="33"/>
        <v>-1035.508494469316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-1.560876150466207E-9</v>
      </c>
      <c r="AI58">
        <f t="shared" si="38"/>
        <v>-1.5608872172474982E-9</v>
      </c>
      <c r="AJ58">
        <f t="shared" si="39"/>
        <v>-124.26101933625068</v>
      </c>
      <c r="AK58">
        <f t="shared" si="61"/>
        <v>-81.183865966389675</v>
      </c>
      <c r="AL58">
        <f t="shared" si="40"/>
        <v>-205.44488530420125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-7.8391963020336286E-12</v>
      </c>
      <c r="AR58">
        <f t="shared" si="45"/>
        <v>-7.8392518827861098E-12</v>
      </c>
      <c r="AS58">
        <f t="shared" si="46"/>
        <v>-0.62407675521002526</v>
      </c>
      <c r="AT58">
        <f t="shared" si="47"/>
        <v>-0.40773014673741348</v>
      </c>
      <c r="AU58">
        <f t="shared" si="48"/>
        <v>-1.031806901955278</v>
      </c>
      <c r="AW58">
        <v>55</v>
      </c>
      <c r="AX58">
        <f>IF(Z58&gt;0, (R58*SUMPRODUCT(K58:$K$98, X58:$X$98)-K58*$AZ$3)/Z58, 0)</f>
        <v>-4.6784537763221023E+18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1000000</v>
      </c>
      <c r="S59">
        <f t="shared" si="32"/>
        <v>-3.5407339579117879E+19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-1035.508494469316</v>
      </c>
      <c r="AC59">
        <f t="shared" si="33"/>
        <v>-924.56115577618175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-1.9301013669223025E-10</v>
      </c>
      <c r="AI59">
        <f t="shared" si="38"/>
        <v>-1.9301144229887391E-10</v>
      </c>
      <c r="AJ59">
        <f t="shared" si="39"/>
        <v>-110.94733869313427</v>
      </c>
      <c r="AK59">
        <f t="shared" si="61"/>
        <v>-72.485594612852125</v>
      </c>
      <c r="AL59">
        <f t="shared" si="40"/>
        <v>-183.43293330617939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-8.6549625015824782E-13</v>
      </c>
      <c r="AR59">
        <f t="shared" si="45"/>
        <v>-8.6550210476087982E-13</v>
      </c>
      <c r="AS59">
        <f t="shared" si="46"/>
        <v>-0.49751016837557793</v>
      </c>
      <c r="AT59">
        <f t="shared" si="47"/>
        <v>-0.32503997667206402</v>
      </c>
      <c r="AU59">
        <f t="shared" si="48"/>
        <v>-0.82255014504850743</v>
      </c>
      <c r="AW59">
        <v>56</v>
      </c>
      <c r="AX59">
        <f>IF(Z59&gt;0, (R59*SUMPRODUCT(K59:$K$98, X59:$X$98)-K59*$AZ$3)/Z59, 0)</f>
        <v>-3.5407339579117879E+19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1000000</v>
      </c>
      <c r="S60">
        <f t="shared" si="32"/>
        <v>-2.7984802844339749E+20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-924.56115577618175</v>
      </c>
      <c r="AC60">
        <f t="shared" si="33"/>
        <v>-825.50103194302017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-2.2901192542573535E-11</v>
      </c>
      <c r="AI60">
        <f t="shared" si="38"/>
        <v>-2.2901340033523631E-11</v>
      </c>
      <c r="AJ60">
        <f t="shared" si="39"/>
        <v>-99.060123833161583</v>
      </c>
      <c r="AK60">
        <f t="shared" si="61"/>
        <v>-64.719280904332734</v>
      </c>
      <c r="AL60">
        <f t="shared" si="40"/>
        <v>-163.77940473751721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-9.1690670322128654E-14</v>
      </c>
      <c r="AR60">
        <f t="shared" si="45"/>
        <v>-9.1691260839153286E-14</v>
      </c>
      <c r="AS60">
        <f t="shared" si="46"/>
        <v>-0.396612060248412</v>
      </c>
      <c r="AT60">
        <f t="shared" si="47"/>
        <v>-0.25911987936229786</v>
      </c>
      <c r="AU60">
        <f t="shared" si="48"/>
        <v>-0.65573193961080145</v>
      </c>
      <c r="AW60">
        <v>57</v>
      </c>
      <c r="AX60">
        <f>IF(Z60&gt;0, (R60*SUMPRODUCT(K60:$K$98, X60:$X$98)-K60*$AZ$3)/Z60, 0)</f>
        <v>-2.7984802844339749E+20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1000000</v>
      </c>
      <c r="S61">
        <f t="shared" si="32"/>
        <v>-2.3126708417017387E+21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-825.50103194302017</v>
      </c>
      <c r="AC61">
        <f t="shared" si="33"/>
        <v>-737.05449280626806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-2.6016180896669346E-12</v>
      </c>
      <c r="AI61">
        <f t="shared" si="38"/>
        <v>-2.6016340248030446E-12</v>
      </c>
      <c r="AJ61">
        <f t="shared" si="39"/>
        <v>-88.446539136752108</v>
      </c>
      <c r="AK61">
        <f t="shared" si="61"/>
        <v>-57.785072236011416</v>
      </c>
      <c r="AL61">
        <f t="shared" si="40"/>
        <v>-146.23161137276611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-9.3002060497926223E-15</v>
      </c>
      <c r="AR61">
        <f t="shared" si="45"/>
        <v>-9.300263014360112E-15</v>
      </c>
      <c r="AS61">
        <f t="shared" si="46"/>
        <v>-0.31617670619293292</v>
      </c>
      <c r="AT61">
        <f t="shared" si="47"/>
        <v>-0.20656878137938298</v>
      </c>
      <c r="AU61">
        <f t="shared" si="48"/>
        <v>-0.5227454875723252</v>
      </c>
      <c r="AW61">
        <v>58</v>
      </c>
      <c r="AX61">
        <f>IF(Z61&gt;0, (R61*SUMPRODUCT(K61:$K$98, X61:$X$98)-K61*$AZ$3)/Z61, 0)</f>
        <v>-2.3126708417017387E+21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1000000</v>
      </c>
      <c r="S62">
        <f t="shared" si="32"/>
        <v>-2.0047865715515986E+22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-737.05449280626806</v>
      </c>
      <c r="AC62">
        <f t="shared" si="33"/>
        <v>-658.08436857702497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-2.8269003772916483E-13</v>
      </c>
      <c r="AI62">
        <f t="shared" si="38"/>
        <v>-2.8269167901202735E-13</v>
      </c>
      <c r="AJ62">
        <f t="shared" si="39"/>
        <v>-78.970124229243083</v>
      </c>
      <c r="AK62">
        <f t="shared" si="61"/>
        <v>-51.593814496438767</v>
      </c>
      <c r="AL62">
        <f t="shared" si="40"/>
        <v>-130.56393872568214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-9.022803681660805E-16</v>
      </c>
      <c r="AR62">
        <f t="shared" si="45"/>
        <v>-9.0228560675643679E-16</v>
      </c>
      <c r="AS62">
        <f t="shared" si="46"/>
        <v>-0.25205413440125435</v>
      </c>
      <c r="AT62">
        <f t="shared" si="47"/>
        <v>-0.16467536780881933</v>
      </c>
      <c r="AU62">
        <f t="shared" si="48"/>
        <v>-0.41672950221007454</v>
      </c>
      <c r="AW62">
        <v>59</v>
      </c>
      <c r="AX62">
        <f>IF(Z62&gt;0, (R62*SUMPRODUCT(K62:$K$98, X62:$X$98)-K62*$AZ$3)/Z62, 0)</f>
        <v>-2.0047865715515986E+22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1000000</v>
      </c>
      <c r="S63">
        <f t="shared" si="32"/>
        <v>-1.829024608172461E+23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-658.08436857702497</v>
      </c>
      <c r="AC63">
        <f t="shared" si="33"/>
        <v>-587.57532908662949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-2.9284894260627285E-14</v>
      </c>
      <c r="AI63">
        <f t="shared" si="38"/>
        <v>-2.9285054885948145E-14</v>
      </c>
      <c r="AJ63">
        <f t="shared" si="39"/>
        <v>-70.50903949039548</v>
      </c>
      <c r="AK63">
        <f t="shared" si="61"/>
        <v>-46.065905800391754</v>
      </c>
      <c r="AL63">
        <f t="shared" si="40"/>
        <v>-116.57494529078727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-8.3455822533450394E-17</v>
      </c>
      <c r="AR63">
        <f t="shared" si="45"/>
        <v>-8.3456280282013616E-17</v>
      </c>
      <c r="AS63">
        <f t="shared" si="46"/>
        <v>-0.2009360127561016</v>
      </c>
      <c r="AT63">
        <f t="shared" si="47"/>
        <v>-0.13127819500065316</v>
      </c>
      <c r="AU63">
        <f t="shared" si="48"/>
        <v>-0.33221420775675486</v>
      </c>
      <c r="AW63">
        <v>60</v>
      </c>
      <c r="AX63">
        <f>IF(Z63&gt;0, (R63*SUMPRODUCT(K63:$K$98, X63:$X$98)-K63*$AZ$3)/Z63, 0)</f>
        <v>-1.829024608172461E+23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1000000</v>
      </c>
      <c r="S64">
        <f t="shared" si="32"/>
        <v>-1.7620662377421699E+24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-587.57532908662949</v>
      </c>
      <c r="AC64">
        <f t="shared" si="33"/>
        <v>-524.6208295416335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-2.882650871389875E-15</v>
      </c>
      <c r="AI64">
        <f t="shared" si="38"/>
        <v>-2.8826657579139539E-15</v>
      </c>
      <c r="AJ64">
        <f t="shared" si="39"/>
        <v>-62.954499544995997</v>
      </c>
      <c r="AK64">
        <f t="shared" si="61"/>
        <v>-41.130273036064068</v>
      </c>
      <c r="AL64">
        <f t="shared" si="40"/>
        <v>-104.08477258106007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-7.3347785370520273E-18</v>
      </c>
      <c r="AR64">
        <f t="shared" si="45"/>
        <v>-7.3348164151587331E-18</v>
      </c>
      <c r="AS64">
        <f t="shared" si="46"/>
        <v>-0.16018495914867803</v>
      </c>
      <c r="AT64">
        <f t="shared" si="47"/>
        <v>-0.10465417331046968</v>
      </c>
      <c r="AU64">
        <f t="shared" si="48"/>
        <v>-0.2648391324591477</v>
      </c>
      <c r="AW64">
        <v>61</v>
      </c>
      <c r="AX64">
        <f>IF(Z64&gt;0, (R64*SUMPRODUCT(K64:$K$98, X64:$X$98)-K64*$AZ$3)/Z64, 0)</f>
        <v>-1.7620662377421699E+24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1000000</v>
      </c>
      <c r="S65">
        <f t="shared" si="32"/>
        <v>-1.7986633150144435E+25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-524.6208295416335</v>
      </c>
      <c r="AC65">
        <f t="shared" si="33"/>
        <v>-468.41145494788702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-2.6871097914947601E-16</v>
      </c>
      <c r="AI65">
        <f t="shared" si="38"/>
        <v>-2.6871228125935684E-16</v>
      </c>
      <c r="AJ65">
        <f t="shared" si="39"/>
        <v>-56.209374593746475</v>
      </c>
      <c r="AK65">
        <f t="shared" si="61"/>
        <v>-36.723458067914351</v>
      </c>
      <c r="AL65">
        <f t="shared" si="40"/>
        <v>-92.932832661660825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-6.1046721851491552E-19</v>
      </c>
      <c r="AR65">
        <f t="shared" si="45"/>
        <v>-6.1047017669474007E-19</v>
      </c>
      <c r="AS65">
        <f t="shared" si="46"/>
        <v>-0.12769846870908655</v>
      </c>
      <c r="AT65">
        <f t="shared" si="47"/>
        <v>-8.3429666223269847E-2</v>
      </c>
      <c r="AU65">
        <f t="shared" si="48"/>
        <v>-0.21112813493235638</v>
      </c>
      <c r="AW65">
        <v>62</v>
      </c>
      <c r="AX65">
        <f>IF(Z65&gt;0, (R65*SUMPRODUCT(K65:$K$98, X65:$X$98)-K65*$AZ$3)/Z65, 0)</f>
        <v>-1.7986633150144435E+25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1000000</v>
      </c>
      <c r="S66">
        <f t="shared" si="32"/>
        <v>-1.9529533646011342E+26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-468.41145494788702</v>
      </c>
      <c r="AC66">
        <f t="shared" si="33"/>
        <v>-418.22451334632763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-2.3640277942712647E-17</v>
      </c>
      <c r="AI66">
        <f t="shared" si="38"/>
        <v>-2.3640385017597517E-17</v>
      </c>
      <c r="AJ66">
        <f t="shared" si="39"/>
        <v>-50.186941601559397</v>
      </c>
      <c r="AK66">
        <f t="shared" si="61"/>
        <v>-32.788801846352094</v>
      </c>
      <c r="AL66">
        <f t="shared" si="40"/>
        <v>-82.975743447911498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-4.7952526268339641E-20</v>
      </c>
      <c r="AR66">
        <f t="shared" si="45"/>
        <v>-4.7952743461692525E-20</v>
      </c>
      <c r="AS66">
        <f t="shared" si="46"/>
        <v>-0.10180043742752443</v>
      </c>
      <c r="AT66">
        <f t="shared" si="47"/>
        <v>-6.6509619119315869E-2</v>
      </c>
      <c r="AU66">
        <f t="shared" si="48"/>
        <v>-0.16831005654684031</v>
      </c>
      <c r="AW66">
        <v>63</v>
      </c>
      <c r="AX66">
        <f>IF(Z66&gt;0, (R66*SUMPRODUCT(K66:$K$98, X66:$X$98)-K66*$AZ$3)/Z66, 0)</f>
        <v>-1.9529533646011342E+26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-2.2658097180524875E+27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-418.22451334632763</v>
      </c>
      <c r="AC67">
        <f t="shared" ref="AC67:AC79" si="64">S67*Z67</f>
        <v>-373.41474405922105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-1.9552786148394917E-18</v>
      </c>
      <c r="AI67">
        <f t="shared" ref="AI67:AI79" si="69">SUM(AE67:AH67)</f>
        <v>-1.9552868550447719E-18</v>
      </c>
      <c r="AJ67">
        <f t="shared" ref="AJ67:AJ79" si="70">AB67-AC67</f>
        <v>-44.809769287106576</v>
      </c>
      <c r="AK67">
        <f t="shared" si="61"/>
        <v>-29.275715934242935</v>
      </c>
      <c r="AL67">
        <f t="shared" ref="AL67:AL79" si="71">SUM(AI67:AK67)</f>
        <v>-74.085485221349515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-3.5411925452287286E-21</v>
      </c>
      <c r="AR67">
        <f t="shared" ref="AR67:AR79" si="76">AI67*$K67</f>
        <v>-3.541207469011604E-21</v>
      </c>
      <c r="AS67">
        <f t="shared" ref="AS67:AS79" si="77">AJ67*$K67</f>
        <v>-8.1154685449238165E-2</v>
      </c>
      <c r="AT67">
        <f t="shared" ref="AT67:AT79" si="78">AK67*$K67</f>
        <v>-5.3021061160168879E-2</v>
      </c>
      <c r="AU67">
        <f t="shared" ref="AU67:AU79" si="79">AL67*$K67</f>
        <v>-0.13417574660940704</v>
      </c>
      <c r="AW67">
        <v>64</v>
      </c>
      <c r="AX67">
        <f>IF(Z67&gt;0, (R67*SUMPRODUCT(K67:$K$98, X67:$X$98)-K67*$AZ$3)/Z67, 0)</f>
        <v>-2.2658097180524875E+27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1000000</v>
      </c>
      <c r="S68">
        <f t="shared" si="63"/>
        <v>-2.8224988418218636E+28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-373.41474405922105</v>
      </c>
      <c r="AC68">
        <f t="shared" si="64"/>
        <v>-333.40602148144734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-1.5134362315885207E-19</v>
      </c>
      <c r="AI68">
        <f t="shared" si="69"/>
        <v>-1.5134421378092168E-19</v>
      </c>
      <c r="AJ68">
        <f t="shared" si="70"/>
        <v>-40.00872257777371</v>
      </c>
      <c r="AK68">
        <f t="shared" si="61"/>
        <v>-26.139032084145477</v>
      </c>
      <c r="AL68">
        <f t="shared" si="71"/>
        <v>-66.14775466191918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-2.4472987873449238E-22</v>
      </c>
      <c r="AR68">
        <f t="shared" si="76"/>
        <v>-2.4473083379863353E-22</v>
      </c>
      <c r="AS68">
        <f t="shared" si="77"/>
        <v>-6.4696018374711506E-2</v>
      </c>
      <c r="AT68">
        <f t="shared" si="78"/>
        <v>-4.2268065338144832E-2</v>
      </c>
      <c r="AU68">
        <f t="shared" si="79"/>
        <v>-0.10696408371285633</v>
      </c>
      <c r="AW68">
        <v>65</v>
      </c>
      <c r="AX68">
        <f>IF(Z68&gt;0, (R68*SUMPRODUCT(K68:$K$98, X68:$X$98)-K68*$AZ$3)/Z68, 0)</f>
        <v>-2.8224988418218636E+28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1000000</v>
      </c>
      <c r="S69">
        <f t="shared" si="63"/>
        <v>-3.7943255073191797E+29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-333.40602148144734</v>
      </c>
      <c r="AC69">
        <f t="shared" si="64"/>
        <v>-297.68394775129224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-1.0909766608959181E-20</v>
      </c>
      <c r="AI69">
        <f t="shared" si="69"/>
        <v>-1.0909805836477639E-20</v>
      </c>
      <c r="AJ69">
        <f t="shared" si="70"/>
        <v>-35.722073730155103</v>
      </c>
      <c r="AK69">
        <f t="shared" si="61"/>
        <v>-23.338421503701316</v>
      </c>
      <c r="AL69">
        <f t="shared" si="71"/>
        <v>-59.060495233856415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-1.5751441532195693E-23</v>
      </c>
      <c r="AR69">
        <f t="shared" si="76"/>
        <v>-1.5751498168600998E-23</v>
      </c>
      <c r="AS69">
        <f t="shared" si="77"/>
        <v>-5.1575269750248336E-2</v>
      </c>
      <c r="AT69">
        <f t="shared" si="78"/>
        <v>-3.3695842903495553E-2</v>
      </c>
      <c r="AU69">
        <f t="shared" si="79"/>
        <v>-8.5271112653743888E-2</v>
      </c>
      <c r="AW69">
        <v>66</v>
      </c>
      <c r="AX69">
        <f>IF(Z69&gt;0, (R69*SUMPRODUCT(K69:$K$98, X69:$X$98)-K69*$AZ$3)/Z69, 0)</f>
        <v>-3.7943255073191797E+29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1000000</v>
      </c>
      <c r="S70">
        <f t="shared" si="63"/>
        <v>-5.6170733629397206E+30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-297.68394775129224</v>
      </c>
      <c r="AC70">
        <f t="shared" si="64"/>
        <v>-265.78923906365378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-7.2938676548243413E-22</v>
      </c>
      <c r="AI70">
        <f t="shared" si="69"/>
        <v>-7.2938913138743385E-22</v>
      </c>
      <c r="AJ70">
        <f t="shared" si="70"/>
        <v>-31.894708687638456</v>
      </c>
      <c r="AK70">
        <f t="shared" si="61"/>
        <v>-20.837876342590459</v>
      </c>
      <c r="AL70">
        <f t="shared" si="71"/>
        <v>-52.732585030228918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-9.4025294381470688E-25</v>
      </c>
      <c r="AR70">
        <f t="shared" si="76"/>
        <v>-9.402559937043484E-25</v>
      </c>
      <c r="AS70">
        <f t="shared" si="77"/>
        <v>-4.111548927794028E-2</v>
      </c>
      <c r="AT70">
        <f t="shared" si="78"/>
        <v>-2.6862119661587653E-2</v>
      </c>
      <c r="AU70">
        <f t="shared" si="79"/>
        <v>-6.7977608939527936E-2</v>
      </c>
      <c r="AW70">
        <v>67</v>
      </c>
      <c r="AX70">
        <f>IF(Z70&gt;0, (R70*SUMPRODUCT(K70:$K$98, X70:$X$98)-K70*$AZ$3)/Z70, 0)</f>
        <v>-5.6170733629397206E+30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1000000</v>
      </c>
      <c r="S71">
        <f t="shared" si="63"/>
        <v>-9.2462863753434622E+31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-265.78923906365378</v>
      </c>
      <c r="AC71">
        <f t="shared" si="64"/>
        <v>-237.31182059254803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-4.4278355393070528E-23</v>
      </c>
      <c r="AI71">
        <f t="shared" si="69"/>
        <v>-4.4278483721250602E-23</v>
      </c>
      <c r="AJ71">
        <f t="shared" si="70"/>
        <v>-28.47741847110575</v>
      </c>
      <c r="AK71">
        <f t="shared" si="61"/>
        <v>-18.605246734455765</v>
      </c>
      <c r="AL71">
        <f t="shared" si="71"/>
        <v>-47.082665205561511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-5.096362154562737E-26</v>
      </c>
      <c r="AR71">
        <f t="shared" si="76"/>
        <v>-5.0963769249144019E-26</v>
      </c>
      <c r="AS71">
        <f t="shared" si="77"/>
        <v>-3.2777016324888601E-2</v>
      </c>
      <c r="AT71">
        <f t="shared" si="78"/>
        <v>-2.1414317332260561E-2</v>
      </c>
      <c r="AU71">
        <f t="shared" si="79"/>
        <v>-5.4191333657149156E-2</v>
      </c>
      <c r="AW71">
        <v>68</v>
      </c>
      <c r="AX71">
        <f>IF(Z71&gt;0, (R71*SUMPRODUCT(K71:$K$98, X71:$X$98)-K71*$AZ$3)/Z71, 0)</f>
        <v>-9.2462863753434622E+31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1000000</v>
      </c>
      <c r="S72">
        <f t="shared" si="63"/>
        <v>-1.7124427087575804E+33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-237.31182059254803</v>
      </c>
      <c r="AC72">
        <f t="shared" si="64"/>
        <v>-211.88555410048926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-2.4171650352363741E-24</v>
      </c>
      <c r="AI72">
        <f t="shared" si="69"/>
        <v>-2.4171712218828827E-24</v>
      </c>
      <c r="AJ72">
        <f t="shared" si="70"/>
        <v>-25.426266492058772</v>
      </c>
      <c r="AK72">
        <f t="shared" ref="AK72:AK79" si="92">G72*SUM(AB72:AB72, AE72:AF72)</f>
        <v>-16.611827441478365</v>
      </c>
      <c r="AL72">
        <f t="shared" si="71"/>
        <v>-42.038093933537141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-2.4840313983052323E-27</v>
      </c>
      <c r="AR72">
        <f t="shared" si="76"/>
        <v>-2.4840377560937795E-27</v>
      </c>
      <c r="AS72">
        <f t="shared" si="77"/>
        <v>-2.6129636738591106E-2</v>
      </c>
      <c r="AT72">
        <f t="shared" si="78"/>
        <v>-1.7071362669212824E-2</v>
      </c>
      <c r="AU72">
        <f t="shared" si="79"/>
        <v>-4.3200999407803933E-2</v>
      </c>
      <c r="AW72">
        <v>69</v>
      </c>
      <c r="AX72">
        <f>IF(Z72&gt;0, (R72*SUMPRODUCT(K72:$K$98, X72:$X$98)-K72*$AZ$3)/Z72, 0)</f>
        <v>-1.7124427087575804E+33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1000000</v>
      </c>
      <c r="S73">
        <f t="shared" si="63"/>
        <v>-3.6208504434426747E+34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-211.88555410048926</v>
      </c>
      <c r="AC73">
        <f t="shared" si="64"/>
        <v>-189.18353044686543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-1.1727076395634143E-25</v>
      </c>
      <c r="AI73">
        <f t="shared" si="69"/>
        <v>-1.1727102519818697E-25</v>
      </c>
      <c r="AJ73">
        <f t="shared" si="70"/>
        <v>-22.702023653623826</v>
      </c>
      <c r="AK73">
        <f t="shared" si="92"/>
        <v>-14.83198878703425</v>
      </c>
      <c r="AL73">
        <f t="shared" si="71"/>
        <v>-37.534012440658074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-1.076025365622713E-28</v>
      </c>
      <c r="AR73">
        <f t="shared" si="76"/>
        <v>-1.0760277626639096E-28</v>
      </c>
      <c r="AS73">
        <f t="shared" si="77"/>
        <v>-2.083038643063697E-2</v>
      </c>
      <c r="AT73">
        <f t="shared" si="78"/>
        <v>-1.3609185801349503E-2</v>
      </c>
      <c r="AU73">
        <f t="shared" si="79"/>
        <v>-3.4439572231986473E-2</v>
      </c>
      <c r="AW73">
        <v>70</v>
      </c>
      <c r="AX73">
        <f>IF(Z73&gt;0, (R73*SUMPRODUCT(K73:$K$98, X73:$X$98)-K73*$AZ$3)/Z73, 0)</f>
        <v>-3.6208504434426747E+34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1000000</v>
      </c>
      <c r="S74">
        <f t="shared" si="63"/>
        <v>-8.906206710979536E+35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-189.18353044686543</v>
      </c>
      <c r="AC74">
        <f t="shared" si="64"/>
        <v>-168.91386647041557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-4.9829299450276491E-27</v>
      </c>
      <c r="AI74">
        <f t="shared" si="69"/>
        <v>-4.9829394279574726E-27</v>
      </c>
      <c r="AJ74">
        <f t="shared" si="70"/>
        <v>-20.269663976449863</v>
      </c>
      <c r="AK74">
        <f t="shared" si="92"/>
        <v>-13.242847131280582</v>
      </c>
      <c r="AL74">
        <f t="shared" si="71"/>
        <v>-33.512511107730447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-4.0822492104429487E-30</v>
      </c>
      <c r="AR74">
        <f t="shared" si="76"/>
        <v>-4.0822569793024772E-30</v>
      </c>
      <c r="AS74">
        <f t="shared" si="77"/>
        <v>-1.6605856529525662E-2</v>
      </c>
      <c r="AT74">
        <f t="shared" si="78"/>
        <v>-1.0849159599290102E-2</v>
      </c>
      <c r="AU74">
        <f t="shared" si="79"/>
        <v>-2.7455016128815766E-2</v>
      </c>
      <c r="AW74">
        <v>71</v>
      </c>
      <c r="AX74">
        <f>IF(Z74&gt;0, (R74*SUMPRODUCT(K74:$K$98, X74:$X$98)-K74*$AZ$3)/Z74, 0)</f>
        <v>-8.906206710979536E+35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1000000</v>
      </c>
      <c r="S75">
        <f t="shared" si="63"/>
        <v>-2.6155870551706076E+37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-168.91386647041557</v>
      </c>
      <c r="AC75">
        <f t="shared" si="64"/>
        <v>-150.81595220572817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-1.8199596453004017E-28</v>
      </c>
      <c r="AI75">
        <f t="shared" si="69"/>
        <v>-1.819962528323391E-28</v>
      </c>
      <c r="AJ75">
        <f t="shared" si="70"/>
        <v>-18.097914264687404</v>
      </c>
      <c r="AK75">
        <f t="shared" si="92"/>
        <v>-11.823970652929091</v>
      </c>
      <c r="AL75">
        <f t="shared" si="71"/>
        <v>-29.921884917616495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-1.3312464659757611E-31</v>
      </c>
      <c r="AR75">
        <f t="shared" si="76"/>
        <v>-1.3312485748215124E-31</v>
      </c>
      <c r="AS75">
        <f t="shared" si="77"/>
        <v>-1.3238087156828511E-2</v>
      </c>
      <c r="AT75">
        <f t="shared" si="78"/>
        <v>-8.6488836091279508E-3</v>
      </c>
      <c r="AU75">
        <f t="shared" si="79"/>
        <v>-2.188697076595646E-2</v>
      </c>
      <c r="AW75">
        <v>72</v>
      </c>
      <c r="AX75">
        <f>IF(Z75&gt;0, (R75*SUMPRODUCT(K75:$K$98, X75:$X$98)-K75*$AZ$3)/Z75, 0)</f>
        <v>-2.6155870551706076E+37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1000000</v>
      </c>
      <c r="S76">
        <f t="shared" si="63"/>
        <v>-9.5299794904127813E+38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-150.81595220572817</v>
      </c>
      <c r="AC76">
        <f t="shared" si="64"/>
        <v>-134.65710018368586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-5.5670871030876754E-30</v>
      </c>
      <c r="AI76">
        <f t="shared" si="69"/>
        <v>-5.567094168008451E-30</v>
      </c>
      <c r="AJ76">
        <f t="shared" si="70"/>
        <v>-16.158852022042311</v>
      </c>
      <c r="AK76">
        <f t="shared" si="92"/>
        <v>-10.557116654400973</v>
      </c>
      <c r="AL76">
        <f t="shared" si="71"/>
        <v>-26.715968676443282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-3.6358562414234097E-33</v>
      </c>
      <c r="AR76">
        <f t="shared" si="76"/>
        <v>-3.6358608555125772E-33</v>
      </c>
      <c r="AS76">
        <f t="shared" si="77"/>
        <v>-1.0553322031910473E-2</v>
      </c>
      <c r="AT76">
        <f t="shared" si="78"/>
        <v>-6.8948370608481737E-3</v>
      </c>
      <c r="AU76">
        <f t="shared" si="79"/>
        <v>-1.7448159092758646E-2</v>
      </c>
      <c r="AW76">
        <v>73</v>
      </c>
      <c r="AX76">
        <f>IF(Z76&gt;0, (R76*SUMPRODUCT(K76:$K$98, X76:$X$98)-K76*$AZ$3)/Z76, 0)</f>
        <v>-9.5299794904127813E+38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1000000</v>
      </c>
      <c r="S77">
        <f t="shared" si="63"/>
        <v>-4.5727006939395862E+40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-134.65710018368586</v>
      </c>
      <c r="AC77">
        <f t="shared" si="64"/>
        <v>-120.2295537354338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-1.3725614153716084E-31</v>
      </c>
      <c r="AI77">
        <f t="shared" si="69"/>
        <v>-1.3725627300165172E-31</v>
      </c>
      <c r="AJ77">
        <f t="shared" si="70"/>
        <v>-14.427546448252059</v>
      </c>
      <c r="AK77">
        <f t="shared" si="92"/>
        <v>-9.4259970128580104</v>
      </c>
      <c r="AL77">
        <f t="shared" si="71"/>
        <v>-23.853543461110071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-8.0037303819339447E-35</v>
      </c>
      <c r="AR77">
        <f t="shared" si="76"/>
        <v>-8.0037380479394729E-35</v>
      </c>
      <c r="AS77">
        <f t="shared" si="77"/>
        <v>-8.4130437116633205E-3</v>
      </c>
      <c r="AT77">
        <f t="shared" si="78"/>
        <v>-5.4965218916200355E-3</v>
      </c>
      <c r="AU77">
        <f t="shared" si="79"/>
        <v>-1.3909565603283358E-2</v>
      </c>
      <c r="AW77">
        <v>74</v>
      </c>
      <c r="AX77">
        <f>IF(Z77&gt;0, (R77*SUMPRODUCT(K77:$K$98, X77:$X$98)-K77*$AZ$3)/Z77, 0)</f>
        <v>-4.5727006939395862E+40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1000000</v>
      </c>
      <c r="S78">
        <f t="shared" si="63"/>
        <v>-3.2120281238974941E+42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-120.2295537354338</v>
      </c>
      <c r="AC78">
        <f t="shared" si="64"/>
        <v>-107.34781583520876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-2.5695763478506057E-33</v>
      </c>
      <c r="AI78">
        <f t="shared" si="69"/>
        <v>-2.5695780188791849E-33</v>
      </c>
      <c r="AJ78">
        <f t="shared" si="70"/>
        <v>-12.881737900225033</v>
      </c>
      <c r="AK78">
        <f t="shared" si="92"/>
        <v>-8.416068761480366</v>
      </c>
      <c r="AL78">
        <f t="shared" si="71"/>
        <v>-21.297806661705401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-1.3378399718887371E-36</v>
      </c>
      <c r="AR78">
        <f t="shared" si="76"/>
        <v>-1.3378408419032939E-36</v>
      </c>
      <c r="AS78">
        <f t="shared" si="77"/>
        <v>-6.7068269385071018E-3</v>
      </c>
      <c r="AT78">
        <f t="shared" si="78"/>
        <v>-4.3817935998246458E-3</v>
      </c>
      <c r="AU78">
        <f t="shared" si="79"/>
        <v>-1.1088620538331748E-2</v>
      </c>
      <c r="AW78">
        <v>75</v>
      </c>
      <c r="AX78">
        <f>IF(Z78&gt;0, (R78*SUMPRODUCT(K78:$K$98, X78:$X$98)-K78*$AZ$3)/Z78, 0)</f>
        <v>-3.2120281238974941E+42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-107.34781583520876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-107.34781583520876</v>
      </c>
      <c r="AK79">
        <f t="shared" si="92"/>
        <v>-7.5143471084646141</v>
      </c>
      <c r="AL79">
        <f t="shared" si="71"/>
        <v>-114.86216294367338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-1.553597422710456E-38</v>
      </c>
      <c r="AR79">
        <f t="shared" si="76"/>
        <v>-1.553597422710456E-38</v>
      </c>
      <c r="AS79">
        <f t="shared" si="77"/>
        <v>-4.9901986149606482E-2</v>
      </c>
      <c r="AT79">
        <f t="shared" si="78"/>
        <v>-3.4931390304724541E-3</v>
      </c>
      <c r="AU79">
        <f t="shared" si="79"/>
        <v>-5.3395125180078939E-2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330594.2593046726</v>
      </c>
      <c r="AO81" s="6">
        <f t="shared" si="93"/>
        <v>-33059.42593046726</v>
      </c>
      <c r="AP81" s="6">
        <f t="shared" si="93"/>
        <v>-812.44818923891444</v>
      </c>
      <c r="AQ81" s="6">
        <f t="shared" si="93"/>
        <v>-206181.91589398534</v>
      </c>
      <c r="AR81" s="6">
        <f t="shared" si="93"/>
        <v>90540.469290981026</v>
      </c>
      <c r="AS81" s="6">
        <f t="shared" si="93"/>
        <v>-28230.787762472966</v>
      </c>
      <c r="AT81" s="6">
        <f t="shared" si="93"/>
        <v>6352.2030963083398</v>
      </c>
      <c r="AU81" s="6">
        <f t="shared" si="93"/>
        <v>68661.884624816623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'S.55.04.E'!C3*(1+C12)</f>
        <v>569787.11134187644</v>
      </c>
      <c r="K3">
        <v>1</v>
      </c>
      <c r="L3" s="2">
        <v>0</v>
      </c>
      <c r="O3">
        <f>$C$3</f>
        <v>569787.11134187644</v>
      </c>
      <c r="P3" s="2">
        <f>O3*C5</f>
        <v>56978.711134187644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569787.11134187644</v>
      </c>
      <c r="AF3">
        <f t="shared" ref="AF3:AF34" si="4">-$Z3*P3</f>
        <v>-56978.711134187644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512408.4002076888</v>
      </c>
      <c r="AJ3">
        <f t="shared" ref="AJ3:AJ34" si="8">AB3-AC3</f>
        <v>0</v>
      </c>
      <c r="AL3">
        <f t="shared" ref="AL3:AL34" si="9">SUM(AI3:AK3)</f>
        <v>512408.4002076888</v>
      </c>
      <c r="AN3">
        <f t="shared" ref="AN3:AN34" si="10">AE3*$K3</f>
        <v>569787.11134187644</v>
      </c>
      <c r="AO3">
        <f t="shared" ref="AO3:AO34" si="11">AF3*$K3</f>
        <v>-56978.711134187644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512408.4002076888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512408.4002076888</v>
      </c>
      <c r="AW3">
        <v>0</v>
      </c>
      <c r="AX3">
        <f>IF(Z3&gt;0, (R3*SUMPRODUCT(K3:$K$98, X3:$X$98)-K3*$AZ$3)/Z3, 0)</f>
        <v>0</v>
      </c>
      <c r="AZ3">
        <f>C6*ABS(SUMPRODUCT(X4:X69, K4:K69))/1</f>
        <v>394611.00553837366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27340.110523224808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26469.382683281146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-26469.382683281146</v>
      </c>
      <c r="AK4">
        <f>G4*SUM(AB4, AE4:AF4)</f>
        <v>0</v>
      </c>
      <c r="AL4">
        <f t="shared" si="9"/>
        <v>-48317.382683281146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-20382.498367385018</v>
      </c>
      <c r="AR4">
        <f t="shared" si="14"/>
        <v>-20382.498367385018</v>
      </c>
      <c r="AS4">
        <f t="shared" si="15"/>
        <v>-24693.891858644598</v>
      </c>
      <c r="AT4">
        <f t="shared" si="16"/>
        <v>0</v>
      </c>
      <c r="AU4">
        <f t="shared" si="17"/>
        <v>-45076.390226029616</v>
      </c>
      <c r="AW4">
        <v>1</v>
      </c>
      <c r="AX4">
        <f>IF(Z4&gt;0, (R4*SUMPRODUCT(K4:$K$98, X4:$X$98)-K4*$AZ$3)/Z4, 0)</f>
        <v>27340.110523224808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1000000</v>
      </c>
      <c r="S5">
        <f t="shared" si="1"/>
        <v>39401.957117677455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26469.382683281146</v>
      </c>
      <c r="AC5">
        <f t="shared" si="2"/>
        <v>36793.472473378584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-24672.385567999998</v>
      </c>
      <c r="AI5">
        <f t="shared" si="7"/>
        <v>-24719.075472721597</v>
      </c>
      <c r="AJ5">
        <f t="shared" si="8"/>
        <v>-10324.089790097438</v>
      </c>
      <c r="AK5">
        <f>G5*SUM(AB5, AE5:AF5)</f>
        <v>1085.2446900145271</v>
      </c>
      <c r="AL5">
        <f t="shared" si="9"/>
        <v>-33957.920572804505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-21097.554714300288</v>
      </c>
      <c r="AR5">
        <f t="shared" si="14"/>
        <v>-21137.479626172084</v>
      </c>
      <c r="AS5">
        <f t="shared" si="15"/>
        <v>-8828.211954681532</v>
      </c>
      <c r="AT5">
        <f t="shared" si="16"/>
        <v>928.00143556776243</v>
      </c>
      <c r="AU5">
        <f t="shared" si="17"/>
        <v>-29037.690145285851</v>
      </c>
      <c r="AW5">
        <v>2</v>
      </c>
      <c r="AX5">
        <f>IF(Z5&gt;0, (R5*SUMPRODUCT(K5:$K$98, X5:$X$98)-K5*$AZ$3)/Z5, 0)</f>
        <v>39401.957117677455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1000000</v>
      </c>
      <c r="S6">
        <f t="shared" si="1"/>
        <v>54311.45514983777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36793.472473378584</v>
      </c>
      <c r="AC6">
        <f t="shared" si="2"/>
        <v>48724.065043418086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-27336.939214496801</v>
      </c>
      <c r="AI6">
        <f t="shared" si="7"/>
        <v>-27381.795373210458</v>
      </c>
      <c r="AJ6">
        <f t="shared" si="8"/>
        <v>-11930.592570039502</v>
      </c>
      <c r="AK6">
        <f>G6*SUM(AB6, AE6:AF6)</f>
        <v>2152.4181396926474</v>
      </c>
      <c r="AL6">
        <f t="shared" si="9"/>
        <v>-37159.969803557309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-21087.989085194218</v>
      </c>
      <c r="AR6">
        <f t="shared" si="14"/>
        <v>-21122.591575909628</v>
      </c>
      <c r="AS6">
        <f t="shared" si="15"/>
        <v>-9203.3787661009501</v>
      </c>
      <c r="AT6">
        <f t="shared" si="16"/>
        <v>1660.3969405814878</v>
      </c>
      <c r="AU6">
        <f t="shared" si="17"/>
        <v>-28665.573401429087</v>
      </c>
      <c r="AW6">
        <v>3</v>
      </c>
      <c r="AX6">
        <f>IF(Z6&gt;0, (R6*SUMPRODUCT(K6:$K$98, X6:$X$98)-K6*$AZ$3)/Z6, 0)</f>
        <v>54311.45514983777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1000000</v>
      </c>
      <c r="S7">
        <f t="shared" si="1"/>
        <v>64180.402100110077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48724.065043418086</v>
      </c>
      <c r="AC7">
        <f t="shared" si="2"/>
        <v>55082.825610353029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-29902.012521699471</v>
      </c>
      <c r="AI7">
        <f t="shared" si="7"/>
        <v>-29944.925018199909</v>
      </c>
      <c r="AJ7">
        <f t="shared" si="8"/>
        <v>-6358.7605669349432</v>
      </c>
      <c r="AK7">
        <f>G7*SUM(AB7, AE7:AF7)</f>
        <v>2392.3515936318281</v>
      </c>
      <c r="AL7">
        <f t="shared" si="9"/>
        <v>-33911.333991503023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-20986.90961760292</v>
      </c>
      <c r="AR7">
        <f t="shared" si="14"/>
        <v>-21017.028014646155</v>
      </c>
      <c r="AS7">
        <f t="shared" si="15"/>
        <v>-4462.9348342824023</v>
      </c>
      <c r="AT7">
        <f t="shared" si="16"/>
        <v>1679.0865374912205</v>
      </c>
      <c r="AU7">
        <f t="shared" si="17"/>
        <v>-23800.876311437336</v>
      </c>
      <c r="AW7">
        <v>4</v>
      </c>
      <c r="AX7">
        <f>IF(Z7&gt;0, (R7*SUMPRODUCT(K7:$K$98, X7:$X$98)-K7*$AZ$3)/Z7, 0)</f>
        <v>64180.402100110077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1000000</v>
      </c>
      <c r="S8">
        <f t="shared" si="1"/>
        <v>64277.181422643662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55082.825610353029</v>
      </c>
      <c r="AC8">
        <f t="shared" si="2"/>
        <v>52528.901918605843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-32442.705604260831</v>
      </c>
      <c r="AI8">
        <f t="shared" si="7"/>
        <v>-32483.56684051605</v>
      </c>
      <c r="AJ8">
        <f t="shared" si="8"/>
        <v>2553.9236917471862</v>
      </c>
      <c r="AK8">
        <f t="shared" ref="AK8:AK39" si="30">G8*SUM(AB8:AB8, AE8:AF8)</f>
        <v>1173.2641855005195</v>
      </c>
      <c r="AL8">
        <f t="shared" si="9"/>
        <v>-28756.378963268344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-21254.65372223275</v>
      </c>
      <c r="AR8">
        <f t="shared" si="14"/>
        <v>-21281.423728343241</v>
      </c>
      <c r="AS8">
        <f t="shared" si="15"/>
        <v>1673.1885547167053</v>
      </c>
      <c r="AT8">
        <f t="shared" si="16"/>
        <v>768.65734602097643</v>
      </c>
      <c r="AU8">
        <f t="shared" si="17"/>
        <v>-18839.577827605561</v>
      </c>
      <c r="AW8">
        <v>5</v>
      </c>
      <c r="AX8">
        <f>IF(Z8&gt;0, (R8*SUMPRODUCT(K8:$K$98, X8:$X$98)-K8*$AZ$3)/Z8, 0)</f>
        <v>64277.181422643662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1000000</v>
      </c>
      <c r="S9">
        <f t="shared" si="1"/>
        <v>58104.634921187237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52528.901918605843</v>
      </c>
      <c r="AC9">
        <f t="shared" si="2"/>
        <v>44960.835740262235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-35261.612438804805</v>
      </c>
      <c r="AI9">
        <f t="shared" si="7"/>
        <v>-35300.301982075529</v>
      </c>
      <c r="AJ9">
        <f t="shared" si="8"/>
        <v>7568.066178343608</v>
      </c>
      <c r="AK9">
        <f t="shared" si="30"/>
        <v>309.92052131977448</v>
      </c>
      <c r="AL9">
        <f t="shared" si="9"/>
        <v>-27422.315282412146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-21878.439694206474</v>
      </c>
      <c r="AR9">
        <f t="shared" si="14"/>
        <v>-21902.445029773982</v>
      </c>
      <c r="AS9">
        <f t="shared" si="15"/>
        <v>4695.6865563651618</v>
      </c>
      <c r="AT9">
        <f t="shared" si="16"/>
        <v>192.29345928122697</v>
      </c>
      <c r="AU9">
        <f t="shared" si="17"/>
        <v>-17014.465014127592</v>
      </c>
      <c r="AW9">
        <v>6</v>
      </c>
      <c r="AX9">
        <f>IF(Z9&gt;0, (R9*SUMPRODUCT(K9:$K$98, X9:$X$98)-K9*$AZ$3)/Z9, 0)</f>
        <v>58104.634921187237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1000000</v>
      </c>
      <c r="S10">
        <f t="shared" si="1"/>
        <v>48950.565210411194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44960.835740262235</v>
      </c>
      <c r="AC10">
        <f t="shared" si="2"/>
        <v>35648.44720644335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-37798.909984635589</v>
      </c>
      <c r="AI10">
        <f t="shared" si="7"/>
        <v>-37835.322686974381</v>
      </c>
      <c r="AJ10">
        <f t="shared" si="8"/>
        <v>9312.3885338188848</v>
      </c>
      <c r="AK10">
        <f t="shared" si="30"/>
        <v>184.33942653507518</v>
      </c>
      <c r="AL10">
        <f t="shared" si="9"/>
        <v>-28338.59472662042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-22249.058668766083</v>
      </c>
      <c r="AR10">
        <f t="shared" si="14"/>
        <v>-22270.491782867877</v>
      </c>
      <c r="AS10">
        <f t="shared" si="15"/>
        <v>5481.4247003286555</v>
      </c>
      <c r="AT10">
        <f t="shared" si="16"/>
        <v>108.50521133050403</v>
      </c>
      <c r="AU10">
        <f t="shared" si="17"/>
        <v>-16680.561871208716</v>
      </c>
      <c r="AW10">
        <v>7</v>
      </c>
      <c r="AX10">
        <f>IF(Z10&gt;0, (R10*SUMPRODUCT(K10:$K$98, X10:$X$98)-K10*$AZ$3)/Z10, 0)</f>
        <v>48950.565210411194</v>
      </c>
    </row>
    <row r="11" spans="1:52" x14ac:dyDescent="0.3">
      <c r="A11" t="s">
        <v>33</v>
      </c>
      <c r="C11" s="25">
        <f>AU71</f>
        <v>118340.40004792821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1000000</v>
      </c>
      <c r="S11">
        <f t="shared" si="1"/>
        <v>36644.616758625154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35648.44720644335</v>
      </c>
      <c r="AC11">
        <f t="shared" si="2"/>
        <v>24964.558138651042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-39710.236662589392</v>
      </c>
      <c r="AI11">
        <f t="shared" si="7"/>
        <v>-39744.299726071666</v>
      </c>
      <c r="AJ11">
        <f t="shared" si="8"/>
        <v>10683.889067792308</v>
      </c>
      <c r="AK11">
        <f t="shared" si="30"/>
        <v>85.556273295464038</v>
      </c>
      <c r="AL11">
        <f t="shared" si="9"/>
        <v>-28974.854384983893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-22210.278330339515</v>
      </c>
      <c r="AR11">
        <f t="shared" si="14"/>
        <v>-22229.330095937228</v>
      </c>
      <c r="AS11">
        <f t="shared" si="15"/>
        <v>5975.5914290404935</v>
      </c>
      <c r="AT11">
        <f t="shared" si="16"/>
        <v>47.852362577053995</v>
      </c>
      <c r="AU11">
        <f t="shared" si="17"/>
        <v>-16205.88630431968</v>
      </c>
      <c r="AW11">
        <v>8</v>
      </c>
      <c r="AX11">
        <f>IF(Z11&gt;0, (R11*SUMPRODUCT(K11:$K$98, X11:$X$98)-K11*$AZ$3)/Z11, 0)</f>
        <v>36644.616758625154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1000000</v>
      </c>
      <c r="S12">
        <f t="shared" si="1"/>
        <v>21678.836150784446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24964.558138651042</v>
      </c>
      <c r="AC12">
        <f t="shared" si="2"/>
        <v>13723.678902315878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-41403.653662700795</v>
      </c>
      <c r="AI12">
        <f t="shared" si="7"/>
        <v>-41435.305912865108</v>
      </c>
      <c r="AJ12">
        <f t="shared" si="8"/>
        <v>11240.879236335164</v>
      </c>
      <c r="AK12">
        <f t="shared" si="30"/>
        <v>57.418483718897399</v>
      </c>
      <c r="AL12">
        <f t="shared" si="9"/>
        <v>-30137.008192811045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-22006.482071669045</v>
      </c>
      <c r="AR12">
        <f t="shared" si="14"/>
        <v>-22023.305579117045</v>
      </c>
      <c r="AS12">
        <f t="shared" si="15"/>
        <v>5974.6468125603169</v>
      </c>
      <c r="AT12">
        <f t="shared" si="16"/>
        <v>30.518534495438828</v>
      </c>
      <c r="AU12">
        <f t="shared" si="17"/>
        <v>-16018.140232061289</v>
      </c>
      <c r="AW12">
        <v>9</v>
      </c>
      <c r="AX12">
        <f>IF(Z12&gt;0, (R12*SUMPRODUCT(K12:$K$98, X12:$X$98)-K12*$AZ$3)/Z12, 0)</f>
        <v>21678.836150784446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1000000</v>
      </c>
      <c r="S13">
        <f t="shared" si="1"/>
        <v>3569.2582236352737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13723.678902315878</v>
      </c>
      <c r="AC13">
        <f t="shared" si="2"/>
        <v>2084.5705099943734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-42679.894121560414</v>
      </c>
      <c r="AI13">
        <f t="shared" si="7"/>
        <v>-42709.095854517007</v>
      </c>
      <c r="AJ13">
        <f t="shared" si="8"/>
        <v>11639.108392321505</v>
      </c>
      <c r="AK13">
        <f t="shared" si="30"/>
        <v>27.447357804631757</v>
      </c>
      <c r="AL13">
        <f t="shared" si="9"/>
        <v>-31042.540104390871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-21563.514679549575</v>
      </c>
      <c r="AR13">
        <f t="shared" si="14"/>
        <v>-21578.268511775219</v>
      </c>
      <c r="AS13">
        <f t="shared" si="15"/>
        <v>5880.5226639001175</v>
      </c>
      <c r="AT13">
        <f t="shared" si="16"/>
        <v>13.867454807860884</v>
      </c>
      <c r="AU13">
        <f t="shared" si="17"/>
        <v>-15683.878393067242</v>
      </c>
      <c r="AW13">
        <v>10</v>
      </c>
      <c r="AX13">
        <f>IF(Z13&gt;0, (R13*SUMPRODUCT(K13:$K$98, X13:$X$98)-K13*$AZ$3)/Z13, 0)</f>
        <v>3569.2582236352737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1000000</v>
      </c>
      <c r="S14">
        <f t="shared" si="1"/>
        <v>-18073.150718140085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2084.5705099943734</v>
      </c>
      <c r="AC14">
        <f t="shared" si="2"/>
        <v>-9660.0630465316062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-43696.305126926622</v>
      </c>
      <c r="AI14">
        <f t="shared" si="7"/>
        <v>-43723.030027297304</v>
      </c>
      <c r="AJ14">
        <f t="shared" si="8"/>
        <v>11744.63355652598</v>
      </c>
      <c r="AK14">
        <f t="shared" si="30"/>
        <v>3.752226917989872</v>
      </c>
      <c r="AL14">
        <f t="shared" si="9"/>
        <v>-31974.644243853334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-20989.774091239004</v>
      </c>
      <c r="AR14">
        <f t="shared" si="14"/>
        <v>-21002.611552433082</v>
      </c>
      <c r="AS14">
        <f t="shared" si="15"/>
        <v>5641.6029780961026</v>
      </c>
      <c r="AT14">
        <f t="shared" si="16"/>
        <v>1.802404004615501</v>
      </c>
      <c r="AU14">
        <f t="shared" si="17"/>
        <v>-15359.206170332363</v>
      </c>
      <c r="AW14">
        <v>11</v>
      </c>
      <c r="AX14">
        <f>IF(Z14&gt;0, (R14*SUMPRODUCT(K14:$K$98, X14:$X$98)-K14*$AZ$3)/Z14, 0)</f>
        <v>-18073.150718140085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1000000</v>
      </c>
      <c r="S15">
        <f t="shared" si="1"/>
        <v>-43172.114332957484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-9660.0630465316062</v>
      </c>
      <c r="AC15">
        <f t="shared" si="2"/>
        <v>-20921.296573136351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-44550.943415931237</v>
      </c>
      <c r="AI15">
        <f t="shared" si="7"/>
        <v>-44575.173520127413</v>
      </c>
      <c r="AJ15">
        <f t="shared" si="8"/>
        <v>11261.233526604745</v>
      </c>
      <c r="AK15">
        <f t="shared" si="30"/>
        <v>-39.606258490779588</v>
      </c>
      <c r="AL15">
        <f t="shared" si="9"/>
        <v>-33353.546252013446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-20301.968086281555</v>
      </c>
      <c r="AR15">
        <f t="shared" si="14"/>
        <v>-20313.009800876138</v>
      </c>
      <c r="AS15">
        <f t="shared" si="15"/>
        <v>5131.7701969816871</v>
      </c>
      <c r="AT15">
        <f t="shared" si="16"/>
        <v>-18.048663714925677</v>
      </c>
      <c r="AU15">
        <f t="shared" si="17"/>
        <v>-15199.288267609376</v>
      </c>
      <c r="AW15">
        <v>12</v>
      </c>
      <c r="AX15">
        <f>IF(Z15&gt;0, (R15*SUMPRODUCT(K15:$K$98, X15:$X$98)-K15*$AZ$3)/Z15, 0)</f>
        <v>-43172.114332957484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1000000</v>
      </c>
      <c r="S16">
        <f t="shared" si="1"/>
        <v>-72446.010004775046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-20921.296573136351</v>
      </c>
      <c r="AC16">
        <f t="shared" si="2"/>
        <v>-31509.882754355669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-44813.093108745059</v>
      </c>
      <c r="AI16">
        <f t="shared" si="7"/>
        <v>-44834.840257243835</v>
      </c>
      <c r="AJ16">
        <f t="shared" si="8"/>
        <v>10588.586181219318</v>
      </c>
      <c r="AK16">
        <f t="shared" si="30"/>
        <v>-148.54120566926809</v>
      </c>
      <c r="AL16">
        <f t="shared" si="9"/>
        <v>-34394.795281693783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-19318.35238708392</v>
      </c>
      <c r="AR16">
        <f t="shared" si="14"/>
        <v>-19327.727305193101</v>
      </c>
      <c r="AS16">
        <f t="shared" si="15"/>
        <v>4564.6043363582121</v>
      </c>
      <c r="AT16">
        <f t="shared" si="16"/>
        <v>-64.034217592564389</v>
      </c>
      <c r="AU16">
        <f t="shared" si="17"/>
        <v>-14827.157186427452</v>
      </c>
      <c r="AW16">
        <v>13</v>
      </c>
      <c r="AX16">
        <f>IF(Z16&gt;0, (R16*SUMPRODUCT(K16:$K$98, X16:$X$98)-K16*$AZ$3)/Z16, 0)</f>
        <v>-72446.010004775046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1000000</v>
      </c>
      <c r="S17">
        <f t="shared" si="1"/>
        <v>-105205.76947550589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-31509.882754355669</v>
      </c>
      <c r="AC17">
        <f t="shared" si="2"/>
        <v>-40626.006578682631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-44435.948527552639</v>
      </c>
      <c r="AI17">
        <f t="shared" si="7"/>
        <v>-44455.256407140048</v>
      </c>
      <c r="AJ17">
        <f t="shared" si="8"/>
        <v>9116.1238243269618</v>
      </c>
      <c r="AK17">
        <f t="shared" si="30"/>
        <v>-434.83638201010825</v>
      </c>
      <c r="AL17">
        <f t="shared" si="9"/>
        <v>-35773.968964823194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-18006.928156130416</v>
      </c>
      <c r="AR17">
        <f t="shared" si="14"/>
        <v>-18014.752352802218</v>
      </c>
      <c r="AS17">
        <f t="shared" si="15"/>
        <v>3694.1573704736079</v>
      </c>
      <c r="AT17">
        <f t="shared" si="16"/>
        <v>-176.21020254969113</v>
      </c>
      <c r="AU17">
        <f t="shared" si="17"/>
        <v>-14496.805184878302</v>
      </c>
      <c r="AW17">
        <v>14</v>
      </c>
      <c r="AX17">
        <f>IF(Z17&gt;0, (R17*SUMPRODUCT(K17:$K$98, X17:$X$98)-K17*$AZ$3)/Z17, 0)</f>
        <v>-105205.76947550589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1000000</v>
      </c>
      <c r="S18">
        <f t="shared" si="1"/>
        <v>-141595.76660303521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-40626.006578682631</v>
      </c>
      <c r="AC18">
        <f t="shared" si="2"/>
        <v>-47948.422823795583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-43667.086632483559</v>
      </c>
      <c r="AI18">
        <f t="shared" si="7"/>
        <v>-43684.018078943474</v>
      </c>
      <c r="AJ18">
        <f t="shared" si="8"/>
        <v>7322.4162451129523</v>
      </c>
      <c r="AK18">
        <f t="shared" si="30"/>
        <v>-877.52174209954489</v>
      </c>
      <c r="AL18">
        <f t="shared" si="9"/>
        <v>-37239.123575930069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-16513.026947449041</v>
      </c>
      <c r="AR18">
        <f t="shared" si="14"/>
        <v>-16519.429697282227</v>
      </c>
      <c r="AS18">
        <f t="shared" si="15"/>
        <v>2769.0250506898033</v>
      </c>
      <c r="AT18">
        <f t="shared" si="16"/>
        <v>-331.84123997598749</v>
      </c>
      <c r="AU18">
        <f t="shared" si="17"/>
        <v>-14082.245886568413</v>
      </c>
      <c r="AW18">
        <v>15</v>
      </c>
      <c r="AX18">
        <f>IF(Z18&gt;0, (R18*SUMPRODUCT(K18:$K$98, X18:$X$98)-K18*$AZ$3)/Z18, 0)</f>
        <v>-141595.76660303521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1000000</v>
      </c>
      <c r="S19">
        <f t="shared" si="1"/>
        <v>-185803.55369048973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-47948.422823795583</v>
      </c>
      <c r="AC19">
        <f t="shared" si="2"/>
        <v>-54399.928340954008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-42460.681432172496</v>
      </c>
      <c r="AI19">
        <f t="shared" si="7"/>
        <v>-42475.3205300962</v>
      </c>
      <c r="AJ19">
        <f t="shared" si="8"/>
        <v>6451.5055171584245</v>
      </c>
      <c r="AK19">
        <f t="shared" si="30"/>
        <v>-1069.2498289706416</v>
      </c>
      <c r="AL19">
        <f t="shared" si="9"/>
        <v>-37093.064841908417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-14974.182627682356</v>
      </c>
      <c r="AR19">
        <f t="shared" si="14"/>
        <v>-14979.345251512692</v>
      </c>
      <c r="AS19">
        <f t="shared" si="15"/>
        <v>2275.1877402568507</v>
      </c>
      <c r="AT19">
        <f t="shared" si="16"/>
        <v>-377.08161229586051</v>
      </c>
      <c r="AU19">
        <f t="shared" si="17"/>
        <v>-13081.239123551703</v>
      </c>
      <c r="AW19">
        <v>16</v>
      </c>
      <c r="AX19">
        <f>IF(Z19&gt;0, (R19*SUMPRODUCT(K19:$K$98, X19:$X$98)-K19*$AZ$3)/Z19, 0)</f>
        <v>-185803.55369048973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1000000</v>
      </c>
      <c r="S20">
        <f t="shared" si="1"/>
        <v>-249808.34479598125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-54399.928340954008</v>
      </c>
      <c r="AC20">
        <f t="shared" si="2"/>
        <v>-62206.721861539292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-40836.349222095669</v>
      </c>
      <c r="AI20">
        <f t="shared" si="7"/>
        <v>-40848.800111579032</v>
      </c>
      <c r="AJ20">
        <f t="shared" si="8"/>
        <v>7806.7935205852846</v>
      </c>
      <c r="AK20">
        <f t="shared" si="30"/>
        <v>-233.91969186610223</v>
      </c>
      <c r="AL20">
        <f t="shared" si="9"/>
        <v>-33275.926282859851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-13659.627885497233</v>
      </c>
      <c r="AR20">
        <f t="shared" si="14"/>
        <v>-13663.792668109441</v>
      </c>
      <c r="AS20">
        <f t="shared" si="15"/>
        <v>2611.347402534368</v>
      </c>
      <c r="AT20">
        <f t="shared" si="16"/>
        <v>-78.24538693709296</v>
      </c>
      <c r="AU20">
        <f t="shared" si="17"/>
        <v>-11130.690652512167</v>
      </c>
      <c r="AW20">
        <v>17</v>
      </c>
      <c r="AX20">
        <f>IF(Z20&gt;0, (R20*SUMPRODUCT(K20:$K$98, X20:$X$98)-K20*$AZ$3)/Z20, 0)</f>
        <v>-249808.34479598125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1000000</v>
      </c>
      <c r="S21">
        <f t="shared" si="1"/>
        <v>-334009.36977304966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-62206.721861539292</v>
      </c>
      <c r="AC21">
        <f t="shared" si="2"/>
        <v>-69389.552872289001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-38780.287438255938</v>
      </c>
      <c r="AI21">
        <f t="shared" si="7"/>
        <v>-38790.674804472554</v>
      </c>
      <c r="AJ21">
        <f t="shared" si="8"/>
        <v>7182.8310107497091</v>
      </c>
      <c r="AK21">
        <f t="shared" si="30"/>
        <v>-99.530754978462866</v>
      </c>
      <c r="AL21">
        <f t="shared" si="9"/>
        <v>-31707.374548701308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-12335.376389252195</v>
      </c>
      <c r="AR21">
        <f t="shared" si="14"/>
        <v>-12338.680440883554</v>
      </c>
      <c r="AS21">
        <f t="shared" si="15"/>
        <v>2284.7412928297563</v>
      </c>
      <c r="AT21">
        <f t="shared" si="16"/>
        <v>-31.659108430295628</v>
      </c>
      <c r="AU21">
        <f t="shared" si="17"/>
        <v>-10085.598256484092</v>
      </c>
      <c r="AW21">
        <v>18</v>
      </c>
      <c r="AX21">
        <f>IF(Z21&gt;0, (R21*SUMPRODUCT(K21:$K$98, X21:$X$98)-K21*$AZ$3)/Z21, 0)</f>
        <v>-334009.36977304966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1000000</v>
      </c>
      <c r="S22">
        <f t="shared" si="1"/>
        <v>-433256.49238299712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-69389.552872289001</v>
      </c>
      <c r="AC22">
        <f t="shared" si="2"/>
        <v>-73403.853940587127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-36246.298918239896</v>
      </c>
      <c r="AI22">
        <f t="shared" si="7"/>
        <v>-36254.770095848435</v>
      </c>
      <c r="AJ22">
        <f t="shared" si="8"/>
        <v>4014.3010682981258</v>
      </c>
      <c r="AK22">
        <f t="shared" si="30"/>
        <v>-1457.1806103180691</v>
      </c>
      <c r="AL22">
        <f t="shared" si="9"/>
        <v>-33697.649637868381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-10765.038287176518</v>
      </c>
      <c r="AR22">
        <f t="shared" si="14"/>
        <v>-10767.554200635685</v>
      </c>
      <c r="AS22">
        <f t="shared" si="15"/>
        <v>1192.2349587735889</v>
      </c>
      <c r="AT22">
        <f t="shared" si="16"/>
        <v>-432.77811885812787</v>
      </c>
      <c r="AU22">
        <f t="shared" si="17"/>
        <v>-10008.097360720225</v>
      </c>
      <c r="AW22">
        <v>19</v>
      </c>
      <c r="AX22">
        <f>IF(Z22&gt;0, (R22*SUMPRODUCT(K22:$K$98, X22:$X$98)-K22*$AZ$3)/Z22, 0)</f>
        <v>-433256.49238299712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1000000</v>
      </c>
      <c r="S23">
        <f t="shared" si="1"/>
        <v>-532878.06113444117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-73403.853940587127</v>
      </c>
      <c r="AC23">
        <f t="shared" si="2"/>
        <v>-71611.937518074468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-33342.216220108457</v>
      </c>
      <c r="AI23">
        <f t="shared" si="7"/>
        <v>-33348.935575129908</v>
      </c>
      <c r="AJ23">
        <f t="shared" si="8"/>
        <v>-1791.9164225126588</v>
      </c>
      <c r="AK23">
        <f t="shared" si="30"/>
        <v>-5138.2697758410995</v>
      </c>
      <c r="AL23">
        <f t="shared" si="9"/>
        <v>-40279.121773483668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-8841.5488738789609</v>
      </c>
      <c r="AR23">
        <f t="shared" si="14"/>
        <v>-8843.3306842250677</v>
      </c>
      <c r="AS23">
        <f t="shared" si="15"/>
        <v>-475.17287162204354</v>
      </c>
      <c r="AT23">
        <f t="shared" si="16"/>
        <v>-1362.5448005725395</v>
      </c>
      <c r="AU23">
        <f t="shared" si="17"/>
        <v>-10681.048356419651</v>
      </c>
      <c r="AW23">
        <v>20</v>
      </c>
      <c r="AX23">
        <f>IF(Z23&gt;0, (R23*SUMPRODUCT(K23:$K$98, X23:$X$98)-K23*$AZ$3)/Z23, 0)</f>
        <v>-532878.06113444117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1000000</v>
      </c>
      <c r="S24">
        <f t="shared" si="1"/>
        <v>-671365.71993790858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-71611.937518074468</v>
      </c>
      <c r="AC24">
        <f t="shared" si="2"/>
        <v>-69241.919686873764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-29907.311652067856</v>
      </c>
      <c r="AI24">
        <f t="shared" si="7"/>
        <v>-29912.468447956486</v>
      </c>
      <c r="AJ24">
        <f t="shared" si="8"/>
        <v>-2370.0178312007047</v>
      </c>
      <c r="AK24">
        <f t="shared" si="30"/>
        <v>-5012.8356262652133</v>
      </c>
      <c r="AL24">
        <f t="shared" si="9"/>
        <v>-37295.321905422403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-7080.9779515081927</v>
      </c>
      <c r="AR24">
        <f t="shared" si="14"/>
        <v>-7082.198895684407</v>
      </c>
      <c r="AS24">
        <f t="shared" si="15"/>
        <v>-561.13515660151654</v>
      </c>
      <c r="AT24">
        <f t="shared" si="16"/>
        <v>-1186.8595531776753</v>
      </c>
      <c r="AU24">
        <f t="shared" si="17"/>
        <v>-8830.1936054635989</v>
      </c>
      <c r="AW24">
        <v>21</v>
      </c>
      <c r="AX24">
        <f>IF(Z24&gt;0, (R24*SUMPRODUCT(K24:$K$98, X24:$X$98)-K24*$AZ$3)/Z24, 0)</f>
        <v>-671365.71993790858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1000000</v>
      </c>
      <c r="S25">
        <f t="shared" si="1"/>
        <v>-871358.06065117661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-69241.919686873764</v>
      </c>
      <c r="AC25">
        <f t="shared" si="2"/>
        <v>-66312.570223132294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-26002.008773326994</v>
      </c>
      <c r="AI25">
        <f t="shared" si="7"/>
        <v>-26005.813900818073</v>
      </c>
      <c r="AJ25">
        <f t="shared" si="8"/>
        <v>-2929.3494637414697</v>
      </c>
      <c r="AK25">
        <f t="shared" si="30"/>
        <v>-4846.9343780811641</v>
      </c>
      <c r="AL25">
        <f t="shared" si="9"/>
        <v>-33782.097742640704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-5496.7342864669581</v>
      </c>
      <c r="AR25">
        <f t="shared" si="14"/>
        <v>-5497.5386771941103</v>
      </c>
      <c r="AS25">
        <f t="shared" si="15"/>
        <v>-619.254295879967</v>
      </c>
      <c r="AT25">
        <f t="shared" si="16"/>
        <v>-1024.6250823353296</v>
      </c>
      <c r="AU25">
        <f t="shared" si="17"/>
        <v>-7141.4180554094064</v>
      </c>
      <c r="AW25">
        <v>22</v>
      </c>
      <c r="AX25">
        <f>IF(Z25&gt;0, (R25*SUMPRODUCT(K25:$K$98, X25:$X$98)-K25*$AZ$3)/Z25, 0)</f>
        <v>-871358.06065117661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1000000</v>
      </c>
      <c r="S26">
        <f t="shared" si="1"/>
        <v>-1173945.7163355353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-66312.570223132294</v>
      </c>
      <c r="AC26">
        <f t="shared" si="2"/>
        <v>-62871.512174554897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-21785.800834870861</v>
      </c>
      <c r="AI26">
        <f t="shared" si="7"/>
        <v>-21788.478621045284</v>
      </c>
      <c r="AJ26">
        <f t="shared" si="8"/>
        <v>-3441.0580485773971</v>
      </c>
      <c r="AK26">
        <f t="shared" si="30"/>
        <v>-4641.8799156192608</v>
      </c>
      <c r="AL26">
        <f t="shared" si="9"/>
        <v>-29871.416585241943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-4112.0023048406101</v>
      </c>
      <c r="AR26">
        <f t="shared" si="14"/>
        <v>-4112.5077286716896</v>
      </c>
      <c r="AS26">
        <f t="shared" si="15"/>
        <v>-649.48902884452832</v>
      </c>
      <c r="AT26">
        <f t="shared" si="16"/>
        <v>-876.14043002118922</v>
      </c>
      <c r="AU26">
        <f t="shared" si="17"/>
        <v>-5638.137187537408</v>
      </c>
      <c r="AW26">
        <v>23</v>
      </c>
      <c r="AX26">
        <f>IF(Z26&gt;0, (R26*SUMPRODUCT(K26:$K$98, X26:$X$98)-K26*$AZ$3)/Z26, 0)</f>
        <v>-1173945.7163355353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1000000</v>
      </c>
      <c r="S27">
        <f t="shared" si="1"/>
        <v>-1655370.6797292102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-62871.512174554897</v>
      </c>
      <c r="AC27">
        <f t="shared" si="2"/>
        <v>-59003.34275167733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-17376.582931626181</v>
      </c>
      <c r="AI27">
        <f t="shared" si="7"/>
        <v>-17378.365110792278</v>
      </c>
      <c r="AJ27">
        <f t="shared" si="8"/>
        <v>-3868.1694228775668</v>
      </c>
      <c r="AK27">
        <f t="shared" si="30"/>
        <v>-4401.0058522188428</v>
      </c>
      <c r="AL27">
        <f t="shared" si="9"/>
        <v>-25647.540385888686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-2928.3715247231548</v>
      </c>
      <c r="AR27">
        <f t="shared" si="14"/>
        <v>-2928.671864711891</v>
      </c>
      <c r="AS27">
        <f t="shared" si="15"/>
        <v>-651.87944231215965</v>
      </c>
      <c r="AT27">
        <f t="shared" si="16"/>
        <v>-741.6751767875644</v>
      </c>
      <c r="AU27">
        <f t="shared" si="17"/>
        <v>-4322.2264838116143</v>
      </c>
      <c r="AW27">
        <v>24</v>
      </c>
      <c r="AX27">
        <f>IF(Z27&gt;0, (R27*SUMPRODUCT(K27:$K$98, X27:$X$98)-K27*$AZ$3)/Z27, 0)</f>
        <v>-1655370.6797292102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1000000</v>
      </c>
      <c r="S28">
        <f t="shared" si="1"/>
        <v>-2467951.7097409233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-59003.34275167733</v>
      </c>
      <c r="AC28">
        <f t="shared" si="2"/>
        <v>-54806.560948080689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-13079.840622997446</v>
      </c>
      <c r="AI28">
        <f t="shared" si="7"/>
        <v>-13080.950988340734</v>
      </c>
      <c r="AJ28">
        <f t="shared" si="8"/>
        <v>-4196.7818035966411</v>
      </c>
      <c r="AK28">
        <f t="shared" si="30"/>
        <v>-4130.2339926174136</v>
      </c>
      <c r="AL28">
        <f t="shared" si="9"/>
        <v>-21407.966784554788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-1968.0957669037089</v>
      </c>
      <c r="AR28">
        <f t="shared" si="14"/>
        <v>-1968.26284121255</v>
      </c>
      <c r="AS28">
        <f t="shared" si="15"/>
        <v>-631.4808215441567</v>
      </c>
      <c r="AT28">
        <f t="shared" si="16"/>
        <v>-621.46751413010111</v>
      </c>
      <c r="AU28">
        <f t="shared" si="17"/>
        <v>-3221.2111768868081</v>
      </c>
      <c r="AW28">
        <v>25</v>
      </c>
      <c r="AX28">
        <f>IF(Z28&gt;0, (R28*SUMPRODUCT(K28:$K$98, X28:$X$98)-K28*$AZ$3)/Z28, 0)</f>
        <v>-2467951.7097409233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1000000</v>
      </c>
      <c r="S29">
        <f t="shared" si="1"/>
        <v>-3936732.0808040309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-54806.560948080689</v>
      </c>
      <c r="AC29">
        <f t="shared" si="2"/>
        <v>-50412.912671841725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-9179.4569148803093</v>
      </c>
      <c r="AI29">
        <f t="shared" si="7"/>
        <v>-9180.097203724421</v>
      </c>
      <c r="AJ29">
        <f t="shared" si="8"/>
        <v>-4393.6482762389642</v>
      </c>
      <c r="AK29">
        <f t="shared" si="30"/>
        <v>-3836.4592663656485</v>
      </c>
      <c r="AL29">
        <f t="shared" si="9"/>
        <v>-17410.204746329033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-1233.2261925439766</v>
      </c>
      <c r="AR29">
        <f t="shared" si="14"/>
        <v>-1233.3122129894859</v>
      </c>
      <c r="AS29">
        <f t="shared" si="15"/>
        <v>-590.27044686055194</v>
      </c>
      <c r="AT29">
        <f t="shared" si="16"/>
        <v>-515.41415769822333</v>
      </c>
      <c r="AU29">
        <f t="shared" si="17"/>
        <v>-2338.9968175482609</v>
      </c>
      <c r="AW29">
        <v>26</v>
      </c>
      <c r="AX29">
        <f>IF(Z29&gt;0, (R29*SUMPRODUCT(K29:$K$98, X29:$X$98)-K29*$AZ$3)/Z29, 0)</f>
        <v>-3936732.0808040309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1000000</v>
      </c>
      <c r="S30">
        <f t="shared" si="1"/>
        <v>-6828600.908465554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-50412.912671841725</v>
      </c>
      <c r="AC30">
        <f t="shared" si="2"/>
        <v>-45966.010254436886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-5946.3240779267517</v>
      </c>
      <c r="AI30">
        <f t="shared" si="7"/>
        <v>-5946.6606476785255</v>
      </c>
      <c r="AJ30">
        <f t="shared" si="8"/>
        <v>-4446.9024174048391</v>
      </c>
      <c r="AK30">
        <f t="shared" si="30"/>
        <v>-3528.903887028921</v>
      </c>
      <c r="AL30">
        <f t="shared" si="9"/>
        <v>-13922.466952112285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-713.27385376598716</v>
      </c>
      <c r="AR30">
        <f t="shared" si="14"/>
        <v>-713.31422600281155</v>
      </c>
      <c r="AS30">
        <f t="shared" si="15"/>
        <v>-533.41512891264006</v>
      </c>
      <c r="AT30">
        <f t="shared" si="16"/>
        <v>-423.29930930177204</v>
      </c>
      <c r="AU30">
        <f t="shared" si="17"/>
        <v>-1670.0286642172236</v>
      </c>
      <c r="AW30">
        <v>27</v>
      </c>
      <c r="AX30">
        <f>IF(Z30&gt;0, (R30*SUMPRODUCT(K30:$K$98, X30:$X$98)-K30*$AZ$3)/Z30, 0)</f>
        <v>-6828600.908465554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1000000</v>
      </c>
      <c r="S31">
        <f t="shared" si="1"/>
        <v>-13199455.834382489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-45966.010254436886</v>
      </c>
      <c r="AC31">
        <f t="shared" si="2"/>
        <v>-41607.74070646285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-3511.8495667440488</v>
      </c>
      <c r="AI31">
        <f t="shared" si="7"/>
        <v>-3512.0071783199674</v>
      </c>
      <c r="AJ31">
        <f t="shared" si="8"/>
        <v>-4358.269547974036</v>
      </c>
      <c r="AK31">
        <f t="shared" si="30"/>
        <v>-3217.6207178105824</v>
      </c>
      <c r="AL31">
        <f t="shared" si="9"/>
        <v>-11087.897444104587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-376.11929318057537</v>
      </c>
      <c r="AR31">
        <f t="shared" si="14"/>
        <v>-376.13617338953787</v>
      </c>
      <c r="AS31">
        <f t="shared" si="15"/>
        <v>-466.77092247838033</v>
      </c>
      <c r="AT31">
        <f t="shared" si="16"/>
        <v>-344.60736631954211</v>
      </c>
      <c r="AU31">
        <f t="shared" si="17"/>
        <v>-1187.5144621874604</v>
      </c>
      <c r="AW31">
        <v>28</v>
      </c>
      <c r="AX31">
        <f>IF(Z31&gt;0, (R31*SUMPRODUCT(K31:$K$98, X31:$X$98)-K31*$AZ$3)/Z31, 0)</f>
        <v>-13199455.834382489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1000000</v>
      </c>
      <c r="S32">
        <f t="shared" si="1"/>
        <v>-29424693.166691791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-41607.74070646285</v>
      </c>
      <c r="AC32">
        <f t="shared" si="2"/>
        <v>-37455.696248089844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-1847.7750714376641</v>
      </c>
      <c r="AI32">
        <f t="shared" si="7"/>
        <v>-1847.8387181442515</v>
      </c>
      <c r="AJ32">
        <f t="shared" si="8"/>
        <v>-4152.0444583730059</v>
      </c>
      <c r="AK32">
        <f t="shared" si="30"/>
        <v>-2912.5418494523997</v>
      </c>
      <c r="AL32">
        <f t="shared" si="9"/>
        <v>-8912.4250259696564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-176.69358731503829</v>
      </c>
      <c r="AR32">
        <f t="shared" si="14"/>
        <v>-176.69967353466618</v>
      </c>
      <c r="AS32">
        <f t="shared" si="15"/>
        <v>-397.03946729330113</v>
      </c>
      <c r="AT32">
        <f t="shared" si="16"/>
        <v>-278.51196584469238</v>
      </c>
      <c r="AU32">
        <f t="shared" si="17"/>
        <v>-852.2511066726596</v>
      </c>
      <c r="AW32">
        <v>29</v>
      </c>
      <c r="AX32">
        <f>IF(Z32&gt;0, (R32*SUMPRODUCT(K32:$K$98, X32:$X$98)-K32*$AZ$3)/Z32, 0)</f>
        <v>-29424693.166691791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1000000</v>
      </c>
      <c r="S33">
        <f t="shared" si="1"/>
        <v>-79692710.110759974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-37455.696248089844</v>
      </c>
      <c r="AC33">
        <f t="shared" si="2"/>
        <v>-33589.386485803465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-838.71847833081677</v>
      </c>
      <c r="AI33">
        <f t="shared" si="7"/>
        <v>-838.73955264642177</v>
      </c>
      <c r="AJ33">
        <f t="shared" si="8"/>
        <v>-3866.3097622863788</v>
      </c>
      <c r="AK33">
        <f t="shared" si="30"/>
        <v>-2621.8987373662894</v>
      </c>
      <c r="AL33">
        <f t="shared" si="9"/>
        <v>-7326.9480522990898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-71.609373316847808</v>
      </c>
      <c r="AR33">
        <f t="shared" si="14"/>
        <v>-71.611172631603054</v>
      </c>
      <c r="AS33">
        <f t="shared" si="15"/>
        <v>-330.10363581966368</v>
      </c>
      <c r="AT33">
        <f t="shared" si="16"/>
        <v>-223.85643136978686</v>
      </c>
      <c r="AU33">
        <f t="shared" si="17"/>
        <v>-625.57123982105361</v>
      </c>
      <c r="AW33">
        <v>30</v>
      </c>
      <c r="AX33">
        <f>IF(Z33&gt;0, (R33*SUMPRODUCT(K33:$K$98, X33:$X$98)-K33*$AZ$3)/Z33, 0)</f>
        <v>-79692710.110759974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1000000</v>
      </c>
      <c r="S34">
        <f t="shared" si="1"/>
        <v>-282285966.70995408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-33589.386485803465</v>
      </c>
      <c r="AC34">
        <f t="shared" si="2"/>
        <v>-30051.171439833339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-310.81496518632946</v>
      </c>
      <c r="AI34">
        <f t="shared" si="7"/>
        <v>-310.82028801051905</v>
      </c>
      <c r="AJ34">
        <f t="shared" si="8"/>
        <v>-3538.2150459701261</v>
      </c>
      <c r="AK34">
        <f t="shared" si="30"/>
        <v>-2351.2570540062429</v>
      </c>
      <c r="AL34">
        <f t="shared" si="9"/>
        <v>-6200.2923879868886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-23.693955048185135</v>
      </c>
      <c r="AR34">
        <f t="shared" si="14"/>
        <v>-23.694360816153875</v>
      </c>
      <c r="AS34">
        <f t="shared" si="15"/>
        <v>-269.72416916853058</v>
      </c>
      <c r="AT34">
        <f t="shared" si="16"/>
        <v>-179.240336484295</v>
      </c>
      <c r="AU34">
        <f t="shared" si="17"/>
        <v>-472.65886646897945</v>
      </c>
      <c r="AW34">
        <v>31</v>
      </c>
      <c r="AX34">
        <f>IF(Z34&gt;0, (R34*SUMPRODUCT(K34:$K$98, X34:$X$98)-K34*$AZ$3)/Z34, 0)</f>
        <v>-282285966.70995408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-1479301349.2004373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-30051.171439833339</v>
      </c>
      <c r="AC35">
        <f t="shared" ref="AC35:AC69" si="33">S35*Z35</f>
        <v>-26851.807877661005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-87.24023681586543</v>
      </c>
      <c r="AI35">
        <f t="shared" ref="AI35:AI66" si="38">SUM(AE35:AH35)</f>
        <v>-87.241144399972356</v>
      </c>
      <c r="AJ35">
        <f t="shared" ref="AJ35:AJ69" si="39">AB35-AC35</f>
        <v>-3199.3635621723333</v>
      </c>
      <c r="AK35">
        <f t="shared" si="30"/>
        <v>-2103.582000788334</v>
      </c>
      <c r="AL35">
        <f t="shared" ref="AL35:AL66" si="40">SUM(AI35:AK35)</f>
        <v>-5390.186707360639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-5.9379215042810412</v>
      </c>
      <c r="AR35">
        <f t="shared" ref="AR35:AR69" si="45">AI35*$K35</f>
        <v>-5.9379832781067687</v>
      </c>
      <c r="AS35">
        <f t="shared" ref="AS35:AS69" si="46">AJ35*$K35</f>
        <v>-217.76155578226735</v>
      </c>
      <c r="AT35">
        <f t="shared" ref="AT35:AT69" si="47">AK35*$K35</f>
        <v>-143.17825414508735</v>
      </c>
      <c r="AU35">
        <f t="shared" ref="AU35:AU69" si="48">AL35*$K35</f>
        <v>-366.87779320546144</v>
      </c>
      <c r="AW35">
        <v>32</v>
      </c>
      <c r="AX35">
        <f>IF(Z35&gt;0, (R35*SUMPRODUCT(K35:$K$98, X35:$X$98)-K35*$AZ$3)/Z35, 0)</f>
        <v>-1479301349.2004373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1000000</v>
      </c>
      <c r="S36">
        <f t="shared" si="32"/>
        <v>-7861916909.0525188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-26851.807877661005</v>
      </c>
      <c r="AC36">
        <f t="shared" si="33"/>
        <v>-23980.015873075539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-14.920016587371695</v>
      </c>
      <c r="AI36">
        <f t="shared" si="38"/>
        <v>-14.920169094808179</v>
      </c>
      <c r="AJ36">
        <f t="shared" si="39"/>
        <v>-2871.7920045854662</v>
      </c>
      <c r="AK36">
        <f t="shared" si="30"/>
        <v>-1879.6265514362706</v>
      </c>
      <c r="AL36">
        <f t="shared" si="40"/>
        <v>-4766.338725116545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-0.90671103163686018</v>
      </c>
      <c r="AR36">
        <f t="shared" si="45"/>
        <v>-0.90672029973480472</v>
      </c>
      <c r="AS36">
        <f t="shared" si="46"/>
        <v>-174.52296221494177</v>
      </c>
      <c r="AT36">
        <f t="shared" si="47"/>
        <v>-114.22762967886484</v>
      </c>
      <c r="AU36">
        <f t="shared" si="48"/>
        <v>-289.65731219354143</v>
      </c>
      <c r="AW36">
        <v>33</v>
      </c>
      <c r="AX36">
        <f>IF(Z36&gt;0, (R36*SUMPRODUCT(K36:$K$98, X36:$X$98)-K36*$AZ$3)/Z36, 0)</f>
        <v>-7861916909.0525188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1000000</v>
      </c>
      <c r="S37">
        <f t="shared" si="32"/>
        <v>-42449935254.80735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-23980.015873075539</v>
      </c>
      <c r="AC37">
        <f t="shared" si="33"/>
        <v>-21411.520864384187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-2.5152525775754233</v>
      </c>
      <c r="AI37">
        <f t="shared" si="38"/>
        <v>-2.5152777973086642</v>
      </c>
      <c r="AJ37">
        <f t="shared" si="39"/>
        <v>-2568.4950086913523</v>
      </c>
      <c r="AK37">
        <f t="shared" si="30"/>
        <v>-1678.6011111152879</v>
      </c>
      <c r="AL37">
        <f t="shared" si="40"/>
        <v>-4249.6113976039487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-0.13647816473387539</v>
      </c>
      <c r="AR37">
        <f t="shared" si="45"/>
        <v>-0.13647953316221476</v>
      </c>
      <c r="AS37">
        <f t="shared" si="46"/>
        <v>-139.36711089755499</v>
      </c>
      <c r="AT37">
        <f t="shared" si="47"/>
        <v>-91.081269931981168</v>
      </c>
      <c r="AU37">
        <f t="shared" si="48"/>
        <v>-230.58486036269838</v>
      </c>
      <c r="AW37">
        <v>34</v>
      </c>
      <c r="AX37">
        <f>IF(Z37&gt;0, (R37*SUMPRODUCT(K37:$K$98, X37:$X$98)-K37*$AZ$3)/Z37, 0)</f>
        <v>-42449935254.80735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1000000</v>
      </c>
      <c r="S38">
        <f t="shared" si="32"/>
        <v>-233349463793.18021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-21411.520864384187</v>
      </c>
      <c r="AC38">
        <f t="shared" si="33"/>
        <v>-19117.548664224829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-0.4174240303878235</v>
      </c>
      <c r="AI38">
        <f t="shared" si="38"/>
        <v>-0.41742812672221258</v>
      </c>
      <c r="AJ38">
        <f t="shared" si="39"/>
        <v>-2293.9722001593582</v>
      </c>
      <c r="AK38">
        <f t="shared" si="30"/>
        <v>-1498.8064605068932</v>
      </c>
      <c r="AL38">
        <f t="shared" si="40"/>
        <v>-3793.1960887929736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-2.0222786432156491E-2</v>
      </c>
      <c r="AR38">
        <f t="shared" si="45"/>
        <v>-2.0222984885741993E-2</v>
      </c>
      <c r="AS38">
        <f t="shared" si="46"/>
        <v>-111.13521625007068</v>
      </c>
      <c r="AT38">
        <f t="shared" si="47"/>
        <v>-72.612118008171706</v>
      </c>
      <c r="AU38">
        <f t="shared" si="48"/>
        <v>-183.76755724312815</v>
      </c>
      <c r="AW38">
        <v>35</v>
      </c>
      <c r="AX38">
        <f>IF(Z38&gt;0, (R38*SUMPRODUCT(K38:$K$98, X38:$X$98)-K38*$AZ$3)/Z38, 0)</f>
        <v>-233349463793.18021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1000000</v>
      </c>
      <c r="S39">
        <f t="shared" si="32"/>
        <v>-1308941876878.8552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-19117.548664224829</v>
      </c>
      <c r="AC39">
        <f t="shared" si="33"/>
        <v>-17069.257567079032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-6.8066920123433197E-2</v>
      </c>
      <c r="AI39">
        <f t="shared" si="38"/>
        <v>-6.8067572148472227E-2</v>
      </c>
      <c r="AJ39">
        <f t="shared" si="39"/>
        <v>-2048.2910971457968</v>
      </c>
      <c r="AK39">
        <f t="shared" si="30"/>
        <v>-1338.2284064957382</v>
      </c>
      <c r="AL39">
        <f t="shared" si="40"/>
        <v>-3386.5875712136831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-2.9442970639641914E-3</v>
      </c>
      <c r="AR39">
        <f t="shared" si="45"/>
        <v>-2.9443252679053214E-3</v>
      </c>
      <c r="AS39">
        <f t="shared" si="46"/>
        <v>-88.600710191295462</v>
      </c>
      <c r="AT39">
        <f t="shared" si="47"/>
        <v>-57.886297205952467</v>
      </c>
      <c r="AU39">
        <f t="shared" si="48"/>
        <v>-146.48995172251583</v>
      </c>
      <c r="AW39">
        <v>36</v>
      </c>
      <c r="AX39">
        <f>IF(Z39&gt;0, (R39*SUMPRODUCT(K39:$K$98, X39:$X$98)-K39*$AZ$3)/Z39, 0)</f>
        <v>-1308941876878.8552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1000000</v>
      </c>
      <c r="S40">
        <f t="shared" si="32"/>
        <v>-7494440879214.1055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-17069.257567079032</v>
      </c>
      <c r="AC40">
        <f t="shared" si="33"/>
        <v>-15240.411118579465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-1.0876533647895875E-2</v>
      </c>
      <c r="AI40">
        <f t="shared" si="38"/>
        <v>-1.0876635326002115E-2</v>
      </c>
      <c r="AJ40">
        <f t="shared" si="39"/>
        <v>-1828.8464484995675</v>
      </c>
      <c r="AK40">
        <f t="shared" ref="AK40:AK69" si="61">G40*SUM(AB40:AB40, AE40:AF40)</f>
        <v>-1194.8480296955324</v>
      </c>
      <c r="AL40">
        <f t="shared" si="40"/>
        <v>-3023.7053548304257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-4.2006646373492484E-4</v>
      </c>
      <c r="AR40">
        <f t="shared" si="45"/>
        <v>-4.2007039068112941E-4</v>
      </c>
      <c r="AS40">
        <f t="shared" si="46"/>
        <v>-70.632527347902737</v>
      </c>
      <c r="AT40">
        <f t="shared" si="47"/>
        <v>-46.146649546930156</v>
      </c>
      <c r="AU40">
        <f t="shared" si="48"/>
        <v>-116.77959696522356</v>
      </c>
      <c r="AW40">
        <v>37</v>
      </c>
      <c r="AX40">
        <f>IF(Z40&gt;0, (R40*SUMPRODUCT(K40:$K$98, X40:$X$98)-K40*$AZ$3)/Z40, 0)</f>
        <v>-7494440879214.1055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1000000</v>
      </c>
      <c r="S41">
        <f t="shared" si="32"/>
        <v>-43892026324301.211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-15240.411118579465</v>
      </c>
      <c r="AC41">
        <f t="shared" si="33"/>
        <v>-13607.510295077504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-1.7032041274099813E-3</v>
      </c>
      <c r="AI41">
        <f t="shared" si="38"/>
        <v>-1.7032196285287887E-3</v>
      </c>
      <c r="AJ41">
        <f t="shared" si="39"/>
        <v>-1632.900823501961</v>
      </c>
      <c r="AK41">
        <f t="shared" si="61"/>
        <v>-1066.8287783005626</v>
      </c>
      <c r="AL41">
        <f t="shared" si="40"/>
        <v>-2699.7313050221519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-5.8732188126723285E-5</v>
      </c>
      <c r="AR41">
        <f t="shared" si="45"/>
        <v>-5.8732722657265638E-5</v>
      </c>
      <c r="AS41">
        <f t="shared" si="46"/>
        <v>-56.30789452350438</v>
      </c>
      <c r="AT41">
        <f t="shared" si="47"/>
        <v>-36.787832707657998</v>
      </c>
      <c r="AU41">
        <f t="shared" si="48"/>
        <v>-93.095785963885035</v>
      </c>
      <c r="AW41">
        <v>38</v>
      </c>
      <c r="AX41">
        <f>IF(Z41&gt;0, (R41*SUMPRODUCT(K41:$K$98, X41:$X$98)-K41*$AZ$3)/Z41, 0)</f>
        <v>-43892026324301.211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1000000</v>
      </c>
      <c r="S42">
        <f t="shared" si="32"/>
        <v>-263374542357317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-13607.510295077504</v>
      </c>
      <c r="AC42">
        <f t="shared" si="33"/>
        <v>-12149.562814909315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-2.6079179101686384E-4</v>
      </c>
      <c r="AI42">
        <f t="shared" si="38"/>
        <v>-2.607940975349324E-4</v>
      </c>
      <c r="AJ42">
        <f t="shared" si="39"/>
        <v>-1457.9474801681881</v>
      </c>
      <c r="AK42">
        <f t="shared" si="61"/>
        <v>-952.52572065542529</v>
      </c>
      <c r="AL42">
        <f t="shared" si="40"/>
        <v>-2410.4734616177111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-8.0294421709407385E-6</v>
      </c>
      <c r="AR42">
        <f t="shared" si="45"/>
        <v>-8.0295131856508845E-6</v>
      </c>
      <c r="AS42">
        <f t="shared" si="46"/>
        <v>-44.888318511230459</v>
      </c>
      <c r="AT42">
        <f t="shared" si="47"/>
        <v>-29.32703579554704</v>
      </c>
      <c r="AU42">
        <f t="shared" si="48"/>
        <v>-74.215362336290696</v>
      </c>
      <c r="AW42">
        <v>39</v>
      </c>
      <c r="AX42">
        <f>IF(Z42&gt;0, (R42*SUMPRODUCT(K42:$K$98, X42:$X$98)-K42*$AZ$3)/Z42, 0)</f>
        <v>-263374542357317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1000000</v>
      </c>
      <c r="S43">
        <f t="shared" si="32"/>
        <v>-1621547148299784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-12149.562814909315</v>
      </c>
      <c r="AC43">
        <f t="shared" si="33"/>
        <v>-10847.823948920566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-3.8979259091846807E-5</v>
      </c>
      <c r="AI43">
        <f t="shared" si="38"/>
        <v>-3.897959358178009E-5</v>
      </c>
      <c r="AJ43">
        <f t="shared" si="39"/>
        <v>-1301.7388659887492</v>
      </c>
      <c r="AK43">
        <f t="shared" si="61"/>
        <v>-850.46939704365218</v>
      </c>
      <c r="AL43">
        <f t="shared" si="40"/>
        <v>-2152.2083020119953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-1.0715366130217611E-6</v>
      </c>
      <c r="AR43">
        <f t="shared" si="45"/>
        <v>-1.0715458081224005E-6</v>
      </c>
      <c r="AS43">
        <f t="shared" si="46"/>
        <v>-35.784693911540565</v>
      </c>
      <c r="AT43">
        <f t="shared" si="47"/>
        <v>-23.379333481929386</v>
      </c>
      <c r="AU43">
        <f t="shared" si="48"/>
        <v>-59.164028465015761</v>
      </c>
      <c r="AW43">
        <v>40</v>
      </c>
      <c r="AX43">
        <f>IF(Z43&gt;0, (R43*SUMPRODUCT(K43:$K$98, X43:$X$98)-K43*$AZ$3)/Z43, 0)</f>
        <v>-1621547148299784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1000000</v>
      </c>
      <c r="S44">
        <f t="shared" si="32"/>
        <v>-1.027061001356985E+16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-10847.823948920566</v>
      </c>
      <c r="AC44">
        <f t="shared" si="33"/>
        <v>-9685.5570981901456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-5.6798644731796377E-6</v>
      </c>
      <c r="AI44">
        <f t="shared" si="38"/>
        <v>-5.6799116249899268E-6</v>
      </c>
      <c r="AJ44">
        <f t="shared" si="39"/>
        <v>-1162.2668507304206</v>
      </c>
      <c r="AK44">
        <f t="shared" si="61"/>
        <v>-759.34767642443967</v>
      </c>
      <c r="AL44">
        <f t="shared" si="40"/>
        <v>-1921.614532834772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-1.3940982611677141E-7</v>
      </c>
      <c r="AR44">
        <f t="shared" si="45"/>
        <v>-1.3941098343763788E-7</v>
      </c>
      <c r="AS44">
        <f t="shared" si="46"/>
        <v>-28.52733904598059</v>
      </c>
      <c r="AT44">
        <f t="shared" si="47"/>
        <v>-18.637861525108519</v>
      </c>
      <c r="AU44">
        <f t="shared" si="48"/>
        <v>-47.165200710500095</v>
      </c>
      <c r="AW44">
        <v>41</v>
      </c>
      <c r="AX44">
        <f>IF(Z44&gt;0, (R44*SUMPRODUCT(K44:$K$98, X44:$X$98)-K44*$AZ$3)/Z44, 0)</f>
        <v>-1.027061001356985E+16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1000000</v>
      </c>
      <c r="S45">
        <f t="shared" si="32"/>
        <v>-6.7034499292213096E+16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-9685.5570981901456</v>
      </c>
      <c r="AC45">
        <f t="shared" si="33"/>
        <v>-8647.8188377920924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-8.0460034760539571E-7</v>
      </c>
      <c r="AI45">
        <f t="shared" si="38"/>
        <v>-8.0460679788020125E-7</v>
      </c>
      <c r="AJ45">
        <f t="shared" si="39"/>
        <v>-1037.7382603980532</v>
      </c>
      <c r="AK45">
        <f t="shared" si="61"/>
        <v>-677.98899687331027</v>
      </c>
      <c r="AL45">
        <f t="shared" si="40"/>
        <v>-1715.7272580759702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-1.7632650750425002E-8</v>
      </c>
      <c r="AR45">
        <f t="shared" si="45"/>
        <v>-1.7632792106867652E-8</v>
      </c>
      <c r="AS45">
        <f t="shared" si="46"/>
        <v>-22.7418200481893</v>
      </c>
      <c r="AT45">
        <f t="shared" si="47"/>
        <v>-14.857989099901676</v>
      </c>
      <c r="AU45">
        <f t="shared" si="48"/>
        <v>-37.599809165723769</v>
      </c>
      <c r="AW45">
        <v>42</v>
      </c>
      <c r="AX45">
        <f>IF(Z45&gt;0, (R45*SUMPRODUCT(K45:$K$98, X45:$X$98)-K45*$AZ$3)/Z45, 0)</f>
        <v>-6.7034499292213096E+16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1000000</v>
      </c>
      <c r="S46">
        <f t="shared" si="32"/>
        <v>-4.5211358249282464E+17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-8647.8188377920924</v>
      </c>
      <c r="AC46">
        <f t="shared" si="33"/>
        <v>-7721.2668194727048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-1.1063728398287547E-7</v>
      </c>
      <c r="AI46">
        <f t="shared" si="38"/>
        <v>-1.1063813789073385E-7</v>
      </c>
      <c r="AJ46">
        <f t="shared" si="39"/>
        <v>-926.55201831938757</v>
      </c>
      <c r="AK46">
        <f t="shared" si="61"/>
        <v>-605.34731864544653</v>
      </c>
      <c r="AL46">
        <f t="shared" si="40"/>
        <v>-1531.8993370754722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-2.164815420310813E-9</v>
      </c>
      <c r="AR46">
        <f t="shared" si="45"/>
        <v>-2.1648321285382098E-9</v>
      </c>
      <c r="AS46">
        <f t="shared" si="46"/>
        <v>-18.129639708874077</v>
      </c>
      <c r="AT46">
        <f t="shared" si="47"/>
        <v>-11.844697943328949</v>
      </c>
      <c r="AU46">
        <f t="shared" si="48"/>
        <v>-29.974337654367858</v>
      </c>
      <c r="AW46">
        <v>43</v>
      </c>
      <c r="AX46">
        <f>IF(Z46&gt;0, (R46*SUMPRODUCT(K46:$K$98, X46:$X$98)-K46*$AZ$3)/Z46, 0)</f>
        <v>-4.5211358249282464E+17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1000000</v>
      </c>
      <c r="S47">
        <f t="shared" si="32"/>
        <v>-3.1608669952093215E+18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-7721.2668194727048</v>
      </c>
      <c r="AC47">
        <f t="shared" si="33"/>
        <v>-6893.9882316739595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-1.4726332153807661E-8</v>
      </c>
      <c r="AI47">
        <f t="shared" si="38"/>
        <v>-1.4726441205979772E-8</v>
      </c>
      <c r="AJ47">
        <f t="shared" si="39"/>
        <v>-827.27858779874532</v>
      </c>
      <c r="AK47">
        <f t="shared" si="61"/>
        <v>-540.48867736308944</v>
      </c>
      <c r="AL47">
        <f t="shared" si="40"/>
        <v>-1367.7672651765611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-2.5727402211087993E-10</v>
      </c>
      <c r="AR47">
        <f t="shared" si="45"/>
        <v>-2.572759272893484E-10</v>
      </c>
      <c r="AS47">
        <f t="shared" si="46"/>
        <v>-14.452837778357488</v>
      </c>
      <c r="AT47">
        <f t="shared" si="47"/>
        <v>-9.4425206818819323</v>
      </c>
      <c r="AU47">
        <f t="shared" si="48"/>
        <v>-23.895358460496691</v>
      </c>
      <c r="AW47">
        <v>44</v>
      </c>
      <c r="AX47">
        <f>IF(Z47&gt;0, (R47*SUMPRODUCT(K47:$K$98, X47:$X$98)-K47*$AZ$3)/Z47, 0)</f>
        <v>-3.1608669952093215E+18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1000000</v>
      </c>
      <c r="S48">
        <f t="shared" si="32"/>
        <v>-2.2954138121967768E+19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-6893.9882316739595</v>
      </c>
      <c r="AC48">
        <f t="shared" si="33"/>
        <v>-6155.3466354234042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-1.891074534479946E-9</v>
      </c>
      <c r="AI48">
        <f t="shared" si="38"/>
        <v>-1.8910879424036126E-9</v>
      </c>
      <c r="AJ48">
        <f t="shared" si="39"/>
        <v>-738.64159625055527</v>
      </c>
      <c r="AK48">
        <f t="shared" si="61"/>
        <v>-482.57917621717723</v>
      </c>
      <c r="AL48">
        <f t="shared" si="40"/>
        <v>-1221.2207724696236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-2.9497959027435519E-11</v>
      </c>
      <c r="AR48">
        <f t="shared" si="45"/>
        <v>-2.949816817116611E-11</v>
      </c>
      <c r="AS48">
        <f t="shared" si="46"/>
        <v>-11.521713790170816</v>
      </c>
      <c r="AT48">
        <f t="shared" si="47"/>
        <v>-7.5275196762472385</v>
      </c>
      <c r="AU48">
        <f t="shared" si="48"/>
        <v>-19.049233466447554</v>
      </c>
      <c r="AW48">
        <v>45</v>
      </c>
      <c r="AX48">
        <f>IF(Z48&gt;0, (R48*SUMPRODUCT(K48:$K$98, X48:$X$98)-K48*$AZ$3)/Z48, 0)</f>
        <v>-2.2954138121967768E+19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1000000</v>
      </c>
      <c r="S49">
        <f t="shared" si="32"/>
        <v>-1.7372084925661335E+20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-6155.3466354234042</v>
      </c>
      <c r="AC49">
        <f t="shared" si="33"/>
        <v>-5495.8452101994926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-2.3384081708606529E-10</v>
      </c>
      <c r="AI49">
        <f t="shared" si="38"/>
        <v>-2.3384239888964091E-10</v>
      </c>
      <c r="AJ49">
        <f t="shared" si="39"/>
        <v>-659.50142522391161</v>
      </c>
      <c r="AK49">
        <f t="shared" si="61"/>
        <v>-430.87426447963833</v>
      </c>
      <c r="AL49">
        <f t="shared" si="40"/>
        <v>-1090.3756897037838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-3.2567589765476389E-12</v>
      </c>
      <c r="AR49">
        <f t="shared" si="45"/>
        <v>-3.2567810067178128E-12</v>
      </c>
      <c r="AS49">
        <f t="shared" si="46"/>
        <v>-9.1850396924221425</v>
      </c>
      <c r="AT49">
        <f t="shared" si="47"/>
        <v>-6.0008925990493571</v>
      </c>
      <c r="AU49">
        <f t="shared" si="48"/>
        <v>-15.185932291474757</v>
      </c>
      <c r="AW49">
        <v>46</v>
      </c>
      <c r="AX49">
        <f>IF(Z49&gt;0, (R49*SUMPRODUCT(K49:$K$98, X49:$X$98)-K49*$AZ$3)/Z49, 0)</f>
        <v>-1.7372084925661335E+20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1000000</v>
      </c>
      <c r="S50">
        <f t="shared" si="32"/>
        <v>-1.3730327593617835E+21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-5495.8452101994926</v>
      </c>
      <c r="AC50">
        <f t="shared" si="33"/>
        <v>-4907.0046519638354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-2.7745866969360477E-11</v>
      </c>
      <c r="AI50">
        <f t="shared" si="38"/>
        <v>-2.774604566155185E-11</v>
      </c>
      <c r="AJ50">
        <f t="shared" si="39"/>
        <v>-588.84055823565723</v>
      </c>
      <c r="AK50">
        <f t="shared" si="61"/>
        <v>-384.70916471396453</v>
      </c>
      <c r="AL50">
        <f t="shared" si="40"/>
        <v>-973.54972294964955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-3.4502103687065532E-13</v>
      </c>
      <c r="AR50">
        <f t="shared" si="45"/>
        <v>-3.4502325891566176E-13</v>
      </c>
      <c r="AS50">
        <f t="shared" si="46"/>
        <v>-7.3222574078623106</v>
      </c>
      <c r="AT50">
        <f t="shared" si="47"/>
        <v>-4.7838748398033983</v>
      </c>
      <c r="AU50">
        <f t="shared" si="48"/>
        <v>-12.106132247666055</v>
      </c>
      <c r="AW50">
        <v>47</v>
      </c>
      <c r="AX50">
        <f>IF(Z50&gt;0, (R50*SUMPRODUCT(K50:$K$98, X50:$X$98)-K50*$AZ$3)/Z50, 0)</f>
        <v>-1.3730327593617835E+21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1000000</v>
      </c>
      <c r="S51">
        <f t="shared" si="32"/>
        <v>-1.1346775765903007E+22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-4907.0046519638354</v>
      </c>
      <c r="AC51">
        <f t="shared" si="33"/>
        <v>-4381.2541535391383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-3.1519821200048619E-12</v>
      </c>
      <c r="AI51">
        <f t="shared" si="38"/>
        <v>-3.1520014261683214E-12</v>
      </c>
      <c r="AJ51">
        <f t="shared" si="39"/>
        <v>-525.75049842469707</v>
      </c>
      <c r="AK51">
        <f t="shared" si="61"/>
        <v>-343.49032563746852</v>
      </c>
      <c r="AL51">
        <f t="shared" si="40"/>
        <v>-869.24082406216871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-3.4995564141227413E-14</v>
      </c>
      <c r="AR51">
        <f t="shared" si="45"/>
        <v>-3.4995778492088535E-14</v>
      </c>
      <c r="AS51">
        <f t="shared" si="46"/>
        <v>-5.837258775400473</v>
      </c>
      <c r="AT51">
        <f t="shared" si="47"/>
        <v>-3.8136757332616398</v>
      </c>
      <c r="AU51">
        <f t="shared" si="48"/>
        <v>-9.6509345086621483</v>
      </c>
      <c r="AW51">
        <v>48</v>
      </c>
      <c r="AX51">
        <f>IF(Z51&gt;0, (R51*SUMPRODUCT(K51:$K$98, X51:$X$98)-K51*$AZ$3)/Z51, 0)</f>
        <v>-1.1346775765903007E+22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1000000</v>
      </c>
      <c r="S52">
        <f t="shared" si="32"/>
        <v>-9.8361873534717318E+22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-4381.2541535391383</v>
      </c>
      <c r="AC52">
        <f t="shared" si="33"/>
        <v>-3911.8340656599453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-3.4249221588857386E-13</v>
      </c>
      <c r="AI52">
        <f t="shared" si="38"/>
        <v>-3.4249420437960453E-13</v>
      </c>
      <c r="AJ52">
        <f t="shared" si="39"/>
        <v>-469.42008787919303</v>
      </c>
      <c r="AK52">
        <f t="shared" si="61"/>
        <v>-306.68779074773971</v>
      </c>
      <c r="AL52">
        <f t="shared" si="40"/>
        <v>-776.10787862693314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-3.395173217504189E-15</v>
      </c>
      <c r="AR52">
        <f t="shared" si="45"/>
        <v>-3.3951929296937726E-15</v>
      </c>
      <c r="AS52">
        <f t="shared" si="46"/>
        <v>-4.6534269574302165</v>
      </c>
      <c r="AT52">
        <f t="shared" si="47"/>
        <v>-3.040238945521077</v>
      </c>
      <c r="AU52">
        <f t="shared" si="48"/>
        <v>-7.693665902951297</v>
      </c>
      <c r="AW52">
        <v>49</v>
      </c>
      <c r="AX52">
        <f>IF(Z52&gt;0, (R52*SUMPRODUCT(K52:$K$98, X52:$X$98)-K52*$AZ$3)/Z52, 0)</f>
        <v>-9.8361873534717318E+22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1000000</v>
      </c>
      <c r="S53">
        <f t="shared" si="32"/>
        <v>-8.9738374026372101E+23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-3911.8340656599453</v>
      </c>
      <c r="AC53">
        <f t="shared" si="33"/>
        <v>-3492.708987196379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-3.5480020477389615E-14</v>
      </c>
      <c r="AI53">
        <f t="shared" si="38"/>
        <v>-3.5480215082486101E-14</v>
      </c>
      <c r="AJ53">
        <f t="shared" si="39"/>
        <v>-419.1250784635663</v>
      </c>
      <c r="AK53">
        <f t="shared" si="61"/>
        <v>-273.8283845961962</v>
      </c>
      <c r="AL53">
        <f t="shared" si="40"/>
        <v>-692.9534630597625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-3.1403428857292633E-16</v>
      </c>
      <c r="AR53">
        <f t="shared" si="45"/>
        <v>-3.1403601102607616E-16</v>
      </c>
      <c r="AS53">
        <f t="shared" si="46"/>
        <v>-3.7096834800942502</v>
      </c>
      <c r="AT53">
        <f t="shared" si="47"/>
        <v>-2.4236598736615727</v>
      </c>
      <c r="AU53">
        <f t="shared" si="48"/>
        <v>-6.1333433537558228</v>
      </c>
      <c r="AW53">
        <v>50</v>
      </c>
      <c r="AX53">
        <f>IF(Z53&gt;0, (R53*SUMPRODUCT(K53:$K$98, X53:$X$98)-K53*$AZ$3)/Z53, 0)</f>
        <v>-8.9738374026372101E+23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1000000</v>
      </c>
      <c r="S54">
        <f t="shared" si="32"/>
        <v>-8.6453161097567572E+24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-3492.708987196379</v>
      </c>
      <c r="AC54">
        <f t="shared" si="33"/>
        <v>-3118.4901671396242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-3.4924664926513197E-15</v>
      </c>
      <c r="AI54">
        <f t="shared" si="38"/>
        <v>-3.4924845283722091E-15</v>
      </c>
      <c r="AJ54">
        <f t="shared" si="39"/>
        <v>-374.21882005675479</v>
      </c>
      <c r="AK54">
        <f t="shared" si="61"/>
        <v>-244.48962910374655</v>
      </c>
      <c r="AL54">
        <f t="shared" si="40"/>
        <v>-618.70844916050135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-2.7599895247570943E-17</v>
      </c>
      <c r="AR54">
        <f t="shared" si="45"/>
        <v>-2.7600037778360661E-17</v>
      </c>
      <c r="AS54">
        <f t="shared" si="46"/>
        <v>-2.9573369579832924</v>
      </c>
      <c r="AT54">
        <f t="shared" si="47"/>
        <v>-1.9321268125490851</v>
      </c>
      <c r="AU54">
        <f t="shared" si="48"/>
        <v>-4.8894637705323776</v>
      </c>
      <c r="AW54">
        <v>51</v>
      </c>
      <c r="AX54">
        <f>IF(Z54&gt;0, (R54*SUMPRODUCT(K54:$K$98, X54:$X$98)-K54*$AZ$3)/Z54, 0)</f>
        <v>-8.6453161097567572E+24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1000000</v>
      </c>
      <c r="S55">
        <f t="shared" si="32"/>
        <v>-8.8248742301809919E+25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-3118.4901671396242</v>
      </c>
      <c r="AC55">
        <f t="shared" si="33"/>
        <v>-2784.3662206603781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-3.2555593193794918E-16</v>
      </c>
      <c r="AI55">
        <f t="shared" si="38"/>
        <v>-3.2555750950503289E-16</v>
      </c>
      <c r="AJ55">
        <f t="shared" si="39"/>
        <v>-334.12394647924611</v>
      </c>
      <c r="AK55">
        <f t="shared" si="61"/>
        <v>-218.29431169977371</v>
      </c>
      <c r="AL55">
        <f t="shared" si="40"/>
        <v>-552.41825817901986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-2.2971152023165917E-18</v>
      </c>
      <c r="AR55">
        <f t="shared" si="45"/>
        <v>-2.2971263335938165E-18</v>
      </c>
      <c r="AS55">
        <f t="shared" si="46"/>
        <v>-2.357570916759645</v>
      </c>
      <c r="AT55">
        <f t="shared" si="47"/>
        <v>-1.5402796656162985</v>
      </c>
      <c r="AU55">
        <f t="shared" si="48"/>
        <v>-3.897850582375944</v>
      </c>
      <c r="AW55">
        <v>52</v>
      </c>
      <c r="AX55">
        <f>IF(Z55&gt;0, (R55*SUMPRODUCT(K55:$K$98, X55:$X$98)-K55*$AZ$3)/Z55, 0)</f>
        <v>-8.8248742301809919E+25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1000000</v>
      </c>
      <c r="S56">
        <f t="shared" si="32"/>
        <v>-9.5818754272393726E+26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-2784.3662206603781</v>
      </c>
      <c r="AC56">
        <f t="shared" si="33"/>
        <v>-2486.041268446766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-2.8641303534645596E-17</v>
      </c>
      <c r="AI56">
        <f t="shared" si="38"/>
        <v>-2.8641433260881725E-17</v>
      </c>
      <c r="AJ56">
        <f t="shared" si="39"/>
        <v>-298.32495221361205</v>
      </c>
      <c r="AK56">
        <f t="shared" si="61"/>
        <v>-194.90563544622648</v>
      </c>
      <c r="AL56">
        <f t="shared" si="40"/>
        <v>-493.23058765983853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-1.8043962679676214E-19</v>
      </c>
      <c r="AR56">
        <f t="shared" si="45"/>
        <v>-1.8044044406939795E-19</v>
      </c>
      <c r="AS56">
        <f t="shared" si="46"/>
        <v>-1.8794411007331318</v>
      </c>
      <c r="AT56">
        <f t="shared" si="47"/>
        <v>-1.2279015191456457</v>
      </c>
      <c r="AU56">
        <f t="shared" si="48"/>
        <v>-3.1073426198787777</v>
      </c>
      <c r="AW56">
        <v>53</v>
      </c>
      <c r="AX56">
        <f>IF(Z56&gt;0, (R56*SUMPRODUCT(K56:$K$98, X56:$X$98)-K56*$AZ$3)/Z56, 0)</f>
        <v>-9.5818754272393726E+26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1000000</v>
      </c>
      <c r="S57">
        <f t="shared" si="32"/>
        <v>-1.111685862741604E+28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-2486.041268446766</v>
      </c>
      <c r="AC57">
        <f t="shared" si="33"/>
        <v>-2219.6797039703265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-2.3689115854783087E-18</v>
      </c>
      <c r="AI57">
        <f t="shared" si="38"/>
        <v>-2.3689215688728014E-18</v>
      </c>
      <c r="AJ57">
        <f t="shared" si="39"/>
        <v>-266.36156447643953</v>
      </c>
      <c r="AK57">
        <f t="shared" si="61"/>
        <v>-174.02288879127363</v>
      </c>
      <c r="AL57">
        <f t="shared" si="40"/>
        <v>-440.38445326771318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-1.3325084432484326E-20</v>
      </c>
      <c r="AR57">
        <f t="shared" si="45"/>
        <v>-1.3325140588896137E-20</v>
      </c>
      <c r="AS57">
        <f t="shared" si="46"/>
        <v>-1.4982789387222042</v>
      </c>
      <c r="AT57">
        <f t="shared" si="47"/>
        <v>-0.97887557329850572</v>
      </c>
      <c r="AU57">
        <f t="shared" si="48"/>
        <v>-2.4771545120207099</v>
      </c>
      <c r="AW57">
        <v>54</v>
      </c>
      <c r="AX57">
        <f>IF(Z57&gt;0, (R57*SUMPRODUCT(K57:$K$98, X57:$X$98)-K57*$AZ$3)/Z57, 0)</f>
        <v>-1.111685862741604E+28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1000000</v>
      </c>
      <c r="S58">
        <f t="shared" si="32"/>
        <v>-1.3848171075702099E+29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-2219.6797039703265</v>
      </c>
      <c r="AC58">
        <f t="shared" si="33"/>
        <v>-1981.8568785449345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-1.8335988516843603E-19</v>
      </c>
      <c r="AI58">
        <f t="shared" si="38"/>
        <v>-1.8336060073472552E-19</v>
      </c>
      <c r="AJ58">
        <f t="shared" si="39"/>
        <v>-237.82282542539201</v>
      </c>
      <c r="AK58">
        <f t="shared" si="61"/>
        <v>-155.37757927792288</v>
      </c>
      <c r="AL58">
        <f t="shared" si="40"/>
        <v>-393.20040470331492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-9.2088929241720389E-22</v>
      </c>
      <c r="AR58">
        <f t="shared" si="45"/>
        <v>-9.2089288620945239E-22</v>
      </c>
      <c r="AS58">
        <f t="shared" si="46"/>
        <v>-1.1944187968129796</v>
      </c>
      <c r="AT58">
        <f t="shared" si="47"/>
        <v>-0.78035361391781377</v>
      </c>
      <c r="AU58">
        <f t="shared" si="48"/>
        <v>-1.9747724107307936</v>
      </c>
      <c r="AW58">
        <v>55</v>
      </c>
      <c r="AX58">
        <f>IF(Z58&gt;0, (R58*SUMPRODUCT(K58:$K$98, X58:$X$98)-K58*$AZ$3)/Z58, 0)</f>
        <v>-1.3848171075702099E+29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1000000</v>
      </c>
      <c r="S59">
        <f t="shared" si="32"/>
        <v>-1.861629417298178E+30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-1981.8568785449345</v>
      </c>
      <c r="AC59">
        <f t="shared" si="33"/>
        <v>-1769.5150701294056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-1.3217693027829354E-20</v>
      </c>
      <c r="AI59">
        <f t="shared" si="38"/>
        <v>-1.3217740553804547E-20</v>
      </c>
      <c r="AJ59">
        <f t="shared" si="39"/>
        <v>-212.34180841552893</v>
      </c>
      <c r="AK59">
        <f t="shared" si="61"/>
        <v>-138.72998149814543</v>
      </c>
      <c r="AL59">
        <f t="shared" si="40"/>
        <v>-351.07178991367437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-5.9270792443253282E-23</v>
      </c>
      <c r="AR59">
        <f t="shared" si="45"/>
        <v>-5.9271005559279305E-23</v>
      </c>
      <c r="AS59">
        <f t="shared" si="46"/>
        <v>-0.952183352051165</v>
      </c>
      <c r="AT59">
        <f t="shared" si="47"/>
        <v>-0.62209312334009392</v>
      </c>
      <c r="AU59">
        <f t="shared" si="48"/>
        <v>-1.574276475391259</v>
      </c>
      <c r="AW59">
        <v>56</v>
      </c>
      <c r="AX59">
        <f>IF(Z59&gt;0, (R59*SUMPRODUCT(K59:$K$98, X59:$X$98)-K59*$AZ$3)/Z59, 0)</f>
        <v>-1.861629417298178E+30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1000000</v>
      </c>
      <c r="S60">
        <f t="shared" si="32"/>
        <v>-2.7559335622100471E+31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-1769.5150701294056</v>
      </c>
      <c r="AC60">
        <f t="shared" si="33"/>
        <v>-1579.9241697583975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-8.8368621532114749E-22</v>
      </c>
      <c r="AI60">
        <f t="shared" si="38"/>
        <v>-8.8368908172582324E-22</v>
      </c>
      <c r="AJ60">
        <f t="shared" si="39"/>
        <v>-189.59090037100805</v>
      </c>
      <c r="AK60">
        <f t="shared" si="61"/>
        <v>-123.86605490905841</v>
      </c>
      <c r="AL60">
        <f t="shared" si="40"/>
        <v>-313.45695528006644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-3.5380594825615844E-24</v>
      </c>
      <c r="AR60">
        <f t="shared" si="45"/>
        <v>-3.538070958931893E-24</v>
      </c>
      <c r="AS60">
        <f t="shared" si="46"/>
        <v>-0.75907473856119689</v>
      </c>
      <c r="AT60">
        <f t="shared" si="47"/>
        <v>-0.49592882919331455</v>
      </c>
      <c r="AU60">
        <f t="shared" si="48"/>
        <v>-1.2550035677545115</v>
      </c>
      <c r="AW60">
        <v>57</v>
      </c>
      <c r="AX60">
        <f>IF(Z60&gt;0, (R60*SUMPRODUCT(K60:$K$98, X60:$X$98)-K60*$AZ$3)/Z60, 0)</f>
        <v>-2.7559335622100471E+31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1000000</v>
      </c>
      <c r="S61">
        <f t="shared" si="32"/>
        <v>-4.5365529878495889E+32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-1579.9241697583975</v>
      </c>
      <c r="AC61">
        <f t="shared" si="33"/>
        <v>-1410.6465801414265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-5.3645300613683177E-23</v>
      </c>
      <c r="AI61">
        <f t="shared" si="38"/>
        <v>-5.3645456089281488E-23</v>
      </c>
      <c r="AJ61">
        <f t="shared" si="39"/>
        <v>-169.277589616971</v>
      </c>
      <c r="AK61">
        <f t="shared" si="61"/>
        <v>-110.59469188308783</v>
      </c>
      <c r="AL61">
        <f t="shared" si="40"/>
        <v>-279.87228150005882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-1.9177001854803065E-25</v>
      </c>
      <c r="AR61">
        <f t="shared" si="45"/>
        <v>-1.9177057433871558E-25</v>
      </c>
      <c r="AS61">
        <f t="shared" si="46"/>
        <v>-0.6051297341846259</v>
      </c>
      <c r="AT61">
        <f t="shared" si="47"/>
        <v>-0.39535142633395598</v>
      </c>
      <c r="AU61">
        <f t="shared" si="48"/>
        <v>-1.0004811605185819</v>
      </c>
      <c r="AW61">
        <v>58</v>
      </c>
      <c r="AX61">
        <f>IF(Z61&gt;0, (R61*SUMPRODUCT(K61:$K$98, X61:$X$98)-K61*$AZ$3)/Z61, 0)</f>
        <v>-4.5365529878495889E+32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1000000</v>
      </c>
      <c r="S62">
        <f t="shared" si="32"/>
        <v>-8.4018456400523015E+33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-1410.6465801414265</v>
      </c>
      <c r="AC62">
        <f t="shared" si="33"/>
        <v>-1259.5058751262736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-2.928508608710259E-24</v>
      </c>
      <c r="AI62">
        <f t="shared" si="38"/>
        <v>-2.9285161041221546E-24</v>
      </c>
      <c r="AJ62">
        <f t="shared" si="39"/>
        <v>-151.14070501515289</v>
      </c>
      <c r="AK62">
        <f t="shared" si="61"/>
        <v>-98.745260609899859</v>
      </c>
      <c r="AL62">
        <f t="shared" si="40"/>
        <v>-249.88596562505273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-9.3471133502630038E-27</v>
      </c>
      <c r="AR62">
        <f t="shared" si="45"/>
        <v>-9.3471372738616524E-27</v>
      </c>
      <c r="AS62">
        <f t="shared" si="46"/>
        <v>-0.48240571921606079</v>
      </c>
      <c r="AT62">
        <f t="shared" si="47"/>
        <v>-0.31517173655449299</v>
      </c>
      <c r="AU62">
        <f t="shared" si="48"/>
        <v>-0.79757745577055372</v>
      </c>
      <c r="AW62">
        <v>59</v>
      </c>
      <c r="AX62">
        <f>IF(Z62&gt;0, (R62*SUMPRODUCT(K62:$K$98, X62:$X$98)-K62*$AZ$3)/Z62, 0)</f>
        <v>-8.4018456400523015E+33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1000000</v>
      </c>
      <c r="S63">
        <f t="shared" si="32"/>
        <v>-1.7765164554668265E+35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-1259.5058751262736</v>
      </c>
      <c r="AC63">
        <f t="shared" si="33"/>
        <v>-1124.55881707703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-1.4207902099766675E-25</v>
      </c>
      <c r="AI63">
        <f t="shared" si="38"/>
        <v>-1.4207933750439362E-25</v>
      </c>
      <c r="AJ63">
        <f t="shared" si="39"/>
        <v>-134.94705804924365</v>
      </c>
      <c r="AK63">
        <f t="shared" si="61"/>
        <v>-88.165411258839157</v>
      </c>
      <c r="AL63">
        <f t="shared" si="40"/>
        <v>-223.11246930808281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-4.048954883217551E-28</v>
      </c>
      <c r="AR63">
        <f t="shared" si="45"/>
        <v>-4.0489639029971659E-28</v>
      </c>
      <c r="AS63">
        <f t="shared" si="46"/>
        <v>-0.38457088585464028</v>
      </c>
      <c r="AT63">
        <f t="shared" si="47"/>
        <v>-0.25125297875836494</v>
      </c>
      <c r="AU63">
        <f t="shared" si="48"/>
        <v>-0.63582386461300522</v>
      </c>
      <c r="AW63">
        <v>60</v>
      </c>
      <c r="AX63">
        <f>IF(Z63&gt;0, (R63*SUMPRODUCT(K63:$K$98, X63:$X$98)-K63*$AZ$3)/Z63, 0)</f>
        <v>-1.7765164554668265E+35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1000000</v>
      </c>
      <c r="S64">
        <f t="shared" si="32"/>
        <v>-4.3696979549370154E+36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-1124.55881707703</v>
      </c>
      <c r="AC64">
        <f t="shared" si="33"/>
        <v>-1004.0703723902053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-6.0370529226965284E-27</v>
      </c>
      <c r="AI64">
        <f t="shared" si="38"/>
        <v>-6.037064411709988E-27</v>
      </c>
      <c r="AJ64">
        <f t="shared" si="39"/>
        <v>-120.48844468682466</v>
      </c>
      <c r="AK64">
        <f t="shared" si="61"/>
        <v>-78.719117195392101</v>
      </c>
      <c r="AL64">
        <f t="shared" si="40"/>
        <v>-199.20756188221677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-1.5361016016168414E-29</v>
      </c>
      <c r="AR64">
        <f t="shared" si="45"/>
        <v>-1.5361045249458569E-29</v>
      </c>
      <c r="AS64">
        <f t="shared" si="46"/>
        <v>-0.30657755568769152</v>
      </c>
      <c r="AT64">
        <f t="shared" si="47"/>
        <v>-0.20029733638262509</v>
      </c>
      <c r="AU64">
        <f t="shared" si="48"/>
        <v>-0.50687489207031655</v>
      </c>
      <c r="AW64">
        <v>61</v>
      </c>
      <c r="AX64">
        <f>IF(Z64&gt;0, (R64*SUMPRODUCT(K64:$K$98, X64:$X$98)-K64*$AZ$3)/Z64, 0)</f>
        <v>-4.3696979549370154E+36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1000000</v>
      </c>
      <c r="S65">
        <f t="shared" si="32"/>
        <v>-1.2832989146601262E+38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-1004.0703723902053</v>
      </c>
      <c r="AC65">
        <f t="shared" si="33"/>
        <v>-896.49140391982621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-2.2049663184236384E-28</v>
      </c>
      <c r="AI65">
        <f t="shared" si="38"/>
        <v>-2.2049698113409691E-28</v>
      </c>
      <c r="AJ65">
        <f t="shared" si="39"/>
        <v>-107.5789684703791</v>
      </c>
      <c r="AK65">
        <f t="shared" si="61"/>
        <v>-70.284926067314373</v>
      </c>
      <c r="AL65">
        <f t="shared" si="40"/>
        <v>-177.86389453769345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-5.0093213890541433E-31</v>
      </c>
      <c r="AR65">
        <f t="shared" si="45"/>
        <v>-5.0093293243887319E-31</v>
      </c>
      <c r="AS65">
        <f t="shared" si="46"/>
        <v>-0.24440175038878453</v>
      </c>
      <c r="AT65">
        <f t="shared" si="47"/>
        <v>-0.15967581025400596</v>
      </c>
      <c r="AU65">
        <f t="shared" si="48"/>
        <v>-0.40407756064279043</v>
      </c>
      <c r="AW65">
        <v>62</v>
      </c>
      <c r="AX65">
        <f>IF(Z65&gt;0, (R65*SUMPRODUCT(K65:$K$98, X65:$X$98)-K65*$AZ$3)/Z65, 0)</f>
        <v>-1.2832989146601262E+38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1000000</v>
      </c>
      <c r="S66">
        <f t="shared" si="32"/>
        <v>-4.6757427983914828E+39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-896.49140391982621</v>
      </c>
      <c r="AC66">
        <f t="shared" si="33"/>
        <v>-800.43875349984467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-6.7447866691641756E-30</v>
      </c>
      <c r="AI66">
        <f t="shared" si="38"/>
        <v>-6.7447952286464662E-30</v>
      </c>
      <c r="AJ66">
        <f t="shared" si="39"/>
        <v>-96.052650419981546</v>
      </c>
      <c r="AK66">
        <f t="shared" si="61"/>
        <v>-62.754398274387839</v>
      </c>
      <c r="AL66">
        <f t="shared" si="40"/>
        <v>-158.80704869436937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-1.3681292610484834E-32</v>
      </c>
      <c r="AR66">
        <f t="shared" si="45"/>
        <v>-1.3681309972751065E-32</v>
      </c>
      <c r="AS66">
        <f t="shared" si="46"/>
        <v>-0.19483557907269214</v>
      </c>
      <c r="AT66">
        <f t="shared" si="47"/>
        <v>-0.127292578327492</v>
      </c>
      <c r="AU66">
        <f t="shared" si="48"/>
        <v>-0.32212815740018408</v>
      </c>
      <c r="AW66">
        <v>63</v>
      </c>
      <c r="AX66">
        <f>IF(Z66&gt;0, (R66*SUMPRODUCT(K66:$K$98, X66:$X$98)-K66*$AZ$3)/Z66, 0)</f>
        <v>-4.6757427983914828E+39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1000000</v>
      </c>
      <c r="S67">
        <f t="shared" si="32"/>
        <v>-2.243527634072761E+41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-800.43875349984467</v>
      </c>
      <c r="AC67">
        <f t="shared" si="33"/>
        <v>-714.67745848200411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-1.662922416261997E-31</v>
      </c>
      <c r="AI67">
        <f t="shared" ref="AI67:AI69" si="62">SUM(AE67:AH67)</f>
        <v>-1.662924009015854E-31</v>
      </c>
      <c r="AJ67">
        <f t="shared" si="39"/>
        <v>-85.761295017840553</v>
      </c>
      <c r="AK67">
        <f t="shared" si="61"/>
        <v>-56.030712744989131</v>
      </c>
      <c r="AL67">
        <f t="shared" ref="AL67:AL69" si="63">SUM(AI67:AK67)</f>
        <v>-141.79200776282968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-3.0117081110939949E-34</v>
      </c>
      <c r="AR67">
        <f t="shared" si="45"/>
        <v>-3.0117109957202787E-34</v>
      </c>
      <c r="AS67">
        <f t="shared" si="46"/>
        <v>-0.15532173076585767</v>
      </c>
      <c r="AT67">
        <f t="shared" si="47"/>
        <v>-0.10147686410036029</v>
      </c>
      <c r="AU67">
        <f t="shared" si="48"/>
        <v>-0.25679859486621798</v>
      </c>
      <c r="AW67">
        <v>64</v>
      </c>
      <c r="AX67">
        <f>IF(Z67&gt;0, (R67*SUMPRODUCT(K67:$K$98, X67:$X$98)-K67*$AZ$3)/Z67, 0)</f>
        <v>-2.243527634072761E+41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1000000</v>
      </c>
      <c r="S68">
        <f t="shared" si="32"/>
        <v>-1.5759338604719318E+43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-714.67745848200411</v>
      </c>
      <c r="AC68">
        <f t="shared" si="33"/>
        <v>-638.10487364464643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-3.1131620496417176E-33</v>
      </c>
      <c r="AI68">
        <f t="shared" si="62"/>
        <v>-3.1131640741710766E-33</v>
      </c>
      <c r="AJ68">
        <f t="shared" si="39"/>
        <v>-76.572584837357681</v>
      </c>
      <c r="AK68">
        <f t="shared" si="61"/>
        <v>-50.027422093740292</v>
      </c>
      <c r="AL68">
        <f t="shared" si="63"/>
        <v>-126.60000693109797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-5.0341319639874026E-36</v>
      </c>
      <c r="AR68">
        <f t="shared" si="45"/>
        <v>-5.0341352377482274E-36</v>
      </c>
      <c r="AS68">
        <f t="shared" si="46"/>
        <v>-0.12382153281716976</v>
      </c>
      <c r="AT68">
        <f t="shared" si="47"/>
        <v>-8.0896734773884149E-2</v>
      </c>
      <c r="AU68">
        <f t="shared" si="48"/>
        <v>-0.20471826759105391</v>
      </c>
      <c r="AW68">
        <v>65</v>
      </c>
      <c r="AX68">
        <f>IF(Z68&gt;0, (R68*SUMPRODUCT(K68:$K$98, X68:$X$98)-K68*$AZ$3)/Z68, 0)</f>
        <v>-1.5759338604719318E+43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-638.10487364464643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-638.10487364464643</v>
      </c>
      <c r="AK69">
        <f t="shared" si="61"/>
        <v>-44.667341155125257</v>
      </c>
      <c r="AL69">
        <f t="shared" si="63"/>
        <v>-682.77221479977175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-5.8460014719052045E-38</v>
      </c>
      <c r="AR69">
        <f t="shared" si="45"/>
        <v>-5.8460014719052045E-38</v>
      </c>
      <c r="AS69">
        <f t="shared" si="46"/>
        <v>-0.92129116679441658</v>
      </c>
      <c r="AT69">
        <f t="shared" si="47"/>
        <v>-6.4490381675609165E-2</v>
      </c>
      <c r="AU69">
        <f t="shared" si="48"/>
        <v>-0.98578154847002575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569787.11134187644</v>
      </c>
      <c r="AO71" s="6">
        <f t="shared" si="70"/>
        <v>-56978.711134187644</v>
      </c>
      <c r="AP71" s="6">
        <f t="shared" si="70"/>
        <v>-695.04339283083243</v>
      </c>
      <c r="AQ71" s="6">
        <f t="shared" si="70"/>
        <v>-394611.00553837349</v>
      </c>
      <c r="AR71" s="6">
        <f t="shared" si="70"/>
        <v>117502.35127648432</v>
      </c>
      <c r="AS71" s="6">
        <f t="shared" si="70"/>
        <v>5401.480576087014</v>
      </c>
      <c r="AT71" s="6">
        <f t="shared" si="70"/>
        <v>-4563.4318046432199</v>
      </c>
      <c r="AU71" s="6">
        <f t="shared" si="70"/>
        <v>118340.40004792821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'S.26.04.F'!C3*(1+C12)</f>
        <v>133476.49580169146</v>
      </c>
      <c r="K3">
        <v>1</v>
      </c>
      <c r="L3" s="2">
        <v>0</v>
      </c>
      <c r="O3">
        <f>$C$3</f>
        <v>133476.49580169146</v>
      </c>
      <c r="P3">
        <f>O3*C5</f>
        <v>13347.649580169147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133476.49580169146</v>
      </c>
      <c r="AF3">
        <f t="shared" ref="AF3:AF34" si="4">-$Z3*P3</f>
        <v>-13347.649580169147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119728.84622152231</v>
      </c>
      <c r="AJ3">
        <f t="shared" ref="AJ3:AJ34" si="8">AB3-AC3</f>
        <v>0</v>
      </c>
      <c r="AL3">
        <f t="shared" ref="AL3:AL34" si="9">SUM(AI3:AK3)</f>
        <v>119728.84622152231</v>
      </c>
      <c r="AN3">
        <f t="shared" ref="AN3:AN34" si="10">AE3*$K3</f>
        <v>133476.49580169146</v>
      </c>
      <c r="AO3">
        <f t="shared" ref="AO3:AO34" si="11">AF3*$K3</f>
        <v>-13347.649580169147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119728.84622152231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119728.84622152231</v>
      </c>
      <c r="AW3">
        <v>0</v>
      </c>
      <c r="AX3">
        <f>IF(Z3&gt;0, (R3*SUMPRODUCT(K3:$K$98, X3:$X$98)-K3*$AZ$3)/Z3, 0)</f>
        <v>0</v>
      </c>
      <c r="AZ3">
        <f>C6*SUMPRODUCT(X4:X98, K4:K98)/1</f>
        <v>79141.494178806272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5368.8350076068336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5308.58609147885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-5308.58609147885</v>
      </c>
      <c r="AK4">
        <f>G4*SUM(AB4, AE4:AF4)</f>
        <v>0</v>
      </c>
      <c r="AL4">
        <f t="shared" si="9"/>
        <v>-7752.5300914788495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-2280.0111950741671</v>
      </c>
      <c r="AR4">
        <f t="shared" si="14"/>
        <v>-2280.0111950741671</v>
      </c>
      <c r="AS4">
        <f t="shared" si="15"/>
        <v>-4952.5012514962682</v>
      </c>
      <c r="AT4">
        <f t="shared" si="16"/>
        <v>0</v>
      </c>
      <c r="AU4">
        <f t="shared" si="17"/>
        <v>-7232.5124465704348</v>
      </c>
      <c r="AW4">
        <v>1</v>
      </c>
      <c r="AX4">
        <f>IF(Z4&gt;0, (R4*SUMPRODUCT(K4:$K$98, X4:$X$98)-K4*$AZ$3)/Z4, 0)</f>
        <v>5368.8350076068336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2000000</v>
      </c>
      <c r="S5">
        <f t="shared" si="1"/>
        <v>9396.7857740652944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5308.58609147885</v>
      </c>
      <c r="AC5">
        <f t="shared" si="2"/>
        <v>9186.956780865512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-2440.2329810859837</v>
      </c>
      <c r="AI5">
        <f t="shared" si="7"/>
        <v>-2489.1164876474568</v>
      </c>
      <c r="AJ5">
        <f t="shared" si="8"/>
        <v>-3878.370689386662</v>
      </c>
      <c r="AK5">
        <f>G5*SUM(AB5, AE5:AF5)</f>
        <v>217.65202975063286</v>
      </c>
      <c r="AL5">
        <f t="shared" si="9"/>
        <v>-6149.8351472834856</v>
      </c>
      <c r="AN5">
        <f t="shared" si="10"/>
        <v>0</v>
      </c>
      <c r="AO5">
        <f t="shared" si="11"/>
        <v>0</v>
      </c>
      <c r="AP5">
        <f t="shared" si="12"/>
        <v>-41.800678392654191</v>
      </c>
      <c r="AQ5">
        <f t="shared" si="13"/>
        <v>-2086.6627871151159</v>
      </c>
      <c r="AR5">
        <f t="shared" si="14"/>
        <v>-2128.4634655077703</v>
      </c>
      <c r="AS5">
        <f t="shared" si="15"/>
        <v>-3316.4258719999602</v>
      </c>
      <c r="AT5">
        <f t="shared" si="16"/>
        <v>186.11599570242623</v>
      </c>
      <c r="AU5">
        <f t="shared" si="17"/>
        <v>-5258.773341805304</v>
      </c>
      <c r="AW5">
        <v>2</v>
      </c>
      <c r="AX5">
        <f>IF(Z5&gt;0, (R5*SUMPRODUCT(K5:$K$98, X5:$X$98)-K5*$AZ$3)/Z5, 0)</f>
        <v>9396.7857740652944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50</v>
      </c>
      <c r="R6">
        <f t="shared" si="0"/>
        <v>2000000</v>
      </c>
      <c r="S6">
        <f t="shared" si="1"/>
        <v>14197.445109515646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9186.956780865512</v>
      </c>
      <c r="AC6">
        <f t="shared" si="2"/>
        <v>13724.277839497816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-2442.1300421591109</v>
      </c>
      <c r="AI6">
        <f t="shared" si="7"/>
        <v>-2490.4636604039151</v>
      </c>
      <c r="AJ6">
        <f t="shared" si="8"/>
        <v>-4537.3210586323039</v>
      </c>
      <c r="AK6">
        <f>G6*SUM(AB6, AE6:AF6)</f>
        <v>537.4369716806325</v>
      </c>
      <c r="AL6">
        <f t="shared" si="9"/>
        <v>-6490.3477473555868</v>
      </c>
      <c r="AN6">
        <f t="shared" si="10"/>
        <v>0</v>
      </c>
      <c r="AO6">
        <f t="shared" si="11"/>
        <v>0</v>
      </c>
      <c r="AP6">
        <f t="shared" si="12"/>
        <v>-37.28503787482763</v>
      </c>
      <c r="AQ6">
        <f t="shared" si="13"/>
        <v>-1883.8836078022202</v>
      </c>
      <c r="AR6">
        <f t="shared" si="14"/>
        <v>-1921.1686456770478</v>
      </c>
      <c r="AS6">
        <f t="shared" si="15"/>
        <v>-3500.1349715742549</v>
      </c>
      <c r="AT6">
        <f t="shared" si="16"/>
        <v>414.5842701647764</v>
      </c>
      <c r="AU6">
        <f t="shared" si="17"/>
        <v>-5006.7193470865268</v>
      </c>
      <c r="AW6">
        <v>3</v>
      </c>
      <c r="AX6">
        <f>IF(Z6&gt;0, (R6*SUMPRODUCT(K6:$K$98, X6:$X$98)-K6*$AZ$3)/Z6, 0)</f>
        <v>14197.445109515646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2000000</v>
      </c>
      <c r="S7">
        <f t="shared" si="1"/>
        <v>18147.424128363633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13724.277839497816</v>
      </c>
      <c r="AC7">
        <f t="shared" si="2"/>
        <v>17344.996858927443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-2445.5708825374913</v>
      </c>
      <c r="AI7">
        <f t="shared" si="7"/>
        <v>-2493.3600253277841</v>
      </c>
      <c r="AJ7">
        <f t="shared" si="8"/>
        <v>-3620.7190194296272</v>
      </c>
      <c r="AK7">
        <f>G7*SUM(AB7, AE7:AF7)</f>
        <v>673.86204191934269</v>
      </c>
      <c r="AL7">
        <f t="shared" si="9"/>
        <v>-5440.2170028380679</v>
      </c>
      <c r="AN7">
        <f t="shared" si="10"/>
        <v>0</v>
      </c>
      <c r="AO7">
        <f t="shared" si="11"/>
        <v>0</v>
      </c>
      <c r="AP7">
        <f t="shared" si="12"/>
        <v>-33.541100944786514</v>
      </c>
      <c r="AQ7">
        <f t="shared" si="13"/>
        <v>-1716.4388195613897</v>
      </c>
      <c r="AR7">
        <f t="shared" si="14"/>
        <v>-1749.9799205061763</v>
      </c>
      <c r="AS7">
        <f t="shared" si="15"/>
        <v>-2541.2236971127695</v>
      </c>
      <c r="AT7">
        <f t="shared" si="16"/>
        <v>472.95417852667072</v>
      </c>
      <c r="AU7">
        <f t="shared" si="17"/>
        <v>-3818.2494390922743</v>
      </c>
      <c r="AW7">
        <v>4</v>
      </c>
      <c r="AX7">
        <f>IF(Z7&gt;0, (R7*SUMPRODUCT(K7:$K$98, X7:$X$98)-K7*$AZ$3)/Z7, 0)</f>
        <v>18147.424128363633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2000000</v>
      </c>
      <c r="S8">
        <f t="shared" si="1"/>
        <v>20450.22425634992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17344.996858927443</v>
      </c>
      <c r="AC8">
        <f t="shared" si="2"/>
        <v>19325.398796148416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-2456.2281298212306</v>
      </c>
      <c r="AI8">
        <f t="shared" si="7"/>
        <v>-2503.4779754803749</v>
      </c>
      <c r="AJ8">
        <f t="shared" si="8"/>
        <v>-1980.4019372209732</v>
      </c>
      <c r="AK8">
        <f>G8*SUM(AB8, AE8:AF8)</f>
        <v>369.44843309515454</v>
      </c>
      <c r="AL8">
        <f t="shared" si="9"/>
        <v>-4114.4314796061935</v>
      </c>
      <c r="AN8">
        <f t="shared" si="10"/>
        <v>0</v>
      </c>
      <c r="AO8">
        <f t="shared" si="11"/>
        <v>0</v>
      </c>
      <c r="AP8">
        <f t="shared" si="12"/>
        <v>-30.955467159994086</v>
      </c>
      <c r="AQ8">
        <f t="shared" si="13"/>
        <v>-1609.183863977767</v>
      </c>
      <c r="AR8">
        <f t="shared" si="14"/>
        <v>-1640.1393311377612</v>
      </c>
      <c r="AS8">
        <f t="shared" si="15"/>
        <v>-1297.4490450926662</v>
      </c>
      <c r="AT8">
        <f t="shared" si="16"/>
        <v>242.04203587223881</v>
      </c>
      <c r="AU8">
        <f t="shared" si="17"/>
        <v>-2695.5463403581884</v>
      </c>
      <c r="AW8">
        <v>5</v>
      </c>
      <c r="AX8">
        <f>IF(Z8&gt;0, (R8*SUMPRODUCT(K8:$K$98, X8:$X$98)-K8*$AZ$3)/Z8, 0)</f>
        <v>20450.22425634992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2000000</v>
      </c>
      <c r="S9">
        <f t="shared" si="1"/>
        <v>21899.886093718043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19325.398796148416</v>
      </c>
      <c r="AC9">
        <f t="shared" si="2"/>
        <v>20461.138345937645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-2487.0598860591522</v>
      </c>
      <c r="AI9">
        <f t="shared" si="7"/>
        <v>-2533.7750567645535</v>
      </c>
      <c r="AJ9">
        <f t="shared" si="8"/>
        <v>-1135.7395497892285</v>
      </c>
      <c r="AK9">
        <f t="shared" ref="AK9:AK40" si="30">G9*SUM(AB9:AB9, AE9:AF9)</f>
        <v>114.01985289727565</v>
      </c>
      <c r="AL9">
        <f t="shared" si="9"/>
        <v>-3555.4947536565064</v>
      </c>
      <c r="AN9">
        <f t="shared" si="10"/>
        <v>0</v>
      </c>
      <c r="AO9">
        <f t="shared" si="11"/>
        <v>0</v>
      </c>
      <c r="AP9">
        <f t="shared" si="12"/>
        <v>-28.984920835835876</v>
      </c>
      <c r="AQ9">
        <f t="shared" si="13"/>
        <v>-1543.1225621759888</v>
      </c>
      <c r="AR9">
        <f t="shared" si="14"/>
        <v>-1572.1074830118246</v>
      </c>
      <c r="AS9">
        <f t="shared" si="15"/>
        <v>-704.68159365973338</v>
      </c>
      <c r="AT9">
        <f t="shared" si="16"/>
        <v>70.744821436755956</v>
      </c>
      <c r="AU9">
        <f t="shared" si="17"/>
        <v>-2206.0442552348022</v>
      </c>
      <c r="AW9">
        <v>6</v>
      </c>
      <c r="AX9">
        <f>IF(Z9&gt;0, (R9*SUMPRODUCT(K9:$K$98, X9:$X$98)-K9*$AZ$3)/Z9, 0)</f>
        <v>21899.886093718043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2000000</v>
      </c>
      <c r="S10">
        <f t="shared" si="1"/>
        <v>23209.151597681841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20461.138345937645</v>
      </c>
      <c r="AC10">
        <f t="shared" si="2"/>
        <v>21438.209216794741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-2528.0082801842445</v>
      </c>
      <c r="AI10">
        <f t="shared" si="7"/>
        <v>-2574.1930989755874</v>
      </c>
      <c r="AJ10">
        <f t="shared" si="8"/>
        <v>-977.07087085709645</v>
      </c>
      <c r="AK10">
        <f t="shared" si="30"/>
        <v>83.890667218344348</v>
      </c>
      <c r="AL10">
        <f t="shared" si="9"/>
        <v>-3467.3733026143395</v>
      </c>
      <c r="AN10">
        <f t="shared" si="10"/>
        <v>0</v>
      </c>
      <c r="AO10">
        <f t="shared" si="11"/>
        <v>0</v>
      </c>
      <c r="AP10">
        <f t="shared" si="12"/>
        <v>-27.185142198878143</v>
      </c>
      <c r="AQ10">
        <f t="shared" si="13"/>
        <v>-1488.0271564393886</v>
      </c>
      <c r="AR10">
        <f t="shared" si="14"/>
        <v>-1515.2122986382667</v>
      </c>
      <c r="AS10">
        <f t="shared" si="15"/>
        <v>-575.11994758786136</v>
      </c>
      <c r="AT10">
        <f t="shared" si="16"/>
        <v>49.379423307750429</v>
      </c>
      <c r="AU10">
        <f t="shared" si="17"/>
        <v>-2040.9528229183777</v>
      </c>
      <c r="AW10">
        <v>7</v>
      </c>
      <c r="AX10">
        <f>IF(Z10&gt;0, (R10*SUMPRODUCT(K10:$K$98, X10:$X$98)-K10*$AZ$3)/Z10, 0)</f>
        <v>23209.151597681841</v>
      </c>
    </row>
    <row r="11" spans="1:52" x14ac:dyDescent="0.3">
      <c r="A11" t="s">
        <v>33</v>
      </c>
      <c r="C11" s="25">
        <f>AU100</f>
        <v>27722.04143573594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50</v>
      </c>
      <c r="R11">
        <f t="shared" si="0"/>
        <v>2000000</v>
      </c>
      <c r="S11">
        <f t="shared" si="1"/>
        <v>24387.007671163694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21438.209216794741</v>
      </c>
      <c r="AC11">
        <f t="shared" si="2"/>
        <v>22269.642972003378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-2565.7698970617671</v>
      </c>
      <c r="AI11">
        <f t="shared" si="7"/>
        <v>-2611.42872341777</v>
      </c>
      <c r="AJ11">
        <f t="shared" si="8"/>
        <v>-831.43375520863628</v>
      </c>
      <c r="AK11">
        <f t="shared" si="30"/>
        <v>51.451702120307374</v>
      </c>
      <c r="AL11">
        <f t="shared" si="9"/>
        <v>-3391.410776506099</v>
      </c>
      <c r="AN11">
        <f t="shared" si="10"/>
        <v>0</v>
      </c>
      <c r="AO11">
        <f t="shared" si="11"/>
        <v>0</v>
      </c>
      <c r="AP11">
        <f t="shared" si="12"/>
        <v>-25.537375921983116</v>
      </c>
      <c r="AQ11">
        <f t="shared" si="13"/>
        <v>-1435.0572631825883</v>
      </c>
      <c r="AR11">
        <f t="shared" si="14"/>
        <v>-1460.5946391045716</v>
      </c>
      <c r="AS11">
        <f t="shared" si="15"/>
        <v>-465.02808012272982</v>
      </c>
      <c r="AT11">
        <f t="shared" si="16"/>
        <v>28.777381368223523</v>
      </c>
      <c r="AU11">
        <f t="shared" si="17"/>
        <v>-1896.845337859078</v>
      </c>
      <c r="AW11">
        <v>8</v>
      </c>
      <c r="AX11">
        <f>IF(Z11&gt;0, (R11*SUMPRODUCT(K11:$K$98, X11:$X$98)-K11*$AZ$3)/Z11, 0)</f>
        <v>24387.007671163694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50</v>
      </c>
      <c r="R12">
        <f t="shared" si="0"/>
        <v>2000000</v>
      </c>
      <c r="S12">
        <f t="shared" si="1"/>
        <v>25516.429486060541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22269.642972003378</v>
      </c>
      <c r="AC12">
        <f t="shared" si="2"/>
        <v>23034.561437725613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-2620.5061528153342</v>
      </c>
      <c r="AI12">
        <f t="shared" si="7"/>
        <v>-2665.6428782539565</v>
      </c>
      <c r="AJ12">
        <f t="shared" si="8"/>
        <v>-764.91846572223585</v>
      </c>
      <c r="AK12">
        <f t="shared" si="30"/>
        <v>51.220178835607769</v>
      </c>
      <c r="AL12">
        <f t="shared" si="9"/>
        <v>-3379.3411651405845</v>
      </c>
      <c r="AN12">
        <f t="shared" si="10"/>
        <v>0</v>
      </c>
      <c r="AO12">
        <f t="shared" si="11"/>
        <v>0</v>
      </c>
      <c r="AP12">
        <f t="shared" si="12"/>
        <v>-23.990649405748496</v>
      </c>
      <c r="AQ12">
        <f t="shared" si="13"/>
        <v>-1392.8268780438671</v>
      </c>
      <c r="AR12">
        <f t="shared" si="14"/>
        <v>-1416.8175274496155</v>
      </c>
      <c r="AS12">
        <f t="shared" si="15"/>
        <v>-406.56229615236651</v>
      </c>
      <c r="AT12">
        <f t="shared" si="16"/>
        <v>27.224069557632316</v>
      </c>
      <c r="AU12">
        <f t="shared" si="17"/>
        <v>-1796.1557540443496</v>
      </c>
      <c r="AW12">
        <v>9</v>
      </c>
      <c r="AX12">
        <f>IF(Z12&gt;0, (R12*SUMPRODUCT(K12:$K$98, X12:$X$98)-K12*$AZ$3)/Z12, 0)</f>
        <v>25516.429486060541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50</v>
      </c>
      <c r="R13">
        <f t="shared" si="0"/>
        <v>2000000</v>
      </c>
      <c r="S13">
        <f t="shared" si="1"/>
        <v>26582.032238621541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23034.561437725613</v>
      </c>
      <c r="AC13">
        <f t="shared" si="2"/>
        <v>23720.97064833108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-2677.1458482775301</v>
      </c>
      <c r="AI13">
        <f t="shared" si="7"/>
        <v>-2721.7642778155591</v>
      </c>
      <c r="AJ13">
        <f t="shared" si="8"/>
        <v>-686.4092106054668</v>
      </c>
      <c r="AK13">
        <f t="shared" si="30"/>
        <v>46.069122875451228</v>
      </c>
      <c r="AL13">
        <f t="shared" si="9"/>
        <v>-3362.1043655455746</v>
      </c>
      <c r="AN13">
        <f t="shared" si="10"/>
        <v>0</v>
      </c>
      <c r="AO13">
        <f t="shared" si="11"/>
        <v>0</v>
      </c>
      <c r="AP13">
        <f t="shared" si="12"/>
        <v>-22.542936905640179</v>
      </c>
      <c r="AQ13">
        <f t="shared" si="13"/>
        <v>-1352.5964622640706</v>
      </c>
      <c r="AR13">
        <f t="shared" si="14"/>
        <v>-1375.1393991697107</v>
      </c>
      <c r="AS13">
        <f t="shared" si="15"/>
        <v>-346.80018293653319</v>
      </c>
      <c r="AT13">
        <f t="shared" si="16"/>
        <v>23.275882657284473</v>
      </c>
      <c r="AU13">
        <f t="shared" si="17"/>
        <v>-1698.6636994489593</v>
      </c>
      <c r="AW13">
        <v>10</v>
      </c>
      <c r="AX13">
        <f>IF(Z13&gt;0, (R13*SUMPRODUCT(K13:$K$98, X13:$X$98)-K13*$AZ$3)/Z13, 0)</f>
        <v>26582.032238621541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2000000</v>
      </c>
      <c r="S14">
        <f t="shared" si="1"/>
        <v>27591.413709509721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23720.97064833108</v>
      </c>
      <c r="AC14">
        <f t="shared" si="2"/>
        <v>24337.606955386203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-2746.2821854375079</v>
      </c>
      <c r="AI14">
        <f t="shared" si="7"/>
        <v>-2790.3857736255209</v>
      </c>
      <c r="AJ14">
        <f t="shared" si="8"/>
        <v>-616.63630705512332</v>
      </c>
      <c r="AK14">
        <f t="shared" si="30"/>
        <v>42.697747166995946</v>
      </c>
      <c r="AL14">
        <f t="shared" si="9"/>
        <v>-3364.3243335136481</v>
      </c>
      <c r="AN14">
        <f t="shared" si="10"/>
        <v>0</v>
      </c>
      <c r="AO14">
        <f t="shared" si="11"/>
        <v>0</v>
      </c>
      <c r="AP14">
        <f t="shared" si="12"/>
        <v>-21.185414876393658</v>
      </c>
      <c r="AQ14">
        <f t="shared" si="13"/>
        <v>-1319.1926066903545</v>
      </c>
      <c r="AR14">
        <f t="shared" si="14"/>
        <v>-1340.3780215667482</v>
      </c>
      <c r="AS14">
        <f t="shared" si="15"/>
        <v>-296.20483342805869</v>
      </c>
      <c r="AT14">
        <f t="shared" si="16"/>
        <v>20.510110972467945</v>
      </c>
      <c r="AU14">
        <f t="shared" si="17"/>
        <v>-1616.0727440223388</v>
      </c>
      <c r="AW14">
        <v>11</v>
      </c>
      <c r="AX14">
        <f>IF(Z14&gt;0, (R14*SUMPRODUCT(K14:$K$98, X14:$X$98)-K14*$AZ$3)/Z14, 0)</f>
        <v>27591.413709509721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2000000</v>
      </c>
      <c r="S15">
        <f t="shared" si="1"/>
        <v>28640.499809706856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24337.606955386203</v>
      </c>
      <c r="AC15">
        <f t="shared" si="2"/>
        <v>24969.528802317982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-2850.3425747066453</v>
      </c>
      <c r="AI15">
        <f t="shared" si="7"/>
        <v>-2893.9338684484105</v>
      </c>
      <c r="AJ15">
        <f t="shared" si="8"/>
        <v>-631.92184693177842</v>
      </c>
      <c r="AK15">
        <f t="shared" si="30"/>
        <v>99.784188517083436</v>
      </c>
      <c r="AL15">
        <f t="shared" si="9"/>
        <v>-3426.0715268631056</v>
      </c>
      <c r="AN15">
        <f t="shared" si="10"/>
        <v>0</v>
      </c>
      <c r="AO15">
        <f t="shared" si="11"/>
        <v>0</v>
      </c>
      <c r="AP15">
        <f t="shared" si="12"/>
        <v>-19.864653507395118</v>
      </c>
      <c r="AQ15">
        <f t="shared" si="13"/>
        <v>-1298.9077121534247</v>
      </c>
      <c r="AR15">
        <f t="shared" si="14"/>
        <v>-1318.7723656608198</v>
      </c>
      <c r="AS15">
        <f t="shared" si="15"/>
        <v>-287.96824905946602</v>
      </c>
      <c r="AT15">
        <f t="shared" si="16"/>
        <v>45.471885788728486</v>
      </c>
      <c r="AU15">
        <f t="shared" si="17"/>
        <v>-1561.2687289315572</v>
      </c>
      <c r="AW15">
        <v>12</v>
      </c>
      <c r="AX15">
        <f>IF(Z15&gt;0, (R15*SUMPRODUCT(K15:$K$98, X15:$X$98)-K15*$AZ$3)/Z15, 0)</f>
        <v>28640.499809706856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50</v>
      </c>
      <c r="R16">
        <f t="shared" si="0"/>
        <v>2000000</v>
      </c>
      <c r="S16">
        <f t="shared" si="1"/>
        <v>29733.121368775017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24969.528802317982</v>
      </c>
      <c r="AC16">
        <f t="shared" si="2"/>
        <v>25618.695387908017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-2972.3159550759956</v>
      </c>
      <c r="AI16">
        <f t="shared" si="7"/>
        <v>-3015.3970279814662</v>
      </c>
      <c r="AJ16">
        <f t="shared" si="8"/>
        <v>-649.16658559003554</v>
      </c>
      <c r="AK16">
        <f t="shared" si="30"/>
        <v>177.28365449645767</v>
      </c>
      <c r="AL16">
        <f t="shared" si="9"/>
        <v>-3487.2799590750442</v>
      </c>
      <c r="AN16">
        <f t="shared" si="10"/>
        <v>0</v>
      </c>
      <c r="AO16">
        <f t="shared" si="11"/>
        <v>0</v>
      </c>
      <c r="AP16">
        <f t="shared" si="12"/>
        <v>-18.571700587191174</v>
      </c>
      <c r="AQ16">
        <f t="shared" si="13"/>
        <v>-1281.3274657603292</v>
      </c>
      <c r="AR16">
        <f t="shared" si="14"/>
        <v>-1299.8991663475203</v>
      </c>
      <c r="AS16">
        <f t="shared" si="15"/>
        <v>-279.84742824862269</v>
      </c>
      <c r="AT16">
        <f t="shared" si="16"/>
        <v>76.424720376292555</v>
      </c>
      <c r="AU16">
        <f t="shared" si="17"/>
        <v>-1503.3218742198505</v>
      </c>
      <c r="AW16">
        <v>13</v>
      </c>
      <c r="AX16">
        <f>IF(Z16&gt;0, (R16*SUMPRODUCT(K16:$K$98, X16:$X$98)-K16*$AZ$3)/Z16, 0)</f>
        <v>29733.121368775017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50</v>
      </c>
      <c r="R17">
        <f t="shared" si="0"/>
        <v>2000000</v>
      </c>
      <c r="S17">
        <f t="shared" si="1"/>
        <v>30986.236929869392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25618.695387908017</v>
      </c>
      <c r="AC17">
        <f t="shared" si="2"/>
        <v>26383.483213100371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-3094.2360246904386</v>
      </c>
      <c r="AI17">
        <f t="shared" si="7"/>
        <v>-3136.8089309662373</v>
      </c>
      <c r="AJ17">
        <f t="shared" si="8"/>
        <v>-764.78782519235392</v>
      </c>
      <c r="AK17">
        <f t="shared" si="30"/>
        <v>353.53799635313061</v>
      </c>
      <c r="AL17">
        <f t="shared" si="9"/>
        <v>-3548.0587598054608</v>
      </c>
      <c r="AN17">
        <f t="shared" si="10"/>
        <v>0</v>
      </c>
      <c r="AO17">
        <f t="shared" si="11"/>
        <v>0</v>
      </c>
      <c r="AP17">
        <f t="shared" si="12"/>
        <v>-17.251961308548232</v>
      </c>
      <c r="AQ17">
        <f t="shared" si="13"/>
        <v>-1253.8876211939842</v>
      </c>
      <c r="AR17">
        <f t="shared" si="14"/>
        <v>-1271.1395825025324</v>
      </c>
      <c r="AS17">
        <f t="shared" si="15"/>
        <v>-309.91753027130494</v>
      </c>
      <c r="AT17">
        <f t="shared" si="16"/>
        <v>143.26538561106173</v>
      </c>
      <c r="AU17">
        <f t="shared" si="17"/>
        <v>-1437.7917271627757</v>
      </c>
      <c r="AW17">
        <v>14</v>
      </c>
      <c r="AX17">
        <f>IF(Z17&gt;0, (R17*SUMPRODUCT(K17:$K$98, X17:$X$98)-K17*$AZ$3)/Z17, 0)</f>
        <v>30986.236929869392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50</v>
      </c>
      <c r="R18">
        <f t="shared" si="0"/>
        <v>2000000</v>
      </c>
      <c r="S18">
        <f t="shared" si="1"/>
        <v>32415.744887280161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26383.483213100371</v>
      </c>
      <c r="AC18">
        <f t="shared" si="2"/>
        <v>27272.435566821761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-3221.1086617331971</v>
      </c>
      <c r="AI18">
        <f t="shared" si="7"/>
        <v>-3263.1753112296942</v>
      </c>
      <c r="AJ18">
        <f t="shared" si="8"/>
        <v>-888.95235372138995</v>
      </c>
      <c r="AK18">
        <f t="shared" si="30"/>
        <v>569.88323740296801</v>
      </c>
      <c r="AL18">
        <f t="shared" si="9"/>
        <v>-3582.2444275481157</v>
      </c>
      <c r="AN18">
        <f t="shared" si="10"/>
        <v>0</v>
      </c>
      <c r="AO18">
        <f t="shared" si="11"/>
        <v>0</v>
      </c>
      <c r="AP18">
        <f t="shared" si="12"/>
        <v>-15.907809984461176</v>
      </c>
      <c r="AQ18">
        <f t="shared" si="13"/>
        <v>-1218.0857078817355</v>
      </c>
      <c r="AR18">
        <f t="shared" si="14"/>
        <v>-1233.9935178661965</v>
      </c>
      <c r="AS18">
        <f t="shared" si="15"/>
        <v>-336.16380903872272</v>
      </c>
      <c r="AT18">
        <f t="shared" si="16"/>
        <v>215.50549811890414</v>
      </c>
      <c r="AU18">
        <f t="shared" si="17"/>
        <v>-1354.6518287860149</v>
      </c>
      <c r="AW18">
        <v>15</v>
      </c>
      <c r="AX18">
        <f>IF(Z18&gt;0, (R18*SUMPRODUCT(K18:$K$98, X18:$X$98)-K18*$AZ$3)/Z18, 0)</f>
        <v>32415.744887280161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2000000</v>
      </c>
      <c r="S19">
        <f t="shared" si="1"/>
        <v>33771.734621460186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27272.435566821761</v>
      </c>
      <c r="AC19">
        <f t="shared" si="2"/>
        <v>28072.245529687716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-3369.4561740364184</v>
      </c>
      <c r="AI19">
        <f t="shared" si="7"/>
        <v>-3411.0179206335997</v>
      </c>
      <c r="AJ19">
        <f t="shared" si="8"/>
        <v>-799.80996286595473</v>
      </c>
      <c r="AK19">
        <f t="shared" si="30"/>
        <v>608.17531314012524</v>
      </c>
      <c r="AL19">
        <f t="shared" si="9"/>
        <v>-3602.6525703594293</v>
      </c>
      <c r="AN19">
        <f t="shared" si="10"/>
        <v>0</v>
      </c>
      <c r="AO19">
        <f t="shared" si="11"/>
        <v>0</v>
      </c>
      <c r="AP19">
        <f t="shared" si="12"/>
        <v>-14.657164296004263</v>
      </c>
      <c r="AQ19">
        <f t="shared" si="13"/>
        <v>-1188.2723122706059</v>
      </c>
      <c r="AR19">
        <f t="shared" si="14"/>
        <v>-1202.9294765666102</v>
      </c>
      <c r="AS19">
        <f t="shared" si="15"/>
        <v>-282.06095727705502</v>
      </c>
      <c r="AT19">
        <f t="shared" si="16"/>
        <v>214.47908750959922</v>
      </c>
      <c r="AU19">
        <f t="shared" si="17"/>
        <v>-1270.511346334066</v>
      </c>
      <c r="AW19">
        <v>16</v>
      </c>
      <c r="AX19">
        <f>IF(Z19&gt;0, (R19*SUMPRODUCT(K19:$K$98, X19:$X$98)-K19*$AZ$3)/Z19, 0)</f>
        <v>33771.734621460186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2000000</v>
      </c>
      <c r="S20">
        <f t="shared" si="1"/>
        <v>34489.26276375528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28072.245529687716</v>
      </c>
      <c r="AC20">
        <f t="shared" si="2"/>
        <v>28321.43409746193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-3511.7647661384326</v>
      </c>
      <c r="AI20">
        <f t="shared" si="7"/>
        <v>-3552.8231011504886</v>
      </c>
      <c r="AJ20">
        <f t="shared" si="8"/>
        <v>-249.18856777421388</v>
      </c>
      <c r="AK20">
        <f t="shared" si="30"/>
        <v>120.71065577765718</v>
      </c>
      <c r="AL20">
        <f t="shared" si="9"/>
        <v>-3681.3010131470451</v>
      </c>
      <c r="AN20">
        <f t="shared" si="10"/>
        <v>0</v>
      </c>
      <c r="AO20">
        <f t="shared" si="11"/>
        <v>0</v>
      </c>
      <c r="AP20">
        <f t="shared" si="12"/>
        <v>-13.733881420509299</v>
      </c>
      <c r="AQ20">
        <f t="shared" si="13"/>
        <v>-1174.674054871095</v>
      </c>
      <c r="AR20">
        <f t="shared" si="14"/>
        <v>-1188.4079362916043</v>
      </c>
      <c r="AS20">
        <f t="shared" si="15"/>
        <v>-83.352776973364556</v>
      </c>
      <c r="AT20">
        <f t="shared" si="16"/>
        <v>40.377327335739892</v>
      </c>
      <c r="AU20">
        <f t="shared" si="17"/>
        <v>-1231.3833859292288</v>
      </c>
      <c r="AW20">
        <v>17</v>
      </c>
      <c r="AX20">
        <f>IF(Z20&gt;0, (R20*SUMPRODUCT(K20:$K$98, X20:$X$98)-K20*$AZ$3)/Z20, 0)</f>
        <v>34489.26276375528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50</v>
      </c>
      <c r="R21">
        <f t="shared" si="0"/>
        <v>2000000</v>
      </c>
      <c r="S21">
        <f t="shared" si="1"/>
        <v>35069.808638158735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28321.43409746193</v>
      </c>
      <c r="AC21">
        <f t="shared" si="2"/>
        <v>28445.718700524922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-3676.0249962990051</v>
      </c>
      <c r="AI21">
        <f t="shared" si="7"/>
        <v>-3716.580847336033</v>
      </c>
      <c r="AJ21">
        <f t="shared" si="8"/>
        <v>-124.28460306299166</v>
      </c>
      <c r="AK21">
        <f t="shared" si="30"/>
        <v>45.314294555939092</v>
      </c>
      <c r="AL21">
        <f t="shared" si="9"/>
        <v>-3795.5511558430858</v>
      </c>
      <c r="AN21">
        <f t="shared" si="10"/>
        <v>0</v>
      </c>
      <c r="AO21">
        <f t="shared" si="11"/>
        <v>0</v>
      </c>
      <c r="AP21">
        <f t="shared" si="12"/>
        <v>-12.900154185929981</v>
      </c>
      <c r="AQ21">
        <f t="shared" si="13"/>
        <v>-1169.283544322459</v>
      </c>
      <c r="AR21">
        <f t="shared" si="14"/>
        <v>-1182.1836985083887</v>
      </c>
      <c r="AS21">
        <f t="shared" si="15"/>
        <v>-39.532903427075688</v>
      </c>
      <c r="AT21">
        <f t="shared" si="16"/>
        <v>14.413737393022499</v>
      </c>
      <c r="AU21">
        <f t="shared" si="17"/>
        <v>-1207.302864542442</v>
      </c>
      <c r="AW21">
        <v>18</v>
      </c>
      <c r="AX21">
        <f>IF(Z21&gt;0, (R21*SUMPRODUCT(K21:$K$98, X21:$X$98)-K21*$AZ$3)/Z21, 0)</f>
        <v>35069.808638158735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2000000</v>
      </c>
      <c r="S22">
        <f t="shared" si="1"/>
        <v>36132.809464822116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28445.718700524922</v>
      </c>
      <c r="AC22">
        <f t="shared" si="2"/>
        <v>28945.274405062828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-3851.5129279866064</v>
      </c>
      <c r="AI22">
        <f t="shared" si="7"/>
        <v>-3891.5669326900647</v>
      </c>
      <c r="AJ22">
        <f t="shared" si="8"/>
        <v>-499.55570453790642</v>
      </c>
      <c r="AK22">
        <f t="shared" si="30"/>
        <v>597.36009271102341</v>
      </c>
      <c r="AL22">
        <f t="shared" si="9"/>
        <v>-3793.7625445169474</v>
      </c>
      <c r="AN22">
        <f t="shared" si="10"/>
        <v>0</v>
      </c>
      <c r="AO22">
        <f t="shared" si="11"/>
        <v>0</v>
      </c>
      <c r="AP22">
        <f t="shared" si="12"/>
        <v>-11.895915088050405</v>
      </c>
      <c r="AQ22">
        <f t="shared" si="13"/>
        <v>-1143.887386319235</v>
      </c>
      <c r="AR22">
        <f t="shared" si="14"/>
        <v>-1155.7833014072855</v>
      </c>
      <c r="AS22">
        <f t="shared" si="15"/>
        <v>-148.36649386075149</v>
      </c>
      <c r="AT22">
        <f t="shared" si="16"/>
        <v>177.41409360913994</v>
      </c>
      <c r="AU22">
        <f t="shared" si="17"/>
        <v>-1126.7357016588969</v>
      </c>
      <c r="AW22">
        <v>19</v>
      </c>
      <c r="AX22">
        <f>IF(Z22&gt;0, (R22*SUMPRODUCT(K22:$K$98, X22:$X$98)-K22*$AZ$3)/Z22, 0)</f>
        <v>36132.809464822116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2000000</v>
      </c>
      <c r="S23">
        <f t="shared" si="1"/>
        <v>38328.54919690339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28945.274405062828</v>
      </c>
      <c r="AC23">
        <f t="shared" si="2"/>
        <v>30319.756106561035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-4040.8162213046107</v>
      </c>
      <c r="AI23">
        <f t="shared" si="7"/>
        <v>-4080.3686655555016</v>
      </c>
      <c r="AJ23">
        <f t="shared" si="8"/>
        <v>-1374.4817014982073</v>
      </c>
      <c r="AK23">
        <f t="shared" si="30"/>
        <v>2026.1692083543981</v>
      </c>
      <c r="AL23">
        <f t="shared" si="9"/>
        <v>-3428.6811586993103</v>
      </c>
      <c r="AN23">
        <f t="shared" si="10"/>
        <v>0</v>
      </c>
      <c r="AO23">
        <f t="shared" si="11"/>
        <v>0</v>
      </c>
      <c r="AP23">
        <f t="shared" si="12"/>
        <v>-10.488351062720318</v>
      </c>
      <c r="AQ23">
        <f t="shared" si="13"/>
        <v>-1071.5266758266919</v>
      </c>
      <c r="AR23">
        <f t="shared" si="14"/>
        <v>-1082.015026889412</v>
      </c>
      <c r="AS23">
        <f t="shared" si="15"/>
        <v>-364.47928535475086</v>
      </c>
      <c r="AT23">
        <f t="shared" si="16"/>
        <v>537.2910416077849</v>
      </c>
      <c r="AU23">
        <f t="shared" si="17"/>
        <v>-909.20327063637785</v>
      </c>
      <c r="AW23">
        <v>20</v>
      </c>
      <c r="AX23">
        <f>IF(Z23&gt;0, (R23*SUMPRODUCT(K23:$K$98, X23:$X$98)-K23*$AZ$3)/Z23, 0)</f>
        <v>38328.54919690339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50</v>
      </c>
      <c r="R24">
        <f t="shared" si="0"/>
        <v>2000000</v>
      </c>
      <c r="S24">
        <f t="shared" si="1"/>
        <v>40327.784795502368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30319.756106561035</v>
      </c>
      <c r="AC24">
        <f t="shared" si="2"/>
        <v>31496.773259142788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-4238.4399259254724</v>
      </c>
      <c r="AI24">
        <f t="shared" si="7"/>
        <v>-4277.4908847357065</v>
      </c>
      <c r="AJ24">
        <f t="shared" si="8"/>
        <v>-1177.0171525817532</v>
      </c>
      <c r="AK24">
        <f t="shared" si="30"/>
        <v>2122.3829274592727</v>
      </c>
      <c r="AL24">
        <f t="shared" si="9"/>
        <v>-3332.125109858187</v>
      </c>
      <c r="AN24">
        <f t="shared" si="10"/>
        <v>0</v>
      </c>
      <c r="AO24">
        <f t="shared" si="11"/>
        <v>0</v>
      </c>
      <c r="AP24">
        <f t="shared" si="12"/>
        <v>-9.2458654103536464</v>
      </c>
      <c r="AQ24">
        <f t="shared" si="13"/>
        <v>-1003.5104463224187</v>
      </c>
      <c r="AR24">
        <f t="shared" si="14"/>
        <v>-1012.7563117327725</v>
      </c>
      <c r="AS24">
        <f t="shared" si="15"/>
        <v>-278.67541566217932</v>
      </c>
      <c r="AT24">
        <f t="shared" si="16"/>
        <v>502.50409962733698</v>
      </c>
      <c r="AU24">
        <f t="shared" si="17"/>
        <v>-788.92762776761481</v>
      </c>
      <c r="AW24">
        <v>21</v>
      </c>
      <c r="AX24">
        <f>IF(Z24&gt;0, (R24*SUMPRODUCT(K24:$K$98, X24:$X$98)-K24*$AZ$3)/Z24, 0)</f>
        <v>40327.784795502368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2000000</v>
      </c>
      <c r="S25">
        <f t="shared" si="1"/>
        <v>42206.179231943664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31496.773259142788</v>
      </c>
      <c r="AC25">
        <f t="shared" si="2"/>
        <v>32500.891231042187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-6316.8830971434336</v>
      </c>
      <c r="AI25">
        <f t="shared" si="7"/>
        <v>-6355.3856242881366</v>
      </c>
      <c r="AJ25">
        <f t="shared" si="8"/>
        <v>-1004.117971899399</v>
      </c>
      <c r="AK25">
        <f t="shared" si="30"/>
        <v>2204.7741281399954</v>
      </c>
      <c r="AL25">
        <f t="shared" si="9"/>
        <v>-5154.7294680475406</v>
      </c>
      <c r="AN25">
        <f t="shared" si="10"/>
        <v>0</v>
      </c>
      <c r="AO25">
        <f t="shared" si="11"/>
        <v>0</v>
      </c>
      <c r="AP25">
        <f t="shared" si="12"/>
        <v>-8.1393004254737864</v>
      </c>
      <c r="AQ25">
        <f t="shared" si="13"/>
        <v>-1335.3671328382195</v>
      </c>
      <c r="AR25">
        <f t="shared" si="14"/>
        <v>-1343.5064332636932</v>
      </c>
      <c r="AS25">
        <f t="shared" si="15"/>
        <v>-212.26704951576249</v>
      </c>
      <c r="AT25">
        <f t="shared" si="16"/>
        <v>466.08158814615138</v>
      </c>
      <c r="AU25">
        <f t="shared" si="17"/>
        <v>-1089.6918946333046</v>
      </c>
      <c r="AW25">
        <v>22</v>
      </c>
      <c r="AX25">
        <f>IF(Z25&gt;0, (R25*SUMPRODUCT(K25:$K$98, X25:$X$98)-K25*$AZ$3)/Z25, 0)</f>
        <v>42206.179231943664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50</v>
      </c>
      <c r="R26">
        <f t="shared" si="0"/>
        <v>2000000</v>
      </c>
      <c r="S26">
        <f t="shared" si="1"/>
        <v>43478.4199643018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32500.891231042187</v>
      </c>
      <c r="AC26">
        <f t="shared" si="2"/>
        <v>32958.049471616308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-8635.3467880139815</v>
      </c>
      <c r="AI26">
        <f t="shared" si="7"/>
        <v>-8673.2484062175372</v>
      </c>
      <c r="AJ26">
        <f t="shared" si="8"/>
        <v>-457.15824057412101</v>
      </c>
      <c r="AK26">
        <f t="shared" si="30"/>
        <v>2275.0623861729532</v>
      </c>
      <c r="AL26">
        <f t="shared" si="9"/>
        <v>-6855.3442606187054</v>
      </c>
      <c r="AN26">
        <f t="shared" si="10"/>
        <v>0</v>
      </c>
      <c r="AO26">
        <f t="shared" si="11"/>
        <v>0</v>
      </c>
      <c r="AP26">
        <f t="shared" si="12"/>
        <v>-7.1538128247619781</v>
      </c>
      <c r="AQ26">
        <f t="shared" si="13"/>
        <v>-1629.8949102011259</v>
      </c>
      <c r="AR26">
        <f t="shared" si="14"/>
        <v>-1637.0487230258877</v>
      </c>
      <c r="AS26">
        <f t="shared" si="15"/>
        <v>-86.287199316940175</v>
      </c>
      <c r="AT26">
        <f t="shared" si="16"/>
        <v>429.41096572522741</v>
      </c>
      <c r="AU26">
        <f t="shared" si="17"/>
        <v>-1293.9249566176006</v>
      </c>
      <c r="AW26">
        <v>23</v>
      </c>
      <c r="AX26">
        <f>IF(Z26&gt;0, (R26*SUMPRODUCT(K26:$K$98, X26:$X$98)-K26*$AZ$3)/Z26, 0)</f>
        <v>43478.4199643018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2000000</v>
      </c>
      <c r="S27">
        <f t="shared" si="1"/>
        <v>44202.492080573909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32958.049471616308</v>
      </c>
      <c r="AC27">
        <f t="shared" si="2"/>
        <v>32928.623644819061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-11005.113861584397</v>
      </c>
      <c r="AI27">
        <f t="shared" si="7"/>
        <v>-11042.361335759379</v>
      </c>
      <c r="AJ27">
        <f t="shared" si="8"/>
        <v>29.425826797247282</v>
      </c>
      <c r="AK27">
        <f t="shared" si="30"/>
        <v>2307.0634630131417</v>
      </c>
      <c r="AL27">
        <f t="shared" si="9"/>
        <v>-8705.8720459489887</v>
      </c>
      <c r="AN27">
        <f t="shared" si="10"/>
        <v>0</v>
      </c>
      <c r="AO27">
        <f t="shared" si="11"/>
        <v>0</v>
      </c>
      <c r="AP27">
        <f t="shared" si="12"/>
        <v>-6.2770939010887599</v>
      </c>
      <c r="AQ27">
        <f t="shared" si="13"/>
        <v>-1854.6259748195425</v>
      </c>
      <c r="AR27">
        <f t="shared" si="14"/>
        <v>-1860.9030687206314</v>
      </c>
      <c r="AS27">
        <f t="shared" si="15"/>
        <v>4.9589584801314173</v>
      </c>
      <c r="AT27">
        <f t="shared" si="16"/>
        <v>388.79559792626179</v>
      </c>
      <c r="AU27">
        <f t="shared" si="17"/>
        <v>-1467.1485123142381</v>
      </c>
      <c r="AW27">
        <v>24</v>
      </c>
      <c r="AX27">
        <f>IF(Z27&gt;0, (R27*SUMPRODUCT(K27:$K$98, X27:$X$98)-K27*$AZ$3)/Z27, 0)</f>
        <v>44202.492080573909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2000000</v>
      </c>
      <c r="S28">
        <f t="shared" si="1"/>
        <v>44479.532830751501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32928.623644819061</v>
      </c>
      <c r="AC28">
        <f t="shared" si="2"/>
        <v>32502.987923038694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-13519.343226550893</v>
      </c>
      <c r="AI28">
        <f t="shared" si="7"/>
        <v>-13555.88024240346</v>
      </c>
      <c r="AJ28">
        <f t="shared" si="8"/>
        <v>425.63572178036702</v>
      </c>
      <c r="AK28">
        <f t="shared" si="30"/>
        <v>2305.0036551373346</v>
      </c>
      <c r="AL28">
        <f t="shared" si="9"/>
        <v>-10825.240865485759</v>
      </c>
      <c r="AN28">
        <f t="shared" si="10"/>
        <v>0</v>
      </c>
      <c r="AO28">
        <f t="shared" si="11"/>
        <v>0</v>
      </c>
      <c r="AP28">
        <f t="shared" si="12"/>
        <v>-5.4976469750173145</v>
      </c>
      <c r="AQ28">
        <f t="shared" si="13"/>
        <v>-2034.226787802836</v>
      </c>
      <c r="AR28">
        <f t="shared" si="14"/>
        <v>-2039.7244347778535</v>
      </c>
      <c r="AS28">
        <f t="shared" si="15"/>
        <v>64.044500726261532</v>
      </c>
      <c r="AT28">
        <f t="shared" si="16"/>
        <v>346.8289918148684</v>
      </c>
      <c r="AU28">
        <f t="shared" si="17"/>
        <v>-1628.8509422367235</v>
      </c>
      <c r="AW28">
        <v>25</v>
      </c>
      <c r="AX28">
        <f>IF(Z28&gt;0, (R28*SUMPRODUCT(K28:$K$98, X28:$X$98)-K28*$AZ$3)/Z28, 0)</f>
        <v>44479.532830751501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50</v>
      </c>
      <c r="R29">
        <f t="shared" si="0"/>
        <v>2000000</v>
      </c>
      <c r="S29">
        <f t="shared" si="1"/>
        <v>44374.55731487125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32502.987923038694</v>
      </c>
      <c r="AC29">
        <f t="shared" si="2"/>
        <v>31744.645289735112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-16106.978068445565</v>
      </c>
      <c r="AI29">
        <f t="shared" si="7"/>
        <v>-16142.747039687896</v>
      </c>
      <c r="AJ29">
        <f t="shared" si="8"/>
        <v>758.34263330358226</v>
      </c>
      <c r="AK29">
        <f t="shared" si="30"/>
        <v>2275.209154612709</v>
      </c>
      <c r="AL29">
        <f t="shared" si="9"/>
        <v>-13109.195251771605</v>
      </c>
      <c r="AN29">
        <f t="shared" si="10"/>
        <v>0</v>
      </c>
      <c r="AO29">
        <f t="shared" si="11"/>
        <v>0</v>
      </c>
      <c r="AP29">
        <f t="shared" si="12"/>
        <v>-4.8054294088888181</v>
      </c>
      <c r="AQ29">
        <f t="shared" si="13"/>
        <v>-2163.9131182737797</v>
      </c>
      <c r="AR29">
        <f t="shared" si="14"/>
        <v>-2168.7185476826685</v>
      </c>
      <c r="AS29">
        <f t="shared" si="15"/>
        <v>101.88053683183978</v>
      </c>
      <c r="AT29">
        <f t="shared" si="16"/>
        <v>305.66596139645543</v>
      </c>
      <c r="AU29">
        <f t="shared" si="17"/>
        <v>-1761.1720494543733</v>
      </c>
      <c r="AW29">
        <v>26</v>
      </c>
      <c r="AX29">
        <f>IF(Z29&gt;0, (R29*SUMPRODUCT(K29:$K$98, X29:$X$98)-K29*$AZ$3)/Z29, 0)</f>
        <v>44374.55731487125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50</v>
      </c>
      <c r="R30">
        <f t="shared" si="0"/>
        <v>2000000</v>
      </c>
      <c r="S30">
        <f t="shared" si="1"/>
        <v>43964.882533904631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31744.645289735112</v>
      </c>
      <c r="AC30">
        <f t="shared" si="2"/>
        <v>30719.914452264249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-18976.154623480928</v>
      </c>
      <c r="AI30">
        <f t="shared" si="7"/>
        <v>-19011.091501145249</v>
      </c>
      <c r="AJ30">
        <f t="shared" si="8"/>
        <v>1024.7308374708628</v>
      </c>
      <c r="AK30">
        <f t="shared" si="30"/>
        <v>2222.1251702814579</v>
      </c>
      <c r="AL30">
        <f t="shared" si="9"/>
        <v>-15764.235493392927</v>
      </c>
      <c r="AN30">
        <f t="shared" si="10"/>
        <v>0</v>
      </c>
      <c r="AO30">
        <f t="shared" si="11"/>
        <v>0</v>
      </c>
      <c r="AP30">
        <f t="shared" si="12"/>
        <v>-4.1907506290623546</v>
      </c>
      <c r="AQ30">
        <f t="shared" si="13"/>
        <v>-2276.2289375032997</v>
      </c>
      <c r="AR30">
        <f t="shared" si="14"/>
        <v>-2280.4196881323619</v>
      </c>
      <c r="AS30">
        <f t="shared" si="15"/>
        <v>122.918580275317</v>
      </c>
      <c r="AT30">
        <f t="shared" si="16"/>
        <v>266.54850340913089</v>
      </c>
      <c r="AU30">
        <f t="shared" si="17"/>
        <v>-1890.9526044479139</v>
      </c>
      <c r="AW30">
        <v>27</v>
      </c>
      <c r="AX30">
        <f>IF(Z30&gt;0, (R30*SUMPRODUCT(K30:$K$98, X30:$X$98)-K30*$AZ$3)/Z30, 0)</f>
        <v>43964.882533904631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2000000</v>
      </c>
      <c r="S31">
        <f t="shared" si="1"/>
        <v>43280.193899142949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30719.914452264249</v>
      </c>
      <c r="AC31">
        <f t="shared" si="2"/>
        <v>29460.812551192132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-22101.068810448647</v>
      </c>
      <c r="AI31">
        <f t="shared" si="7"/>
        <v>-22135.103792616061</v>
      </c>
      <c r="AJ31">
        <f t="shared" si="8"/>
        <v>1259.1019010721175</v>
      </c>
      <c r="AK31">
        <f t="shared" si="30"/>
        <v>2150.3940116584977</v>
      </c>
      <c r="AL31">
        <f t="shared" si="9"/>
        <v>-18725.607879885447</v>
      </c>
      <c r="AN31">
        <f t="shared" si="10"/>
        <v>0</v>
      </c>
      <c r="AO31">
        <f t="shared" si="11"/>
        <v>0</v>
      </c>
      <c r="AP31">
        <f t="shared" si="12"/>
        <v>-3.6451485728331332</v>
      </c>
      <c r="AQ31">
        <f t="shared" si="13"/>
        <v>-2367.0257570936119</v>
      </c>
      <c r="AR31">
        <f t="shared" si="14"/>
        <v>-2370.6709056664445</v>
      </c>
      <c r="AS31">
        <f t="shared" si="15"/>
        <v>134.84988695362262</v>
      </c>
      <c r="AT31">
        <f t="shared" si="16"/>
        <v>230.3073239195167</v>
      </c>
      <c r="AU31">
        <f t="shared" si="17"/>
        <v>-2005.5136947933054</v>
      </c>
      <c r="AW31">
        <v>28</v>
      </c>
      <c r="AX31">
        <f>IF(Z31&gt;0, (R31*SUMPRODUCT(K31:$K$98, X31:$X$98)-K31*$AZ$3)/Z31, 0)</f>
        <v>43280.193899142949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50</v>
      </c>
      <c r="R32">
        <f t="shared" si="0"/>
        <v>2000000</v>
      </c>
      <c r="S32">
        <f t="shared" si="1"/>
        <v>42349.893161909953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29460.812551192132</v>
      </c>
      <c r="AC32">
        <f t="shared" si="2"/>
        <v>28001.9359337692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-25376.482704024846</v>
      </c>
      <c r="AI32">
        <f t="shared" si="7"/>
        <v>-25409.542924302987</v>
      </c>
      <c r="AJ32">
        <f t="shared" si="8"/>
        <v>1458.8766174229313</v>
      </c>
      <c r="AK32">
        <f t="shared" si="30"/>
        <v>2062.2568785834496</v>
      </c>
      <c r="AL32">
        <f t="shared" si="9"/>
        <v>-21888.409428296607</v>
      </c>
      <c r="AN32">
        <f t="shared" si="10"/>
        <v>0</v>
      </c>
      <c r="AO32">
        <f t="shared" si="11"/>
        <v>0</v>
      </c>
      <c r="AP32">
        <f t="shared" si="12"/>
        <v>-3.1613852836671357</v>
      </c>
      <c r="AQ32">
        <f t="shared" si="13"/>
        <v>-2426.627478486057</v>
      </c>
      <c r="AR32">
        <f t="shared" si="14"/>
        <v>-2429.7888637697242</v>
      </c>
      <c r="AS32">
        <f t="shared" si="15"/>
        <v>139.50515242200171</v>
      </c>
      <c r="AT32">
        <f t="shared" si="16"/>
        <v>197.20342127925278</v>
      </c>
      <c r="AU32">
        <f t="shared" si="17"/>
        <v>-2093.0802900684698</v>
      </c>
      <c r="AW32">
        <v>29</v>
      </c>
      <c r="AX32">
        <f>IF(Z32&gt;0, (R32*SUMPRODUCT(K32:$K$98, X32:$X$98)-K32*$AZ$3)/Z32, 0)</f>
        <v>42349.893161909953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2000000</v>
      </c>
      <c r="S33">
        <f t="shared" si="1"/>
        <v>41218.941846220165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28001.9359337692</v>
      </c>
      <c r="AC33">
        <f t="shared" si="2"/>
        <v>26386.155901417686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-28891.987705472566</v>
      </c>
      <c r="AI33">
        <f t="shared" si="7"/>
        <v>-28923.995023855288</v>
      </c>
      <c r="AJ33">
        <f t="shared" si="8"/>
        <v>1615.7800323515148</v>
      </c>
      <c r="AK33">
        <f t="shared" si="30"/>
        <v>1960.1355153638442</v>
      </c>
      <c r="AL33">
        <f t="shared" si="9"/>
        <v>-25348.07947613993</v>
      </c>
      <c r="AN33">
        <f t="shared" si="10"/>
        <v>0</v>
      </c>
      <c r="AO33">
        <f t="shared" si="11"/>
        <v>0</v>
      </c>
      <c r="AP33">
        <f t="shared" si="12"/>
        <v>-2.7327691831722363</v>
      </c>
      <c r="AQ33">
        <f t="shared" si="13"/>
        <v>-2466.7837741985563</v>
      </c>
      <c r="AR33">
        <f t="shared" si="14"/>
        <v>-2469.5165433817288</v>
      </c>
      <c r="AS33">
        <f t="shared" si="15"/>
        <v>137.95450860321978</v>
      </c>
      <c r="AT33">
        <f t="shared" si="16"/>
        <v>167.35541125867198</v>
      </c>
      <c r="AU33">
        <f t="shared" si="17"/>
        <v>-2164.2066235198367</v>
      </c>
      <c r="AW33">
        <v>30</v>
      </c>
      <c r="AX33">
        <f>IF(Z33&gt;0, (R33*SUMPRODUCT(K33:$K$98, X33:$X$98)-K33*$AZ$3)/Z33, 0)</f>
        <v>41218.941846220165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50</v>
      </c>
      <c r="R34">
        <f t="shared" si="0"/>
        <v>2000000</v>
      </c>
      <c r="S34">
        <f t="shared" si="1"/>
        <v>39912.680995332645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26386.155901417686</v>
      </c>
      <c r="AC34">
        <f t="shared" si="2"/>
        <v>24643.343061267828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-32626.980066611806</v>
      </c>
      <c r="AI34">
        <f t="shared" si="7"/>
        <v>-32657.851637309035</v>
      </c>
      <c r="AJ34">
        <f t="shared" si="8"/>
        <v>1742.8128401498579</v>
      </c>
      <c r="AK34">
        <f t="shared" si="30"/>
        <v>1847.0309130992382</v>
      </c>
      <c r="AL34">
        <f t="shared" si="9"/>
        <v>-29068.007884059938</v>
      </c>
      <c r="AN34">
        <f t="shared" si="10"/>
        <v>0</v>
      </c>
      <c r="AO34">
        <f t="shared" si="11"/>
        <v>0</v>
      </c>
      <c r="AP34">
        <f t="shared" si="12"/>
        <v>-2.3533925013183503</v>
      </c>
      <c r="AQ34">
        <f t="shared" si="13"/>
        <v>-2487.2103522843308</v>
      </c>
      <c r="AR34">
        <f t="shared" si="14"/>
        <v>-2489.5637447856493</v>
      </c>
      <c r="AS34">
        <f t="shared" si="15"/>
        <v>132.85759605286481</v>
      </c>
      <c r="AT34">
        <f t="shared" si="16"/>
        <v>140.80231755039875</v>
      </c>
      <c r="AU34">
        <f t="shared" si="17"/>
        <v>-2215.9038311823856</v>
      </c>
      <c r="AW34">
        <v>31</v>
      </c>
      <c r="AX34">
        <f>IF(Z34&gt;0, (R34*SUMPRODUCT(K34:$K$98, X34:$X$98)-K34*$AZ$3)/Z34, 0)</f>
        <v>39912.680995332645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38441.057218294089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24643.343061267828</v>
      </c>
      <c r="AC35">
        <f t="shared" ref="AC35:AC66" si="33">S35*Z35</f>
        <v>22802.535328669837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-36150.609286456078</v>
      </c>
      <c r="AI35">
        <f t="shared" ref="AI35:AI66" si="38">SUM(AE35:AH35)</f>
        <v>-36180.268376214175</v>
      </c>
      <c r="AJ35">
        <f t="shared" ref="AJ35:AJ66" si="39">AB35-AC35</f>
        <v>1840.8077325979903</v>
      </c>
      <c r="AK35">
        <f t="shared" si="30"/>
        <v>1725.034014288748</v>
      </c>
      <c r="AL35">
        <f t="shared" ref="AL35:AL66" si="40">SUM(AI35:AK35)</f>
        <v>-32614.426629327438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-2.018716973954529</v>
      </c>
      <c r="AQ35">
        <f t="shared" ref="AQ35:AQ66" si="44">AH35*$K35</f>
        <v>-2460.5559098605254</v>
      </c>
      <c r="AR35">
        <f t="shared" ref="AR35:AR66" si="45">AI35*$K35</f>
        <v>-2462.5746268344801</v>
      </c>
      <c r="AS35">
        <f t="shared" ref="AS35:AS66" si="46">AJ35*$K35</f>
        <v>125.29278025357914</v>
      </c>
      <c r="AT35">
        <f t="shared" ref="AT35:AT66" si="47">AK35*$K35</f>
        <v>117.4127552024091</v>
      </c>
      <c r="AU35">
        <f t="shared" ref="AU35:AU66" si="48">AL35*$K35</f>
        <v>-2219.8690913784917</v>
      </c>
      <c r="AW35">
        <v>32</v>
      </c>
      <c r="AX35">
        <f>IF(Z35&gt;0, (R35*SUMPRODUCT(K35:$K$98, X35:$X$98)-K35*$AZ$3)/Z35, 0)</f>
        <v>38441.057218294089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50</v>
      </c>
      <c r="R36">
        <f t="shared" si="31"/>
        <v>2000000</v>
      </c>
      <c r="S36">
        <f t="shared" si="32"/>
        <v>36863.281421135383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22802.535328669837</v>
      </c>
      <c r="AC36">
        <f t="shared" si="33"/>
        <v>20919.124614957826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-39542.684829084028</v>
      </c>
      <c r="AI36">
        <f t="shared" si="38"/>
        <v>-39571.058760823813</v>
      </c>
      <c r="AJ36">
        <f t="shared" si="39"/>
        <v>1883.4107137120118</v>
      </c>
      <c r="AK36">
        <f t="shared" si="30"/>
        <v>1596.1774730068887</v>
      </c>
      <c r="AL36">
        <f t="shared" si="40"/>
        <v>-36091.470574104911</v>
      </c>
      <c r="AN36">
        <f t="shared" si="41"/>
        <v>0</v>
      </c>
      <c r="AO36">
        <f t="shared" si="42"/>
        <v>0</v>
      </c>
      <c r="AP36">
        <f t="shared" si="43"/>
        <v>-1.7243249542465222</v>
      </c>
      <c r="AQ36">
        <f t="shared" si="44"/>
        <v>-2403.0662663885141</v>
      </c>
      <c r="AR36">
        <f t="shared" si="45"/>
        <v>-2404.7905913427603</v>
      </c>
      <c r="AS36">
        <f t="shared" si="46"/>
        <v>114.45759870475874</v>
      </c>
      <c r="AT36">
        <f t="shared" si="47"/>
        <v>97.002018379159423</v>
      </c>
      <c r="AU36">
        <f t="shared" si="48"/>
        <v>-2193.3309742588422</v>
      </c>
      <c r="AW36">
        <v>33</v>
      </c>
      <c r="AX36">
        <f>IF(Z36&gt;0, (R36*SUMPRODUCT(K36:$K$98, X36:$X$98)-K36*$AZ$3)/Z36, 0)</f>
        <v>36863.281421135383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35220.274616698414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20919.124614957826</v>
      </c>
      <c r="AC37">
        <f t="shared" si="33"/>
        <v>19031.366559416201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-42902.519747829087</v>
      </c>
      <c r="AI37">
        <f t="shared" si="38"/>
        <v>-42929.53737725778</v>
      </c>
      <c r="AJ37">
        <f t="shared" si="39"/>
        <v>1887.7580555416243</v>
      </c>
      <c r="AK37">
        <f t="shared" si="30"/>
        <v>1464.338723047048</v>
      </c>
      <c r="AL37">
        <f t="shared" si="40"/>
        <v>-39577.440598669105</v>
      </c>
      <c r="AN37">
        <f t="shared" si="41"/>
        <v>0</v>
      </c>
      <c r="AO37">
        <f t="shared" si="42"/>
        <v>0</v>
      </c>
      <c r="AP37">
        <f t="shared" si="43"/>
        <v>-1.465982586704093</v>
      </c>
      <c r="AQ37">
        <f t="shared" si="44"/>
        <v>-2327.9002712668853</v>
      </c>
      <c r="AR37">
        <f t="shared" si="45"/>
        <v>-2329.3662538535896</v>
      </c>
      <c r="AS37">
        <f t="shared" si="46"/>
        <v>102.43017229317778</v>
      </c>
      <c r="AT37">
        <f t="shared" si="47"/>
        <v>79.455345062344932</v>
      </c>
      <c r="AU37">
        <f t="shared" si="48"/>
        <v>-2147.4807364980666</v>
      </c>
      <c r="AW37">
        <v>34</v>
      </c>
      <c r="AX37">
        <f>IF(Z37&gt;0, (R37*SUMPRODUCT(K37:$K$98, X37:$X$98)-K37*$AZ$3)/Z37, 0)</f>
        <v>35220.274616698414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2000000</v>
      </c>
      <c r="S38">
        <f t="shared" si="32"/>
        <v>33546.56899306141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19031.366559416201</v>
      </c>
      <c r="AC38">
        <f t="shared" si="33"/>
        <v>17163.562904976898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-46630.26698357227</v>
      </c>
      <c r="AI38">
        <f t="shared" si="38"/>
        <v>-46655.84868003209</v>
      </c>
      <c r="AJ38">
        <f t="shared" si="39"/>
        <v>1867.8036544393035</v>
      </c>
      <c r="AK38">
        <f t="shared" si="30"/>
        <v>1332.1956591591343</v>
      </c>
      <c r="AL38">
        <f t="shared" si="40"/>
        <v>-43455.849366433649</v>
      </c>
      <c r="AN38">
        <f t="shared" si="41"/>
        <v>0</v>
      </c>
      <c r="AO38">
        <f t="shared" si="42"/>
        <v>0</v>
      </c>
      <c r="AP38">
        <f t="shared" si="43"/>
        <v>-1.2393469144517355</v>
      </c>
      <c r="AQ38">
        <f t="shared" si="44"/>
        <v>-2259.0791661110075</v>
      </c>
      <c r="AR38">
        <f t="shared" si="45"/>
        <v>-2260.3185130254592</v>
      </c>
      <c r="AS38">
        <f t="shared" si="46"/>
        <v>90.488787542570989</v>
      </c>
      <c r="AT38">
        <f t="shared" si="47"/>
        <v>64.540386608770064</v>
      </c>
      <c r="AU38">
        <f t="shared" si="48"/>
        <v>-2105.2893388741181</v>
      </c>
      <c r="AW38">
        <v>35</v>
      </c>
      <c r="AX38">
        <f>IF(Z38&gt;0, (R38*SUMPRODUCT(K38:$K$98, X38:$X$98)-K38*$AZ$3)/Z38, 0)</f>
        <v>33546.56899306141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2000000</v>
      </c>
      <c r="S39">
        <f t="shared" si="32"/>
        <v>31805.806877256997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17163.562904976898</v>
      </c>
      <c r="AC39">
        <f t="shared" si="33"/>
        <v>15315.284289604804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-49985.611614626301</v>
      </c>
      <c r="AI39">
        <f t="shared" si="38"/>
        <v>-50009.687853831158</v>
      </c>
      <c r="AJ39">
        <f t="shared" si="39"/>
        <v>1848.2786153720936</v>
      </c>
      <c r="AK39">
        <f t="shared" si="30"/>
        <v>1201.4494033483829</v>
      </c>
      <c r="AL39">
        <f t="shared" si="40"/>
        <v>-46959.959835110676</v>
      </c>
      <c r="AN39">
        <f t="shared" si="41"/>
        <v>0</v>
      </c>
      <c r="AO39">
        <f t="shared" si="42"/>
        <v>0</v>
      </c>
      <c r="AP39">
        <f t="shared" si="43"/>
        <v>-1.0414398106099689</v>
      </c>
      <c r="AQ39">
        <f t="shared" si="44"/>
        <v>-2162.173479430458</v>
      </c>
      <c r="AR39">
        <f t="shared" si="45"/>
        <v>-2163.2149192410679</v>
      </c>
      <c r="AS39">
        <f t="shared" si="46"/>
        <v>79.948986831775215</v>
      </c>
      <c r="AT39">
        <f t="shared" si="47"/>
        <v>51.96979596499115</v>
      </c>
      <c r="AU39">
        <f t="shared" si="48"/>
        <v>-2031.2961364443015</v>
      </c>
      <c r="AW39">
        <v>36</v>
      </c>
      <c r="AX39">
        <f>IF(Z39&gt;0, (R39*SUMPRODUCT(K39:$K$98, X39:$X$98)-K39*$AZ$3)/Z39, 0)</f>
        <v>31805.806877256997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50</v>
      </c>
      <c r="R40">
        <f t="shared" si="31"/>
        <v>2000000</v>
      </c>
      <c r="S40">
        <f t="shared" si="32"/>
        <v>30014.004639742125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15315.284289604804</v>
      </c>
      <c r="AC40">
        <f t="shared" si="33"/>
        <v>13519.897016191235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-52513.166854491865</v>
      </c>
      <c r="AI40">
        <f t="shared" si="38"/>
        <v>-52535.689502133311</v>
      </c>
      <c r="AJ40">
        <f t="shared" si="39"/>
        <v>1795.3872734135693</v>
      </c>
      <c r="AK40">
        <f t="shared" si="30"/>
        <v>1072.0699002723363</v>
      </c>
      <c r="AL40">
        <f t="shared" si="40"/>
        <v>-49668.232328447404</v>
      </c>
      <c r="AN40">
        <f t="shared" si="41"/>
        <v>0</v>
      </c>
      <c r="AO40">
        <f t="shared" si="42"/>
        <v>0</v>
      </c>
      <c r="AP40">
        <f t="shared" si="43"/>
        <v>-0.86985516295618637</v>
      </c>
      <c r="AQ40">
        <f t="shared" si="44"/>
        <v>-2028.1296426050135</v>
      </c>
      <c r="AR40">
        <f t="shared" si="45"/>
        <v>-2028.9994977679698</v>
      </c>
      <c r="AS40">
        <f t="shared" si="46"/>
        <v>69.340288679512099</v>
      </c>
      <c r="AT40">
        <f t="shared" si="47"/>
        <v>41.404791863184712</v>
      </c>
      <c r="AU40">
        <f t="shared" si="48"/>
        <v>-1918.2544172252731</v>
      </c>
      <c r="AW40">
        <v>37</v>
      </c>
      <c r="AX40">
        <f>IF(Z40&gt;0, (R40*SUMPRODUCT(K40:$K$98, X40:$X$98)-K40*$AZ$3)/Z40, 0)</f>
        <v>30014.004639742125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2000000</v>
      </c>
      <c r="S41">
        <f t="shared" si="32"/>
        <v>28237.079786856284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13519.897016191235</v>
      </c>
      <c r="AC41">
        <f t="shared" si="33"/>
        <v>11819.255057529865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-54752.556416349107</v>
      </c>
      <c r="AI41">
        <f t="shared" si="38"/>
        <v>-54773.485023603731</v>
      </c>
      <c r="AJ41">
        <f t="shared" si="39"/>
        <v>1700.6419586613702</v>
      </c>
      <c r="AK41">
        <f t="shared" ref="AK41:AK72" si="61">G41*SUM(AB41:AB41, AE41:AF41)</f>
        <v>946.39279113338648</v>
      </c>
      <c r="AL41">
        <f t="shared" si="40"/>
        <v>-52126.450273808972</v>
      </c>
      <c r="AN41">
        <f t="shared" si="41"/>
        <v>0</v>
      </c>
      <c r="AO41">
        <f t="shared" si="42"/>
        <v>0</v>
      </c>
      <c r="AP41">
        <f t="shared" si="43"/>
        <v>-0.72168853910532338</v>
      </c>
      <c r="AQ41">
        <f t="shared" si="44"/>
        <v>-1888.051697452222</v>
      </c>
      <c r="AR41">
        <f t="shared" si="45"/>
        <v>-1888.7733859913274</v>
      </c>
      <c r="AS41">
        <f t="shared" si="46"/>
        <v>58.643835958868529</v>
      </c>
      <c r="AT41">
        <f t="shared" si="47"/>
        <v>32.634796121088272</v>
      </c>
      <c r="AU41">
        <f t="shared" si="48"/>
        <v>-1797.4947539113705</v>
      </c>
      <c r="AW41">
        <v>38</v>
      </c>
      <c r="AX41">
        <f>IF(Z41&gt;0, (R41*SUMPRODUCT(K41:$K$98, X41:$X$98)-K41*$AZ$3)/Z41, 0)</f>
        <v>28237.079786856284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2000000</v>
      </c>
      <c r="S42">
        <f t="shared" si="32"/>
        <v>26474.613017003561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11819.255057529865</v>
      </c>
      <c r="AC42">
        <f t="shared" si="33"/>
        <v>10223.603077884472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-56440.268044260076</v>
      </c>
      <c r="AI42">
        <f t="shared" si="38"/>
        <v>-56459.57635874104</v>
      </c>
      <c r="AJ42">
        <f t="shared" si="39"/>
        <v>1595.6519796453922</v>
      </c>
      <c r="AK42">
        <f t="shared" si="61"/>
        <v>827.34785402709065</v>
      </c>
      <c r="AL42">
        <f t="shared" si="40"/>
        <v>-54036.576525068558</v>
      </c>
      <c r="AN42">
        <f t="shared" si="41"/>
        <v>0</v>
      </c>
      <c r="AO42">
        <f t="shared" si="42"/>
        <v>0</v>
      </c>
      <c r="AP42">
        <f t="shared" si="43"/>
        <v>-0.59447804679266891</v>
      </c>
      <c r="AQ42">
        <f t="shared" si="44"/>
        <v>-1737.7229038028888</v>
      </c>
      <c r="AR42">
        <f t="shared" si="45"/>
        <v>-1738.3173818496814</v>
      </c>
      <c r="AS42">
        <f t="shared" si="46"/>
        <v>49.128062066498472</v>
      </c>
      <c r="AT42">
        <f t="shared" si="47"/>
        <v>25.47297107497096</v>
      </c>
      <c r="AU42">
        <f t="shared" si="48"/>
        <v>-1663.7163487082121</v>
      </c>
      <c r="AW42">
        <v>39</v>
      </c>
      <c r="AX42">
        <f>IF(Z42&gt;0, (R42*SUMPRODUCT(K42:$K$98, X42:$X$98)-K42*$AZ$3)/Z42, 0)</f>
        <v>26474.613017003561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2000000</v>
      </c>
      <c r="S43">
        <f t="shared" si="32"/>
        <v>24749.981688111831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10223.603077884472</v>
      </c>
      <c r="AC43">
        <f t="shared" si="33"/>
        <v>8746.9513506948206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-57784.378913481407</v>
      </c>
      <c r="AI43">
        <f t="shared" si="38"/>
        <v>-57802.049535344726</v>
      </c>
      <c r="AJ43">
        <f t="shared" si="39"/>
        <v>1476.6517271896519</v>
      </c>
      <c r="AK43">
        <f t="shared" si="61"/>
        <v>715.65221545191309</v>
      </c>
      <c r="AL43">
        <f t="shared" si="40"/>
        <v>-55609.745592703162</v>
      </c>
      <c r="AN43">
        <f t="shared" si="41"/>
        <v>0</v>
      </c>
      <c r="AO43">
        <f t="shared" si="42"/>
        <v>0</v>
      </c>
      <c r="AP43">
        <f t="shared" si="43"/>
        <v>-0.48576393555340031</v>
      </c>
      <c r="AQ43">
        <f t="shared" si="44"/>
        <v>-1588.4878037476394</v>
      </c>
      <c r="AR43">
        <f t="shared" si="45"/>
        <v>-1588.9735676831926</v>
      </c>
      <c r="AS43">
        <f t="shared" si="46"/>
        <v>40.593034019379196</v>
      </c>
      <c r="AT43">
        <f t="shared" si="47"/>
        <v>19.673220294925056</v>
      </c>
      <c r="AU43">
        <f t="shared" si="48"/>
        <v>-1528.7073133688884</v>
      </c>
      <c r="AW43">
        <v>40</v>
      </c>
      <c r="AX43">
        <f>IF(Z43&gt;0, (R43*SUMPRODUCT(K43:$K$98, X43:$X$98)-K43*$AZ$3)/Z43, 0)</f>
        <v>24749.981688111831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2000000</v>
      </c>
      <c r="S44">
        <f t="shared" si="32"/>
        <v>23068.2822109964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8746.9513506948206</v>
      </c>
      <c r="AC44">
        <f t="shared" si="33"/>
        <v>7391.5628117804308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-58914.560117186433</v>
      </c>
      <c r="AI44">
        <f t="shared" si="38"/>
        <v>-58930.58116882819</v>
      </c>
      <c r="AJ44">
        <f t="shared" si="39"/>
        <v>1355.3885389143898</v>
      </c>
      <c r="AK44">
        <f t="shared" si="61"/>
        <v>612.28659454863748</v>
      </c>
      <c r="AL44">
        <f t="shared" si="40"/>
        <v>-56962.906035365158</v>
      </c>
      <c r="AN44">
        <f t="shared" si="41"/>
        <v>0</v>
      </c>
      <c r="AO44">
        <f t="shared" si="42"/>
        <v>0</v>
      </c>
      <c r="AP44">
        <f t="shared" si="43"/>
        <v>-0.39322980929067392</v>
      </c>
      <c r="AQ44">
        <f t="shared" si="44"/>
        <v>-1446.0324925825523</v>
      </c>
      <c r="AR44">
        <f t="shared" si="45"/>
        <v>-1446.425722391843</v>
      </c>
      <c r="AS44">
        <f t="shared" si="46"/>
        <v>33.267427668910834</v>
      </c>
      <c r="AT44">
        <f t="shared" si="47"/>
        <v>15.028310637114743</v>
      </c>
      <c r="AU44">
        <f t="shared" si="48"/>
        <v>-1398.1299840858173</v>
      </c>
      <c r="AW44">
        <v>41</v>
      </c>
      <c r="AX44">
        <f>IF(Z44&gt;0, (R44*SUMPRODUCT(K44:$K$98, X44:$X$98)-K44*$AZ$3)/Z44, 0)</f>
        <v>23068.2822109964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2000000</v>
      </c>
      <c r="S45">
        <f t="shared" si="32"/>
        <v>21397.600070541666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7391.5628117804308</v>
      </c>
      <c r="AC45">
        <f t="shared" si="33"/>
        <v>6153.6546627989937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-59261.229180797309</v>
      </c>
      <c r="AI45">
        <f t="shared" si="38"/>
        <v>-59275.608491193132</v>
      </c>
      <c r="AJ45">
        <f t="shared" si="39"/>
        <v>1237.9081489814371</v>
      </c>
      <c r="AK45">
        <f t="shared" si="61"/>
        <v>517.40939682463022</v>
      </c>
      <c r="AL45">
        <f t="shared" si="40"/>
        <v>-57520.290945387067</v>
      </c>
      <c r="AN45">
        <f t="shared" si="41"/>
        <v>0</v>
      </c>
      <c r="AO45">
        <f t="shared" si="42"/>
        <v>0</v>
      </c>
      <c r="AP45">
        <f t="shared" si="43"/>
        <v>-0.31511962304769764</v>
      </c>
      <c r="AQ45">
        <f t="shared" si="44"/>
        <v>-1298.6976208694921</v>
      </c>
      <c r="AR45">
        <f t="shared" si="45"/>
        <v>-1299.0127404925399</v>
      </c>
      <c r="AS45">
        <f t="shared" si="46"/>
        <v>27.128501891723996</v>
      </c>
      <c r="AT45">
        <f t="shared" si="47"/>
        <v>11.338920268116949</v>
      </c>
      <c r="AU45">
        <f t="shared" si="48"/>
        <v>-1260.545318332699</v>
      </c>
      <c r="AW45">
        <v>42</v>
      </c>
      <c r="AX45">
        <f>IF(Z45&gt;0, (R45*SUMPRODUCT(K45:$K$98, X45:$X$98)-K45*$AZ$3)/Z45, 0)</f>
        <v>21397.600070541666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2000000</v>
      </c>
      <c r="S46">
        <f t="shared" si="32"/>
        <v>19742.294673189353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6153.6546627989937</v>
      </c>
      <c r="AC46">
        <f t="shared" si="33"/>
        <v>5040.7823487162132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-58762.489863560149</v>
      </c>
      <c r="AI46">
        <f t="shared" si="38"/>
        <v>-58775.256318605425</v>
      </c>
      <c r="AJ46">
        <f t="shared" si="39"/>
        <v>1112.8723140827806</v>
      </c>
      <c r="AK46">
        <f t="shared" si="61"/>
        <v>430.7558263959296</v>
      </c>
      <c r="AL46">
        <f t="shared" si="40"/>
        <v>-57231.628178126717</v>
      </c>
      <c r="AN46">
        <f t="shared" si="41"/>
        <v>0</v>
      </c>
      <c r="AO46">
        <f t="shared" si="42"/>
        <v>0</v>
      </c>
      <c r="AP46">
        <f t="shared" si="43"/>
        <v>-0.24979842011477904</v>
      </c>
      <c r="AQ46">
        <f t="shared" si="44"/>
        <v>-1149.7927245952867</v>
      </c>
      <c r="AR46">
        <f t="shared" si="45"/>
        <v>-1150.0425230154015</v>
      </c>
      <c r="AS46">
        <f t="shared" si="46"/>
        <v>21.77532798741041</v>
      </c>
      <c r="AT46">
        <f t="shared" si="47"/>
        <v>8.4285045854430969</v>
      </c>
      <c r="AU46">
        <f t="shared" si="48"/>
        <v>-1119.8386904425479</v>
      </c>
      <c r="AW46">
        <v>43</v>
      </c>
      <c r="AX46">
        <f>IF(Z46&gt;0, (R46*SUMPRODUCT(K46:$K$98, X46:$X$98)-K46*$AZ$3)/Z46, 0)</f>
        <v>19742.294673189353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50</v>
      </c>
      <c r="R47">
        <f t="shared" si="31"/>
        <v>2000000</v>
      </c>
      <c r="S47">
        <f t="shared" si="32"/>
        <v>18119.034433241039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5040.7823487162132</v>
      </c>
      <c r="AC47">
        <f t="shared" si="33"/>
        <v>4056.9050766090604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-57745.740118982059</v>
      </c>
      <c r="AI47">
        <f t="shared" si="38"/>
        <v>-57756.935265973909</v>
      </c>
      <c r="AJ47">
        <f t="shared" si="39"/>
        <v>983.87727210715275</v>
      </c>
      <c r="AK47">
        <f t="shared" si="61"/>
        <v>352.85476441013498</v>
      </c>
      <c r="AL47">
        <f t="shared" si="40"/>
        <v>-56420.203229456623</v>
      </c>
      <c r="AN47">
        <f t="shared" si="41"/>
        <v>0</v>
      </c>
      <c r="AO47">
        <f t="shared" si="42"/>
        <v>0</v>
      </c>
      <c r="AP47">
        <f t="shared" si="43"/>
        <v>-0.19558301854342136</v>
      </c>
      <c r="AQ47">
        <f t="shared" si="44"/>
        <v>-1008.8376837499761</v>
      </c>
      <c r="AR47">
        <f t="shared" si="45"/>
        <v>-1009.0332667685196</v>
      </c>
      <c r="AS47">
        <f t="shared" si="46"/>
        <v>17.188669956289097</v>
      </c>
      <c r="AT47">
        <f t="shared" si="47"/>
        <v>6.164492523503899</v>
      </c>
      <c r="AU47">
        <f t="shared" si="48"/>
        <v>-985.68010428872662</v>
      </c>
      <c r="AW47">
        <v>44</v>
      </c>
      <c r="AX47">
        <f>IF(Z47&gt;0, (R47*SUMPRODUCT(K47:$K$98, X47:$X$98)-K47*$AZ$3)/Z47, 0)</f>
        <v>18119.034433241039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50</v>
      </c>
      <c r="R48">
        <f t="shared" si="31"/>
        <v>2000000</v>
      </c>
      <c r="S48">
        <f t="shared" si="32"/>
        <v>16510.291386350043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4056.9050766090604</v>
      </c>
      <c r="AC48">
        <f t="shared" si="33"/>
        <v>3196.2061897234894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-56150.379252302933</v>
      </c>
      <c r="AI48">
        <f t="shared" si="38"/>
        <v>-56160.058688343554</v>
      </c>
      <c r="AJ48">
        <f t="shared" si="39"/>
        <v>860.69888688557103</v>
      </c>
      <c r="AK48">
        <f t="shared" si="61"/>
        <v>283.98335536263426</v>
      </c>
      <c r="AL48">
        <f t="shared" si="40"/>
        <v>-55015.376446095346</v>
      </c>
      <c r="AN48">
        <f t="shared" si="41"/>
        <v>0</v>
      </c>
      <c r="AO48">
        <f t="shared" si="42"/>
        <v>0</v>
      </c>
      <c r="AP48">
        <f t="shared" si="43"/>
        <v>-0.15098485148466748</v>
      </c>
      <c r="AQ48">
        <f t="shared" si="44"/>
        <v>-875.86266768427151</v>
      </c>
      <c r="AR48">
        <f t="shared" si="45"/>
        <v>-876.01365253575625</v>
      </c>
      <c r="AS48">
        <f t="shared" si="46"/>
        <v>13.42562656172195</v>
      </c>
      <c r="AT48">
        <f t="shared" si="47"/>
        <v>4.4297193094318406</v>
      </c>
      <c r="AU48">
        <f t="shared" si="48"/>
        <v>-858.15830666460238</v>
      </c>
      <c r="AW48">
        <v>45</v>
      </c>
      <c r="AX48">
        <f>IF(Z48&gt;0, (R48*SUMPRODUCT(K48:$K$98, X48:$X$98)-K48*$AZ$3)/Z48, 0)</f>
        <v>16510.291386350043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2000000</v>
      </c>
      <c r="S49">
        <f t="shared" si="32"/>
        <v>14895.752105010113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3196.2061897234894</v>
      </c>
      <c r="AC49">
        <f t="shared" si="33"/>
        <v>2452.6103049538642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-54002.348025502193</v>
      </c>
      <c r="AI49">
        <f t="shared" si="38"/>
        <v>-54010.580608481767</v>
      </c>
      <c r="AJ49">
        <f t="shared" si="39"/>
        <v>743.59588476962517</v>
      </c>
      <c r="AK49">
        <f t="shared" si="61"/>
        <v>223.73443328064428</v>
      </c>
      <c r="AL49">
        <f t="shared" si="40"/>
        <v>-53043.250290431497</v>
      </c>
      <c r="AN49">
        <f t="shared" si="41"/>
        <v>0</v>
      </c>
      <c r="AO49">
        <f t="shared" si="42"/>
        <v>0</v>
      </c>
      <c r="AP49">
        <f t="shared" si="43"/>
        <v>-0.1146572221779409</v>
      </c>
      <c r="AQ49">
        <f t="shared" si="44"/>
        <v>-752.10407609024855</v>
      </c>
      <c r="AR49">
        <f t="shared" si="45"/>
        <v>-752.21873331242637</v>
      </c>
      <c r="AS49">
        <f t="shared" si="46"/>
        <v>10.356244058778017</v>
      </c>
      <c r="AT49">
        <f t="shared" si="47"/>
        <v>3.1160048661708073</v>
      </c>
      <c r="AU49">
        <f t="shared" si="48"/>
        <v>-738.74648438747761</v>
      </c>
      <c r="AW49">
        <v>46</v>
      </c>
      <c r="AX49">
        <f>IF(Z49&gt;0, (R49*SUMPRODUCT(K49:$K$98, X49:$X$98)-K49*$AZ$3)/Z49, 0)</f>
        <v>14895.752105010113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2000000</v>
      </c>
      <c r="S50">
        <f t="shared" si="32"/>
        <v>13239.341487747881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2452.6103049538642</v>
      </c>
      <c r="AC50">
        <f t="shared" si="33"/>
        <v>1818.6015707516949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-51283.393806333872</v>
      </c>
      <c r="AI50">
        <f t="shared" si="38"/>
        <v>-51290.261978638497</v>
      </c>
      <c r="AJ50">
        <f t="shared" si="39"/>
        <v>634.00873420216931</v>
      </c>
      <c r="AK50">
        <f t="shared" si="61"/>
        <v>171.68272134677051</v>
      </c>
      <c r="AL50">
        <f t="shared" si="40"/>
        <v>-50484.570523089555</v>
      </c>
      <c r="AN50">
        <f t="shared" si="41"/>
        <v>0</v>
      </c>
      <c r="AO50">
        <f t="shared" si="42"/>
        <v>0</v>
      </c>
      <c r="AP50">
        <f t="shared" si="43"/>
        <v>-8.5406014977432332E-2</v>
      </c>
      <c r="AQ50">
        <f t="shared" si="44"/>
        <v>-637.71118505133109</v>
      </c>
      <c r="AR50">
        <f t="shared" si="45"/>
        <v>-637.79659106630857</v>
      </c>
      <c r="AS50">
        <f t="shared" si="46"/>
        <v>7.8839255987583261</v>
      </c>
      <c r="AT50">
        <f t="shared" si="47"/>
        <v>2.1348819482645944</v>
      </c>
      <c r="AU50">
        <f t="shared" si="48"/>
        <v>-627.77778351928566</v>
      </c>
      <c r="AW50">
        <v>47</v>
      </c>
      <c r="AX50">
        <f>IF(Z50&gt;0, (R50*SUMPRODUCT(K50:$K$98, X50:$X$98)-K50*$AZ$3)/Z50, 0)</f>
        <v>13239.341487747881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2000000</v>
      </c>
      <c r="S51">
        <f t="shared" si="32"/>
        <v>11482.693517805874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1818.6015707516949</v>
      </c>
      <c r="AC51">
        <f t="shared" si="33"/>
        <v>1286.3326552432909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-47932.425060173475</v>
      </c>
      <c r="AI51">
        <f t="shared" si="38"/>
        <v>-47938.026240128544</v>
      </c>
      <c r="AJ51">
        <f t="shared" si="39"/>
        <v>532.26891550840401</v>
      </c>
      <c r="AK51">
        <f t="shared" si="61"/>
        <v>127.30210995261865</v>
      </c>
      <c r="AL51">
        <f t="shared" si="40"/>
        <v>-47278.455214667527</v>
      </c>
      <c r="AN51">
        <f t="shared" si="41"/>
        <v>0</v>
      </c>
      <c r="AO51">
        <f t="shared" si="42"/>
        <v>0</v>
      </c>
      <c r="AP51">
        <f t="shared" si="43"/>
        <v>-6.2188313550446829E-2</v>
      </c>
      <c r="AQ51">
        <f t="shared" si="44"/>
        <v>-532.18013039848381</v>
      </c>
      <c r="AR51">
        <f t="shared" si="45"/>
        <v>-532.24231871203426</v>
      </c>
      <c r="AS51">
        <f t="shared" si="46"/>
        <v>5.9096309128261089</v>
      </c>
      <c r="AT51">
        <f t="shared" si="47"/>
        <v>1.4133992467424208</v>
      </c>
      <c r="AU51">
        <f t="shared" si="48"/>
        <v>-524.91928855246579</v>
      </c>
      <c r="AW51">
        <v>48</v>
      </c>
      <c r="AX51">
        <f>IF(Z51&gt;0, (R51*SUMPRODUCT(K51:$K$98, X51:$X$98)-K51*$AZ$3)/Z51, 0)</f>
        <v>11482.693517805874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50</v>
      </c>
      <c r="R52">
        <f t="shared" si="31"/>
        <v>2000000</v>
      </c>
      <c r="S52">
        <f t="shared" si="32"/>
        <v>9546.7339120726356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1286.3326552432909</v>
      </c>
      <c r="AC52">
        <f t="shared" si="33"/>
        <v>848.29740836527765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-44092.040511927014</v>
      </c>
      <c r="AI52">
        <f t="shared" si="38"/>
        <v>-44096.483379069738</v>
      </c>
      <c r="AJ52">
        <f t="shared" si="39"/>
        <v>438.03524687801325</v>
      </c>
      <c r="AK52">
        <f t="shared" si="61"/>
        <v>90.043285867030377</v>
      </c>
      <c r="AL52">
        <f t="shared" si="40"/>
        <v>-43568.404846324695</v>
      </c>
      <c r="AN52">
        <f t="shared" si="41"/>
        <v>0</v>
      </c>
      <c r="AO52">
        <f t="shared" si="42"/>
        <v>0</v>
      </c>
      <c r="AP52">
        <f t="shared" si="43"/>
        <v>-4.4042763111465655E-2</v>
      </c>
      <c r="AQ52">
        <f t="shared" si="44"/>
        <v>-437.09056178931553</v>
      </c>
      <c r="AR52">
        <f t="shared" si="45"/>
        <v>-437.13460455242699</v>
      </c>
      <c r="AS52">
        <f t="shared" si="46"/>
        <v>4.3423046408941222</v>
      </c>
      <c r="AT52">
        <f t="shared" si="47"/>
        <v>0.89261168111124389</v>
      </c>
      <c r="AU52">
        <f t="shared" si="48"/>
        <v>-431.89968823042165</v>
      </c>
      <c r="AW52">
        <v>49</v>
      </c>
      <c r="AX52">
        <f>IF(Z52&gt;0, (R52*SUMPRODUCT(K52:$K$98, X52:$X$98)-K52*$AZ$3)/Z52, 0)</f>
        <v>9546.7339120726356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2000000</v>
      </c>
      <c r="S53">
        <f t="shared" si="32"/>
        <v>7262.594011730378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848.29740836527765</v>
      </c>
      <c r="AC53">
        <f t="shared" si="33"/>
        <v>495.26477829066789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-39549.692445774475</v>
      </c>
      <c r="AI53">
        <f t="shared" si="38"/>
        <v>-39553.102141934629</v>
      </c>
      <c r="AJ53">
        <f t="shared" si="39"/>
        <v>353.03263007460976</v>
      </c>
      <c r="AK53">
        <f t="shared" si="61"/>
        <v>59.380818585569443</v>
      </c>
      <c r="AL53">
        <f t="shared" si="40"/>
        <v>-39140.688693274453</v>
      </c>
      <c r="AN53">
        <f t="shared" si="41"/>
        <v>0</v>
      </c>
      <c r="AO53">
        <f t="shared" si="42"/>
        <v>0</v>
      </c>
      <c r="AP53">
        <f t="shared" si="43"/>
        <v>-3.0179281000845319E-2</v>
      </c>
      <c r="AQ53">
        <f t="shared" si="44"/>
        <v>-350.05502712157971</v>
      </c>
      <c r="AR53">
        <f t="shared" si="45"/>
        <v>-350.08520640258058</v>
      </c>
      <c r="AS53">
        <f t="shared" si="46"/>
        <v>3.1246980508131266</v>
      </c>
      <c r="AT53">
        <f t="shared" si="47"/>
        <v>0.52558067522201357</v>
      </c>
      <c r="AU53">
        <f t="shared" si="48"/>
        <v>-346.4349276765455</v>
      </c>
      <c r="AW53">
        <v>50</v>
      </c>
      <c r="AX53">
        <f>IF(Z53&gt;0, (R53*SUMPRODUCT(K53:$K$98, X53:$X$98)-K53*$AZ$3)/Z53, 0)</f>
        <v>7262.594011730378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50</v>
      </c>
      <c r="R54">
        <f t="shared" si="31"/>
        <v>2000000</v>
      </c>
      <c r="S54">
        <f t="shared" si="32"/>
        <v>4377.2726468399051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495.26477829066789</v>
      </c>
      <c r="AC54">
        <f t="shared" si="33"/>
        <v>220.26147591436131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-34385.285508813315</v>
      </c>
      <c r="AI54">
        <f t="shared" si="38"/>
        <v>-34387.801475874141</v>
      </c>
      <c r="AJ54">
        <f t="shared" si="39"/>
        <v>275.00330237630658</v>
      </c>
      <c r="AK54">
        <f t="shared" si="61"/>
        <v>34.668534480346757</v>
      </c>
      <c r="AL54">
        <f t="shared" si="40"/>
        <v>-34078.129639017483</v>
      </c>
      <c r="AN54">
        <f t="shared" si="41"/>
        <v>0</v>
      </c>
      <c r="AO54">
        <f t="shared" si="42"/>
        <v>0</v>
      </c>
      <c r="AP54">
        <f t="shared" si="43"/>
        <v>-1.9882918696955132E-2</v>
      </c>
      <c r="AQ54">
        <f t="shared" si="44"/>
        <v>-271.73640179453992</v>
      </c>
      <c r="AR54">
        <f t="shared" si="45"/>
        <v>-271.75628471323688</v>
      </c>
      <c r="AS54">
        <f t="shared" si="46"/>
        <v>2.173267046167167</v>
      </c>
      <c r="AT54">
        <f t="shared" si="47"/>
        <v>0.27397483184383453</v>
      </c>
      <c r="AU54">
        <f t="shared" si="48"/>
        <v>-269.3090428352258</v>
      </c>
      <c r="AW54">
        <v>51</v>
      </c>
      <c r="AX54">
        <f>IF(Z54&gt;0, (R54*SUMPRODUCT(K54:$K$98, X54:$X$98)-K54*$AZ$3)/Z54, 0)</f>
        <v>4377.2726468399051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50</v>
      </c>
      <c r="R55">
        <f t="shared" si="31"/>
        <v>2000000</v>
      </c>
      <c r="S55">
        <f t="shared" si="32"/>
        <v>438.71733822572685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220.26147591436131</v>
      </c>
      <c r="AC55">
        <f t="shared" si="33"/>
        <v>15.535542642386531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-28809.734981461133</v>
      </c>
      <c r="AI55">
        <f t="shared" si="38"/>
        <v>-28811.505545476819</v>
      </c>
      <c r="AJ55">
        <f t="shared" si="39"/>
        <v>204.72593327197478</v>
      </c>
      <c r="AK55">
        <f t="shared" si="61"/>
        <v>15.418303314005293</v>
      </c>
      <c r="AL55">
        <f t="shared" si="40"/>
        <v>-28591.361308890839</v>
      </c>
      <c r="AN55">
        <f t="shared" si="41"/>
        <v>0</v>
      </c>
      <c r="AO55">
        <f t="shared" si="42"/>
        <v>0</v>
      </c>
      <c r="AP55">
        <f t="shared" si="43"/>
        <v>-1.2493059158506188E-2</v>
      </c>
      <c r="AQ55">
        <f t="shared" si="44"/>
        <v>-203.28083044495168</v>
      </c>
      <c r="AR55">
        <f t="shared" si="45"/>
        <v>-203.29332350411019</v>
      </c>
      <c r="AS55">
        <f t="shared" si="46"/>
        <v>1.4445414980708764</v>
      </c>
      <c r="AT55">
        <f t="shared" si="47"/>
        <v>0.10879119518940428</v>
      </c>
      <c r="AU55">
        <f t="shared" si="48"/>
        <v>-201.73999081084992</v>
      </c>
      <c r="AW55">
        <v>52</v>
      </c>
      <c r="AX55">
        <f>IF(Z55&gt;0, (R55*SUMPRODUCT(K55:$K$98, X55:$X$98)-K55*$AZ$3)/Z55, 0)</f>
        <v>438.71733822572685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2000000</v>
      </c>
      <c r="S56">
        <f t="shared" si="32"/>
        <v>-5427.536125741869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15.535542642386531</v>
      </c>
      <c r="AC56">
        <f t="shared" si="33"/>
        <v>-127.91451233598895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-22978.946376037533</v>
      </c>
      <c r="AI56">
        <f t="shared" si="38"/>
        <v>-22980.124760753661</v>
      </c>
      <c r="AJ56">
        <f t="shared" si="39"/>
        <v>143.45005497837548</v>
      </c>
      <c r="AK56">
        <f t="shared" si="61"/>
        <v>1.0874879849670573</v>
      </c>
      <c r="AL56">
        <f t="shared" si="40"/>
        <v>-22835.587217790318</v>
      </c>
      <c r="AN56">
        <f t="shared" si="41"/>
        <v>0</v>
      </c>
      <c r="AO56">
        <f t="shared" si="42"/>
        <v>0</v>
      </c>
      <c r="AP56">
        <f t="shared" si="43"/>
        <v>-7.4237996236343959E-3</v>
      </c>
      <c r="AQ56">
        <f t="shared" si="44"/>
        <v>-144.76689244466428</v>
      </c>
      <c r="AR56">
        <f t="shared" si="45"/>
        <v>-144.77431624428795</v>
      </c>
      <c r="AS56">
        <f t="shared" si="46"/>
        <v>0.90373241402796956</v>
      </c>
      <c r="AT56">
        <f t="shared" si="47"/>
        <v>6.8511520753954669E-3</v>
      </c>
      <c r="AU56">
        <f t="shared" si="48"/>
        <v>-143.86373267818456</v>
      </c>
      <c r="AW56">
        <v>53</v>
      </c>
      <c r="AX56">
        <f>IF(Z56&gt;0, (R56*SUMPRODUCT(K56:$K$98, X56:$X$98)-K56*$AZ$3)/Z56, 0)</f>
        <v>-5427.536125741869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2000000</v>
      </c>
      <c r="S57">
        <f t="shared" si="32"/>
        <v>-14932.409656123211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-127.91451233598895</v>
      </c>
      <c r="AC57">
        <f t="shared" si="33"/>
        <v>-219.26106954263892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-17296.896487970647</v>
      </c>
      <c r="AI57">
        <f t="shared" si="38"/>
        <v>-17297.630666427413</v>
      </c>
      <c r="AJ57">
        <f t="shared" si="39"/>
        <v>91.346557206649976</v>
      </c>
      <c r="AK57">
        <f t="shared" si="61"/>
        <v>-8.9540158635192277</v>
      </c>
      <c r="AL57">
        <f t="shared" si="40"/>
        <v>-17215.238125084285</v>
      </c>
      <c r="AN57">
        <f t="shared" si="41"/>
        <v>0</v>
      </c>
      <c r="AO57">
        <f t="shared" si="42"/>
        <v>0</v>
      </c>
      <c r="AP57">
        <f t="shared" si="43"/>
        <v>-4.1297404195624349E-3</v>
      </c>
      <c r="AQ57">
        <f t="shared" si="44"/>
        <v>-97.294727053147312</v>
      </c>
      <c r="AR57">
        <f t="shared" si="45"/>
        <v>-97.29885679356687</v>
      </c>
      <c r="AS57">
        <f t="shared" si="46"/>
        <v>0.51382271708954674</v>
      </c>
      <c r="AT57">
        <f t="shared" si="47"/>
        <v>-5.0366175809430723E-2</v>
      </c>
      <c r="AU57">
        <f t="shared" si="48"/>
        <v>-96.835400252286775</v>
      </c>
      <c r="AW57">
        <v>54</v>
      </c>
      <c r="AX57">
        <f>IF(Z57&gt;0, (R57*SUMPRODUCT(K57:$K$98, X57:$X$98)-K57*$AZ$3)/Z57, 0)</f>
        <v>-14932.409656123211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2000000</v>
      </c>
      <c r="S58">
        <f t="shared" si="32"/>
        <v>-31752.872579622974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-219.26106954263892</v>
      </c>
      <c r="AC58">
        <f t="shared" si="33"/>
        <v>-268.85906870470205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-12138.994705585728</v>
      </c>
      <c r="AI58">
        <f t="shared" si="38"/>
        <v>-12139.418067390287</v>
      </c>
      <c r="AJ58">
        <f t="shared" si="39"/>
        <v>49.597999162063132</v>
      </c>
      <c r="AK58">
        <f t="shared" si="61"/>
        <v>-15.348274867984726</v>
      </c>
      <c r="AL58">
        <f t="shared" si="40"/>
        <v>-12105.168343096209</v>
      </c>
      <c r="AN58">
        <f t="shared" si="41"/>
        <v>0</v>
      </c>
      <c r="AO58">
        <f t="shared" si="42"/>
        <v>0</v>
      </c>
      <c r="AP58">
        <f t="shared" si="43"/>
        <v>-2.1262521640351955E-3</v>
      </c>
      <c r="AQ58">
        <f t="shared" si="44"/>
        <v>-60.965735415978251</v>
      </c>
      <c r="AR58">
        <f t="shared" si="45"/>
        <v>-60.967861668142284</v>
      </c>
      <c r="AS58">
        <f t="shared" si="46"/>
        <v>0.24909628576449314</v>
      </c>
      <c r="AT58">
        <f t="shared" si="47"/>
        <v>-7.7083719647945526E-2</v>
      </c>
      <c r="AU58">
        <f t="shared" si="48"/>
        <v>-60.795849102025741</v>
      </c>
      <c r="AW58">
        <v>55</v>
      </c>
      <c r="AX58">
        <f>IF(Z58&gt;0, (R58*SUMPRODUCT(K58:$K$98, X58:$X$98)-K58*$AZ$3)/Z58, 0)</f>
        <v>-31752.872579622974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2000000</v>
      </c>
      <c r="S59">
        <f t="shared" si="32"/>
        <v>-64535.955222162222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-268.85906870470205</v>
      </c>
      <c r="AC59">
        <f t="shared" si="33"/>
        <v>-287.23843993221226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-7863.4713544587685</v>
      </c>
      <c r="AI59">
        <f t="shared" si="38"/>
        <v>-7863.6938958614201</v>
      </c>
      <c r="AJ59">
        <f t="shared" si="39"/>
        <v>18.379371227510205</v>
      </c>
      <c r="AK59">
        <f t="shared" si="61"/>
        <v>-18.820134809329147</v>
      </c>
      <c r="AL59">
        <f t="shared" si="40"/>
        <v>-7864.1346594432389</v>
      </c>
      <c r="AN59">
        <f t="shared" si="41"/>
        <v>0</v>
      </c>
      <c r="AO59">
        <f t="shared" si="42"/>
        <v>0</v>
      </c>
      <c r="AP59">
        <f t="shared" si="43"/>
        <v>-9.9792038284070793E-4</v>
      </c>
      <c r="AQ59">
        <f t="shared" si="44"/>
        <v>-35.261386200473247</v>
      </c>
      <c r="AR59">
        <f t="shared" si="45"/>
        <v>-35.262384120856083</v>
      </c>
      <c r="AS59">
        <f t="shared" si="46"/>
        <v>8.2416795046582822E-2</v>
      </c>
      <c r="AT59">
        <f t="shared" si="47"/>
        <v>-8.4393267545946477E-2</v>
      </c>
      <c r="AU59">
        <f t="shared" si="48"/>
        <v>-35.264360593355448</v>
      </c>
      <c r="AW59">
        <v>56</v>
      </c>
      <c r="AX59">
        <f>IF(Z59&gt;0, (R59*SUMPRODUCT(K59:$K$98, X59:$X$98)-K59*$AZ$3)/Z59, 0)</f>
        <v>-64535.955222162222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2000000</v>
      </c>
      <c r="S60">
        <f t="shared" si="32"/>
        <v>-136487.29436889294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-287.23843993221226</v>
      </c>
      <c r="AC60">
        <f t="shared" si="33"/>
        <v>-284.47628667869617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-4644.1008104100247</v>
      </c>
      <c r="AI60">
        <f t="shared" si="38"/>
        <v>-4644.2050238783895</v>
      </c>
      <c r="AJ60">
        <f t="shared" si="39"/>
        <v>-2.7621532535160895</v>
      </c>
      <c r="AK60">
        <f t="shared" si="61"/>
        <v>-20.10669079525486</v>
      </c>
      <c r="AL60">
        <f t="shared" si="40"/>
        <v>-4667.0738679271599</v>
      </c>
      <c r="AN60">
        <f t="shared" si="41"/>
        <v>0</v>
      </c>
      <c r="AO60">
        <f t="shared" si="42"/>
        <v>0</v>
      </c>
      <c r="AP60">
        <f t="shared" si="43"/>
        <v>-4.1724476807116905E-4</v>
      </c>
      <c r="AQ60">
        <f t="shared" si="44"/>
        <v>-18.593822813306833</v>
      </c>
      <c r="AR60">
        <f t="shared" si="45"/>
        <v>-18.594240058074902</v>
      </c>
      <c r="AS60">
        <f t="shared" si="46"/>
        <v>-1.1058973582992205E-2</v>
      </c>
      <c r="AT60">
        <f t="shared" si="47"/>
        <v>-8.0502181427863626E-2</v>
      </c>
      <c r="AU60">
        <f t="shared" si="48"/>
        <v>-18.685801213085757</v>
      </c>
      <c r="AW60">
        <v>57</v>
      </c>
      <c r="AX60">
        <f>IF(Z60&gt;0, (R60*SUMPRODUCT(K60:$K$98, X60:$X$98)-K60*$AZ$3)/Z60, 0)</f>
        <v>-136487.29436889294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2000000</v>
      </c>
      <c r="S61">
        <f t="shared" si="32"/>
        <v>-319746.01769988105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-284.47628667869617</v>
      </c>
      <c r="AC61">
        <f t="shared" si="33"/>
        <v>-269.1205206937982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-2443.5140354474402</v>
      </c>
      <c r="AI61">
        <f t="shared" si="38"/>
        <v>-2443.5561189302352</v>
      </c>
      <c r="AJ61">
        <f t="shared" si="39"/>
        <v>-15.355765984897971</v>
      </c>
      <c r="AK61">
        <f t="shared" si="61"/>
        <v>-19.913340067508734</v>
      </c>
      <c r="AL61">
        <f t="shared" si="40"/>
        <v>-2478.8252249826419</v>
      </c>
      <c r="AN61">
        <f t="shared" si="41"/>
        <v>0</v>
      </c>
      <c r="AO61">
        <f t="shared" si="42"/>
        <v>0</v>
      </c>
      <c r="AP61">
        <f t="shared" si="43"/>
        <v>-1.5043909128794597E-4</v>
      </c>
      <c r="AQ61">
        <f t="shared" si="44"/>
        <v>-8.7350192195699243</v>
      </c>
      <c r="AR61">
        <f t="shared" si="45"/>
        <v>-8.7351696586612118</v>
      </c>
      <c r="AS61">
        <f t="shared" si="46"/>
        <v>-5.4893448150274422E-2</v>
      </c>
      <c r="AT61">
        <f t="shared" si="47"/>
        <v>-7.1185761854512655E-2</v>
      </c>
      <c r="AU61">
        <f t="shared" si="48"/>
        <v>-8.8612488686659994</v>
      </c>
      <c r="AW61">
        <v>58</v>
      </c>
      <c r="AX61">
        <f>IF(Z61&gt;0, (R61*SUMPRODUCT(K61:$K$98, X61:$X$98)-K61*$AZ$3)/Z61, 0)</f>
        <v>-319746.01769988105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2000000</v>
      </c>
      <c r="S62">
        <f t="shared" si="32"/>
        <v>-888243.72914216085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-269.1205206937982</v>
      </c>
      <c r="AC62">
        <f t="shared" si="33"/>
        <v>-247.54340705782815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-1109.1287057985453</v>
      </c>
      <c r="AI62">
        <f t="shared" si="38"/>
        <v>-1109.1426402288675</v>
      </c>
      <c r="AJ62">
        <f t="shared" si="39"/>
        <v>-21.577113635970051</v>
      </c>
      <c r="AK62">
        <f t="shared" si="61"/>
        <v>-18.838436448565876</v>
      </c>
      <c r="AL62">
        <f t="shared" si="40"/>
        <v>-1149.5581903134037</v>
      </c>
      <c r="AN62">
        <f t="shared" si="41"/>
        <v>0</v>
      </c>
      <c r="AO62">
        <f t="shared" si="42"/>
        <v>0</v>
      </c>
      <c r="AP62">
        <f t="shared" si="43"/>
        <v>-4.4475436850640131E-5</v>
      </c>
      <c r="AQ62">
        <f t="shared" si="44"/>
        <v>-3.5400789679410556</v>
      </c>
      <c r="AR62">
        <f t="shared" si="45"/>
        <v>-3.5401234433779063</v>
      </c>
      <c r="AS62">
        <f t="shared" si="46"/>
        <v>-6.8869091361742948E-2</v>
      </c>
      <c r="AT62">
        <f t="shared" si="47"/>
        <v>-6.012787543213699E-2</v>
      </c>
      <c r="AU62">
        <f t="shared" si="48"/>
        <v>-3.6691204101717867</v>
      </c>
      <c r="AW62">
        <v>59</v>
      </c>
      <c r="AX62">
        <f>IF(Z62&gt;0, (R62*SUMPRODUCT(K62:$K$98, X62:$X$98)-K62*$AZ$3)/Z62, 0)</f>
        <v>-888243.72914216085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2000000</v>
      </c>
      <c r="S63">
        <f t="shared" si="32"/>
        <v>-3182564.0777801489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-247.54340705782815</v>
      </c>
      <c r="AC63">
        <f t="shared" si="33"/>
        <v>-224.0190816904657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-411.02444859210527</v>
      </c>
      <c r="AI63">
        <f t="shared" si="38"/>
        <v>-411.02796806690947</v>
      </c>
      <c r="AJ63">
        <f t="shared" si="39"/>
        <v>-23.524325367362451</v>
      </c>
      <c r="AK63">
        <f t="shared" si="61"/>
        <v>-17.328038494047973</v>
      </c>
      <c r="AL63">
        <f t="shared" si="40"/>
        <v>-451.88033192831989</v>
      </c>
      <c r="AN63">
        <f t="shared" si="41"/>
        <v>0</v>
      </c>
      <c r="AO63">
        <f t="shared" si="42"/>
        <v>0</v>
      </c>
      <c r="AP63">
        <f t="shared" si="43"/>
        <v>-1.0029766952779981E-5</v>
      </c>
      <c r="AQ63">
        <f t="shared" si="44"/>
        <v>-1.1713336962507197</v>
      </c>
      <c r="AR63">
        <f t="shared" si="45"/>
        <v>-1.1713437260176724</v>
      </c>
      <c r="AS63">
        <f t="shared" si="46"/>
        <v>-6.70394062415062E-2</v>
      </c>
      <c r="AT63">
        <f t="shared" si="47"/>
        <v>-4.9381284854299094E-2</v>
      </c>
      <c r="AU63">
        <f t="shared" si="48"/>
        <v>-1.2877644171134777</v>
      </c>
      <c r="AW63">
        <v>60</v>
      </c>
      <c r="AX63">
        <f>IF(Z63&gt;0, (R63*SUMPRODUCT(K63:$K$98, X63:$X$98)-K63*$AZ$3)/Z63, 0)</f>
        <v>-3182564.0777801489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50</v>
      </c>
      <c r="R64">
        <f t="shared" si="31"/>
        <v>2000000</v>
      </c>
      <c r="S64">
        <f t="shared" si="32"/>
        <v>-16749394.627573419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-224.0190816904657</v>
      </c>
      <c r="AC64">
        <f t="shared" si="33"/>
        <v>-201.02576865876682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-115.36725784998629</v>
      </c>
      <c r="AI64">
        <f t="shared" si="38"/>
        <v>-115.36785794859621</v>
      </c>
      <c r="AJ64">
        <f t="shared" si="39"/>
        <v>-22.993313031698875</v>
      </c>
      <c r="AK64">
        <f t="shared" si="61"/>
        <v>-15.681335718332599</v>
      </c>
      <c r="AL64">
        <f t="shared" si="40"/>
        <v>-154.04250669862768</v>
      </c>
      <c r="AN64">
        <f t="shared" si="41"/>
        <v>0</v>
      </c>
      <c r="AO64">
        <f t="shared" si="42"/>
        <v>0</v>
      </c>
      <c r="AP64">
        <f t="shared" si="43"/>
        <v>-1.5269245567719726E-6</v>
      </c>
      <c r="AQ64">
        <f t="shared" si="44"/>
        <v>-0.29354692070241334</v>
      </c>
      <c r="AR64">
        <f t="shared" si="45"/>
        <v>-0.29354844762697013</v>
      </c>
      <c r="AS64">
        <f t="shared" si="46"/>
        <v>-5.8505475149444056E-2</v>
      </c>
      <c r="AT64">
        <f t="shared" si="47"/>
        <v>-3.990047001553005E-2</v>
      </c>
      <c r="AU64">
        <f t="shared" si="48"/>
        <v>-0.39195439279194422</v>
      </c>
      <c r="AW64">
        <v>61</v>
      </c>
      <c r="AX64">
        <f>IF(Z64&gt;0, (R64*SUMPRODUCT(K64:$K$98, X64:$X$98)-K64*$AZ$3)/Z64, 0)</f>
        <v>-16749394.627573419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2000000</v>
      </c>
      <c r="S65">
        <f t="shared" si="32"/>
        <v>-89124481.080065265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-201.02576865876682</v>
      </c>
      <c r="AC65">
        <f t="shared" si="33"/>
        <v>-179.74373814379996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-19.730361397280749</v>
      </c>
      <c r="AI65">
        <f t="shared" si="38"/>
        <v>-19.730462235869634</v>
      </c>
      <c r="AJ65">
        <f t="shared" si="39"/>
        <v>-21.282030514966863</v>
      </c>
      <c r="AK65">
        <f t="shared" si="61"/>
        <v>-14.071803806113678</v>
      </c>
      <c r="AL65">
        <f t="shared" si="40"/>
        <v>-55.084296556950179</v>
      </c>
      <c r="AN65">
        <f t="shared" si="41"/>
        <v>0</v>
      </c>
      <c r="AO65">
        <f t="shared" si="42"/>
        <v>0</v>
      </c>
      <c r="AP65">
        <f t="shared" si="43"/>
        <v>-2.290887148348891E-7</v>
      </c>
      <c r="AQ65">
        <f t="shared" si="44"/>
        <v>-4.4824141092470605E-2</v>
      </c>
      <c r="AR65">
        <f t="shared" si="45"/>
        <v>-4.4824370181185444E-2</v>
      </c>
      <c r="AS65">
        <f t="shared" si="46"/>
        <v>-4.8349278522014982E-2</v>
      </c>
      <c r="AT65">
        <f t="shared" si="47"/>
        <v>-3.1968827459883005E-2</v>
      </c>
      <c r="AU65">
        <f t="shared" si="48"/>
        <v>-0.12514247616308344</v>
      </c>
      <c r="AW65">
        <v>62</v>
      </c>
      <c r="AX65">
        <f>IF(Z65&gt;0, (R65*SUMPRODUCT(K65:$K$98, X65:$X$98)-K65*$AZ$3)/Z65, 0)</f>
        <v>-89124481.080065265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2000000</v>
      </c>
      <c r="S66">
        <f t="shared" si="32"/>
        <v>-481321785.75723612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-179.74373814379996</v>
      </c>
      <c r="AC66">
        <f t="shared" si="33"/>
        <v>-160.5246538601877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-3.32619217079217</v>
      </c>
      <c r="AI66">
        <f t="shared" si="38"/>
        <v>-3.3262088461908959</v>
      </c>
      <c r="AJ66">
        <f t="shared" si="39"/>
        <v>-19.219084283612261</v>
      </c>
      <c r="AK66">
        <f t="shared" si="61"/>
        <v>-12.582061670065999</v>
      </c>
      <c r="AL66">
        <f t="shared" si="40"/>
        <v>-35.127354799869153</v>
      </c>
      <c r="AN66">
        <f t="shared" si="41"/>
        <v>0</v>
      </c>
      <c r="AO66">
        <f t="shared" si="42"/>
        <v>0</v>
      </c>
      <c r="AP66">
        <f t="shared" si="43"/>
        <v>-3.3824792474140907E-8</v>
      </c>
      <c r="AQ66">
        <f t="shared" si="44"/>
        <v>-6.7469307184107987E-3</v>
      </c>
      <c r="AR66">
        <f t="shared" si="45"/>
        <v>-6.7469645432032726E-3</v>
      </c>
      <c r="AS66">
        <f t="shared" si="46"/>
        <v>-3.8984467365259727E-2</v>
      </c>
      <c r="AT66">
        <f t="shared" si="47"/>
        <v>-2.5521766038698174E-2</v>
      </c>
      <c r="AU66">
        <f t="shared" si="48"/>
        <v>-7.1253197947161159E-2</v>
      </c>
      <c r="AW66">
        <v>63</v>
      </c>
      <c r="AX66">
        <f>IF(Z66&gt;0, (R66*SUMPRODUCT(K66:$K$98, X66:$X$98)-K66*$AZ$3)/Z66, 0)</f>
        <v>-481321785.75723612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-2645942836.4075994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-160.5246538601877</v>
      </c>
      <c r="AC67">
        <f t="shared" ref="AC67:AC98" si="64">S67*Z67</f>
        <v>-143.33148255456263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-0.55200521576042705</v>
      </c>
      <c r="AI67">
        <f t="shared" ref="AI67:AI98" si="69">SUM(AE67:AH67)</f>
        <v>-0.55200792427477174</v>
      </c>
      <c r="AJ67">
        <f t="shared" ref="AJ67:AJ98" si="70">AB67-AC67</f>
        <v>-17.193171305625071</v>
      </c>
      <c r="AK67">
        <f t="shared" si="61"/>
        <v>-11.236725770213139</v>
      </c>
      <c r="AL67">
        <f t="shared" ref="AL67:AL98" si="71">SUM(AI67:AK67)</f>
        <v>-28.981905000112981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-4.9053729393787541E-9</v>
      </c>
      <c r="AQ67">
        <f t="shared" ref="AQ67:AQ98" si="75">AH67*$K67</f>
        <v>-9.9973310204626038E-4</v>
      </c>
      <c r="AR67">
        <f t="shared" ref="AR67:AR98" si="76">AI67*$K67</f>
        <v>-9.997380074191996E-4</v>
      </c>
      <c r="AS67">
        <f t="shared" ref="AS67:AS98" si="77">AJ67*$K67</f>
        <v>-3.1138442160744424E-2</v>
      </c>
      <c r="AT67">
        <f t="shared" ref="AT67:AT98" si="78">AK67*$K67</f>
        <v>-2.0350761895651773E-2</v>
      </c>
      <c r="AU67">
        <f t="shared" ref="AU67:AU98" si="79">AL67*$K67</f>
        <v>-5.2488942063815394E-2</v>
      </c>
      <c r="AW67">
        <v>64</v>
      </c>
      <c r="AX67">
        <f>IF(Z67&gt;0, (R67*SUMPRODUCT(K67:$K$98, X67:$X$98)-K67*$AZ$3)/Z67, 0)</f>
        <v>-2645942836.4075994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2000000</v>
      </c>
      <c r="S68">
        <f t="shared" si="63"/>
        <v>-14842140205.041977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-143.33148255456263</v>
      </c>
      <c r="AC68">
        <f t="shared" si="64"/>
        <v>-127.97541243378656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-9.0012294917412E-2</v>
      </c>
      <c r="AI68">
        <f t="shared" si="69"/>
        <v>-9.0012726039240334E-2</v>
      </c>
      <c r="AJ68">
        <f t="shared" si="70"/>
        <v>-15.356070120776067</v>
      </c>
      <c r="AK68">
        <f t="shared" si="61"/>
        <v>-10.033203778819384</v>
      </c>
      <c r="AL68">
        <f t="shared" si="71"/>
        <v>-25.479286625634693</v>
      </c>
      <c r="AN68">
        <f t="shared" si="72"/>
        <v>0</v>
      </c>
      <c r="AO68">
        <f t="shared" si="73"/>
        <v>0</v>
      </c>
      <c r="AP68">
        <f t="shared" si="74"/>
        <v>-6.9714462074766419E-10</v>
      </c>
      <c r="AQ68">
        <f t="shared" si="75"/>
        <v>-1.4555418695527079E-4</v>
      </c>
      <c r="AR68">
        <f t="shared" si="76"/>
        <v>-1.4555488409989152E-4</v>
      </c>
      <c r="AS68">
        <f t="shared" si="77"/>
        <v>-2.4831500000177434E-2</v>
      </c>
      <c r="AT68">
        <f t="shared" si="78"/>
        <v>-1.6224170486071127E-2</v>
      </c>
      <c r="AU68">
        <f t="shared" si="79"/>
        <v>-4.1201225370348454E-2</v>
      </c>
      <c r="AW68">
        <v>65</v>
      </c>
      <c r="AX68">
        <f>IF(Z68&gt;0, (R68*SUMPRODUCT(K68:$K$98, X68:$X$98)-K68*$AZ$3)/Z68, 0)</f>
        <v>-14842140205.041977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2000000</v>
      </c>
      <c r="S69">
        <f t="shared" si="63"/>
        <v>-84979821826.658157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-127.97541243378656</v>
      </c>
      <c r="AC69">
        <f t="shared" si="64"/>
        <v>-114.26388847558233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-1.4383223930481814E-2</v>
      </c>
      <c r="AI69">
        <f t="shared" si="69"/>
        <v>-1.4383291160493609E-2</v>
      </c>
      <c r="AJ69">
        <f t="shared" si="70"/>
        <v>-13.711523958204225</v>
      </c>
      <c r="AK69">
        <f t="shared" si="61"/>
        <v>-8.95827887036506</v>
      </c>
      <c r="AL69">
        <f t="shared" si="71"/>
        <v>-22.68418611972978</v>
      </c>
      <c r="AN69">
        <f t="shared" si="72"/>
        <v>0</v>
      </c>
      <c r="AO69">
        <f t="shared" si="73"/>
        <v>0</v>
      </c>
      <c r="AP69">
        <f t="shared" si="74"/>
        <v>-9.7066201135300929E-11</v>
      </c>
      <c r="AQ69">
        <f t="shared" si="75"/>
        <v>-2.0766393902451805E-5</v>
      </c>
      <c r="AR69">
        <f t="shared" si="76"/>
        <v>-2.0766490968652937E-5</v>
      </c>
      <c r="AS69">
        <f t="shared" si="77"/>
        <v>-1.9796598377053547E-2</v>
      </c>
      <c r="AT69">
        <f t="shared" si="78"/>
        <v>-1.2933897755409561E-2</v>
      </c>
      <c r="AU69">
        <f t="shared" si="79"/>
        <v>-3.2751262623431768E-2</v>
      </c>
      <c r="AW69">
        <v>66</v>
      </c>
      <c r="AX69">
        <f>IF(Z69&gt;0, (R69*SUMPRODUCT(K69:$K$98, X69:$X$98)-K69*$AZ$3)/Z69, 0)</f>
        <v>-84979821826.658157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2000000</v>
      </c>
      <c r="S70">
        <f t="shared" si="63"/>
        <v>-497693850771.35046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-114.26388847558233</v>
      </c>
      <c r="AC70">
        <f t="shared" si="64"/>
        <v>-102.02134717734127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-2.2523321452324867E-3</v>
      </c>
      <c r="AI70">
        <f t="shared" si="69"/>
        <v>-2.2523423946405334E-3</v>
      </c>
      <c r="AJ70">
        <f t="shared" si="70"/>
        <v>-12.242541298241065</v>
      </c>
      <c r="AK70">
        <f t="shared" si="61"/>
        <v>-7.9984721932907643</v>
      </c>
      <c r="AL70">
        <f t="shared" si="71"/>
        <v>-20.243265833926472</v>
      </c>
      <c r="AN70">
        <f t="shared" si="72"/>
        <v>0</v>
      </c>
      <c r="AO70">
        <f t="shared" si="73"/>
        <v>0</v>
      </c>
      <c r="AP70">
        <f t="shared" si="74"/>
        <v>-1.321251843917435E-11</v>
      </c>
      <c r="AQ70">
        <f t="shared" si="75"/>
        <v>-2.9034828025740231E-6</v>
      </c>
      <c r="AR70">
        <f t="shared" si="76"/>
        <v>-2.903496015092462E-6</v>
      </c>
      <c r="AS70">
        <f t="shared" si="77"/>
        <v>-1.5781867782904687E-2</v>
      </c>
      <c r="AT70">
        <f t="shared" si="78"/>
        <v>-1.0310835597335546E-2</v>
      </c>
      <c r="AU70">
        <f t="shared" si="79"/>
        <v>-2.6095606876255329E-2</v>
      </c>
      <c r="AW70">
        <v>67</v>
      </c>
      <c r="AX70">
        <f>IF(Z70&gt;0, (R70*SUMPRODUCT(K70:$K$98, X70:$X$98)-K70*$AZ$3)/Z70, 0)</f>
        <v>-497693850771.35046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50</v>
      </c>
      <c r="R71">
        <f t="shared" si="62"/>
        <v>2000000</v>
      </c>
      <c r="S71">
        <f t="shared" si="63"/>
        <v>-2986416993312.0039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-102.02134717734127</v>
      </c>
      <c r="AC71">
        <f t="shared" si="64"/>
        <v>-91.090491094542855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-3.4487336230993248E-4</v>
      </c>
      <c r="AI71">
        <f t="shared" si="69"/>
        <v>-3.4487488738984092E-4</v>
      </c>
      <c r="AJ71">
        <f t="shared" si="70"/>
        <v>-10.930856082798414</v>
      </c>
      <c r="AK71">
        <f t="shared" si="61"/>
        <v>-7.1414943024138893</v>
      </c>
      <c r="AL71">
        <f t="shared" si="71"/>
        <v>-18.072695260099692</v>
      </c>
      <c r="AN71">
        <f t="shared" si="72"/>
        <v>0</v>
      </c>
      <c r="AO71">
        <f t="shared" si="73"/>
        <v>0</v>
      </c>
      <c r="AP71">
        <f t="shared" si="74"/>
        <v>-1.7553406080839804E-12</v>
      </c>
      <c r="AQ71">
        <f t="shared" si="75"/>
        <v>-3.969432776331624E-7</v>
      </c>
      <c r="AR71">
        <f t="shared" si="76"/>
        <v>-3.9694503297377051E-7</v>
      </c>
      <c r="AS71">
        <f t="shared" si="77"/>
        <v>-1.2581226371850263E-2</v>
      </c>
      <c r="AT71">
        <f t="shared" si="78"/>
        <v>-8.219736475475194E-3</v>
      </c>
      <c r="AU71">
        <f t="shared" si="79"/>
        <v>-2.0801359792358431E-2</v>
      </c>
      <c r="AW71">
        <v>68</v>
      </c>
      <c r="AX71">
        <f>IF(Z71&gt;0, (R71*SUMPRODUCT(K71:$K$98, X71:$X$98)-K71*$AZ$3)/Z71, 0)</f>
        <v>-2986416993312.0039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2000000</v>
      </c>
      <c r="S72">
        <f t="shared" si="63"/>
        <v>-18386803573983.957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-91.090491094542855</v>
      </c>
      <c r="AC72">
        <f t="shared" si="64"/>
        <v>-81.330795968020752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-5.1546515674206716E-5</v>
      </c>
      <c r="AI72">
        <f t="shared" si="69"/>
        <v>-5.1546736840424217E-5</v>
      </c>
      <c r="AJ72">
        <f t="shared" si="70"/>
        <v>-9.7596951265221037</v>
      </c>
      <c r="AK72">
        <f t="shared" si="61"/>
        <v>-6.3763343766180007</v>
      </c>
      <c r="AL72">
        <f t="shared" si="71"/>
        <v>-16.136081049876942</v>
      </c>
      <c r="AN72">
        <f t="shared" si="72"/>
        <v>0</v>
      </c>
      <c r="AO72">
        <f t="shared" si="73"/>
        <v>0</v>
      </c>
      <c r="AP72">
        <f t="shared" si="74"/>
        <v>-2.2728436846861742E-13</v>
      </c>
      <c r="AQ72">
        <f t="shared" si="75"/>
        <v>-5.2972453904224613E-8</v>
      </c>
      <c r="AR72">
        <f t="shared" si="76"/>
        <v>-5.2972681188593078E-8</v>
      </c>
      <c r="AS72">
        <f t="shared" si="77"/>
        <v>-1.0029678891907647E-2</v>
      </c>
      <c r="AT72">
        <f t="shared" si="78"/>
        <v>-6.5527237762907824E-3</v>
      </c>
      <c r="AU72">
        <f t="shared" si="79"/>
        <v>-1.6582455640879613E-2</v>
      </c>
      <c r="AW72">
        <v>69</v>
      </c>
      <c r="AX72">
        <f>IF(Z72&gt;0, (R72*SUMPRODUCT(K72:$K$98, X72:$X$98)-K72*$AZ$3)/Z72, 0)</f>
        <v>-18386803573983.957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2000000</v>
      </c>
      <c r="S73">
        <f t="shared" si="63"/>
        <v>-116458956623609.25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-81.330795968020752</v>
      </c>
      <c r="AC73">
        <f t="shared" si="64"/>
        <v>-72.616782160756259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-7.5111028253321364E-6</v>
      </c>
      <c r="AI73">
        <f t="shared" si="69"/>
        <v>-7.5111340023168296E-6</v>
      </c>
      <c r="AJ73">
        <f t="shared" si="70"/>
        <v>-8.714013807264493</v>
      </c>
      <c r="AK73">
        <f t="shared" ref="AK73:AK98" si="92">G73*SUM(AB73:AB73, AE73:AF73)</f>
        <v>-5.6931557177614529</v>
      </c>
      <c r="AL73">
        <f t="shared" si="71"/>
        <v>-14.407177036159949</v>
      </c>
      <c r="AN73">
        <f t="shared" si="72"/>
        <v>0</v>
      </c>
      <c r="AO73">
        <f t="shared" si="73"/>
        <v>0</v>
      </c>
      <c r="AP73">
        <f t="shared" si="74"/>
        <v>-2.860664092371774E-14</v>
      </c>
      <c r="AQ73">
        <f t="shared" si="75"/>
        <v>-6.8918602481916913E-9</v>
      </c>
      <c r="AR73">
        <f t="shared" si="76"/>
        <v>-6.8918888548326149E-9</v>
      </c>
      <c r="AS73">
        <f t="shared" si="77"/>
        <v>-7.9955988830207585E-3</v>
      </c>
      <c r="AT73">
        <f t="shared" si="78"/>
        <v>-5.2237912980868271E-3</v>
      </c>
      <c r="AU73">
        <f t="shared" si="79"/>
        <v>-1.3219397072996441E-2</v>
      </c>
      <c r="AW73">
        <v>70</v>
      </c>
      <c r="AX73">
        <f>IF(Z73&gt;0, (R73*SUMPRODUCT(K73:$K$98, X73:$X$98)-K73*$AZ$3)/Z73, 0)</f>
        <v>-116458956623609.25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2000000</v>
      </c>
      <c r="S74">
        <f t="shared" si="63"/>
        <v>-760107514126264.25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-72.616782160756259</v>
      </c>
      <c r="AC74">
        <f t="shared" si="64"/>
        <v>-64.836412649579415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-1.0640105891081128E-6</v>
      </c>
      <c r="AI74">
        <f t="shared" si="69"/>
        <v>-1.0640148540582314E-6</v>
      </c>
      <c r="AJ74">
        <f t="shared" si="70"/>
        <v>-7.7803695111768434</v>
      </c>
      <c r="AK74">
        <f t="shared" si="92"/>
        <v>-5.0831747512529386</v>
      </c>
      <c r="AL74">
        <f t="shared" si="71"/>
        <v>-12.863545326444637</v>
      </c>
      <c r="AN74">
        <f t="shared" si="72"/>
        <v>0</v>
      </c>
      <c r="AO74">
        <f t="shared" si="73"/>
        <v>0</v>
      </c>
      <c r="AP74">
        <f t="shared" si="74"/>
        <v>-3.4940465641862559E-15</v>
      </c>
      <c r="AQ74">
        <f t="shared" si="75"/>
        <v>-8.7168722723542703E-10</v>
      </c>
      <c r="AR74">
        <f t="shared" si="76"/>
        <v>-8.7169072128199121E-10</v>
      </c>
      <c r="AS74">
        <f t="shared" si="77"/>
        <v>-6.3740425099995703E-3</v>
      </c>
      <c r="AT74">
        <f t="shared" si="78"/>
        <v>-4.1643744431030128E-3</v>
      </c>
      <c r="AU74">
        <f t="shared" si="79"/>
        <v>-1.0538417824793304E-2</v>
      </c>
      <c r="AW74">
        <v>71</v>
      </c>
      <c r="AX74">
        <f>IF(Z74&gt;0, (R74*SUMPRODUCT(K74:$K$98, X74:$X$98)-K74*$AZ$3)/Z74, 0)</f>
        <v>-760107514126264.25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2000000</v>
      </c>
      <c r="S75">
        <f t="shared" si="63"/>
        <v>-5126538348517428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-64.836412649579415</v>
      </c>
      <c r="AC75">
        <f t="shared" si="64"/>
        <v>-57.889654152175481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-1.4630771917796202E-7</v>
      </c>
      <c r="AI75">
        <f t="shared" si="69"/>
        <v>-1.4630828378559993E-7</v>
      </c>
      <c r="AJ75">
        <f t="shared" si="70"/>
        <v>-6.946758497403934</v>
      </c>
      <c r="AK75">
        <f t="shared" si="92"/>
        <v>-4.5385488854705596</v>
      </c>
      <c r="AL75">
        <f t="shared" si="71"/>
        <v>-11.485307529182776</v>
      </c>
      <c r="AN75">
        <f t="shared" si="72"/>
        <v>0</v>
      </c>
      <c r="AO75">
        <f t="shared" si="73"/>
        <v>0</v>
      </c>
      <c r="AP75">
        <f t="shared" si="74"/>
        <v>-4.1299373014715875E-16</v>
      </c>
      <c r="AQ75">
        <f t="shared" si="75"/>
        <v>-1.0701975431355627E-10</v>
      </c>
      <c r="AR75">
        <f t="shared" si="76"/>
        <v>-1.0702016730728643E-10</v>
      </c>
      <c r="AS75">
        <f t="shared" si="77"/>
        <v>-5.0813476680850412E-3</v>
      </c>
      <c r="AT75">
        <f t="shared" si="78"/>
        <v>-3.3198138101812875E-3</v>
      </c>
      <c r="AU75">
        <f t="shared" si="79"/>
        <v>-8.4011615852864954E-3</v>
      </c>
      <c r="AW75">
        <v>72</v>
      </c>
      <c r="AX75">
        <f>IF(Z75&gt;0, (R75*SUMPRODUCT(K75:$K$98, X75:$X$98)-K75*$AZ$3)/Z75, 0)</f>
        <v>-5126538348517428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2000000</v>
      </c>
      <c r="S76">
        <f t="shared" si="63"/>
        <v>-3.5841227720217464E+16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-57.889654152175481</v>
      </c>
      <c r="AC76">
        <f t="shared" si="64"/>
        <v>-51.687191207393539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-1.9474231395757792E-8</v>
      </c>
      <c r="AI76">
        <f t="shared" si="69"/>
        <v>-1.9474303501534429E-8</v>
      </c>
      <c r="AJ76">
        <f t="shared" si="70"/>
        <v>-6.2024629447819422</v>
      </c>
      <c r="AK76">
        <f t="shared" si="92"/>
        <v>-4.0522757906522839</v>
      </c>
      <c r="AL76">
        <f t="shared" si="71"/>
        <v>-10.25473875490853</v>
      </c>
      <c r="AN76">
        <f t="shared" si="72"/>
        <v>0</v>
      </c>
      <c r="AO76">
        <f t="shared" si="73"/>
        <v>0</v>
      </c>
      <c r="AP76">
        <f t="shared" si="74"/>
        <v>-4.7092174627709096E-17</v>
      </c>
      <c r="AQ76">
        <f t="shared" si="75"/>
        <v>-1.2718591330809034E-11</v>
      </c>
      <c r="AR76">
        <f t="shared" si="76"/>
        <v>-1.2718638422983662E-11</v>
      </c>
      <c r="AS76">
        <f t="shared" si="77"/>
        <v>-4.0508192511439656E-3</v>
      </c>
      <c r="AT76">
        <f t="shared" si="78"/>
        <v>-2.6465352441208344E-3</v>
      </c>
      <c r="AU76">
        <f t="shared" si="79"/>
        <v>-6.6973545079834383E-3</v>
      </c>
      <c r="AW76">
        <v>73</v>
      </c>
      <c r="AX76">
        <f>IF(Z76&gt;0, (R76*SUMPRODUCT(K76:$K$98, X76:$X$98)-K76*$AZ$3)/Z76, 0)</f>
        <v>-3.5841227720217464E+16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2000000</v>
      </c>
      <c r="S77">
        <f t="shared" si="63"/>
        <v>-2.6027811128967117E+17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-51.687191207393539</v>
      </c>
      <c r="AC77">
        <f t="shared" si="64"/>
        <v>-46.149277863755408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-2.50077362689156E-9</v>
      </c>
      <c r="AI77">
        <f t="shared" si="69"/>
        <v>-2.5007824922697578E-9</v>
      </c>
      <c r="AJ77">
        <f t="shared" si="70"/>
        <v>-5.5379133436381309</v>
      </c>
      <c r="AK77">
        <f t="shared" si="92"/>
        <v>-3.6181033845175481</v>
      </c>
      <c r="AL77">
        <f t="shared" si="71"/>
        <v>-9.1560167306564608</v>
      </c>
      <c r="AN77">
        <f t="shared" si="72"/>
        <v>0</v>
      </c>
      <c r="AO77">
        <f t="shared" si="73"/>
        <v>0</v>
      </c>
      <c r="AP77">
        <f t="shared" si="74"/>
        <v>-5.1696117954565626E-18</v>
      </c>
      <c r="AQ77">
        <f t="shared" si="75"/>
        <v>-1.4582602739471663E-12</v>
      </c>
      <c r="AR77">
        <f t="shared" si="76"/>
        <v>-1.4582654435589619E-12</v>
      </c>
      <c r="AS77">
        <f t="shared" si="77"/>
        <v>-3.2292883061260757E-3</v>
      </c>
      <c r="AT77">
        <f t="shared" si="78"/>
        <v>-2.1098016933399611E-3</v>
      </c>
      <c r="AU77">
        <f t="shared" si="79"/>
        <v>-5.3390900009243018E-3</v>
      </c>
      <c r="AW77">
        <v>74</v>
      </c>
      <c r="AX77">
        <f>IF(Z77&gt;0, (R77*SUMPRODUCT(K77:$K$98, X77:$X$98)-K77*$AZ$3)/Z77, 0)</f>
        <v>-2.6027811128967117E+17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2000000</v>
      </c>
      <c r="S78">
        <f t="shared" si="63"/>
        <v>-1.9698293308114883E+18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-46.149277863755408</v>
      </c>
      <c r="AC78">
        <f t="shared" si="64"/>
        <v>-41.204712378354337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-3.092331569154272E-10</v>
      </c>
      <c r="AI78">
        <f t="shared" si="69"/>
        <v>-3.0923420281092011E-10</v>
      </c>
      <c r="AJ78">
        <f t="shared" si="70"/>
        <v>-4.9445654854010712</v>
      </c>
      <c r="AK78">
        <f t="shared" si="92"/>
        <v>-3.2304494504628787</v>
      </c>
      <c r="AL78">
        <f t="shared" si="71"/>
        <v>-8.1750149361731843</v>
      </c>
      <c r="AN78">
        <f t="shared" si="72"/>
        <v>0</v>
      </c>
      <c r="AO78">
        <f t="shared" si="73"/>
        <v>0</v>
      </c>
      <c r="AP78">
        <f t="shared" si="74"/>
        <v>-5.4454143696385179E-19</v>
      </c>
      <c r="AQ78">
        <f t="shared" si="75"/>
        <v>-1.6100104528937438E-13</v>
      </c>
      <c r="AR78">
        <f t="shared" si="76"/>
        <v>-1.6100158983081132E-13</v>
      </c>
      <c r="AS78">
        <f t="shared" si="77"/>
        <v>-2.5743688664959588E-3</v>
      </c>
      <c r="AT78">
        <f t="shared" si="78"/>
        <v>-1.6819209927777998E-3</v>
      </c>
      <c r="AU78">
        <f t="shared" si="79"/>
        <v>-4.2562898594347602E-3</v>
      </c>
      <c r="AW78">
        <v>75</v>
      </c>
      <c r="AX78">
        <f>IF(Z78&gt;0, (R78*SUMPRODUCT(K78:$K$98, X78:$X$98)-K78*$AZ$3)/Z78, 0)</f>
        <v>-1.9698293308114883E+18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2000000</v>
      </c>
      <c r="S79">
        <f t="shared" si="63"/>
        <v>-1.5568886596684179E+19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-41.204712378354337</v>
      </c>
      <c r="AC79">
        <f t="shared" si="64"/>
        <v>-36.789921766387934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-3.6691378952601574E-11</v>
      </c>
      <c r="AI79">
        <f t="shared" si="69"/>
        <v>-3.6691497104665751E-11</v>
      </c>
      <c r="AJ79">
        <f t="shared" si="70"/>
        <v>-4.4147906119664029</v>
      </c>
      <c r="AK79">
        <f t="shared" si="92"/>
        <v>-2.8843298664848041</v>
      </c>
      <c r="AL79">
        <f t="shared" si="71"/>
        <v>-7.2991204784878985</v>
      </c>
      <c r="AN79">
        <f t="shared" si="72"/>
        <v>0</v>
      </c>
      <c r="AO79">
        <f t="shared" si="73"/>
        <v>0</v>
      </c>
      <c r="AP79">
        <f t="shared" si="74"/>
        <v>-5.492447726282908E-20</v>
      </c>
      <c r="AQ79">
        <f t="shared" si="75"/>
        <v>-1.7056450287851596E-14</v>
      </c>
      <c r="AR79">
        <f t="shared" si="76"/>
        <v>-1.7056505212328858E-14</v>
      </c>
      <c r="AS79">
        <f t="shared" si="77"/>
        <v>-2.0522710989290776E-3</v>
      </c>
      <c r="AT79">
        <f t="shared" si="78"/>
        <v>-1.3408171179670383E-3</v>
      </c>
      <c r="AU79">
        <f t="shared" si="79"/>
        <v>-3.3930882169131726E-3</v>
      </c>
      <c r="AW79">
        <v>76</v>
      </c>
      <c r="AX79">
        <f>IF(Z79&gt;0, (R79*SUMPRODUCT(K79:$K$98, X79:$X$98)-K79*$AZ$3)/Z79, 0)</f>
        <v>-1.5568886596684179E+19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2000000</v>
      </c>
      <c r="S80">
        <f t="shared" si="63"/>
        <v>-1.2866165350596757E+20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-36.789921766387934</v>
      </c>
      <c r="AC80">
        <f t="shared" si="64"/>
        <v>-32.848144434274957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-4.1682089280048397E-12</v>
      </c>
      <c r="AI80">
        <f t="shared" si="69"/>
        <v>-4.1682216933251738E-12</v>
      </c>
      <c r="AJ80">
        <f t="shared" si="70"/>
        <v>-3.9417773321129772</v>
      </c>
      <c r="AK80">
        <f t="shared" si="92"/>
        <v>-2.5752945236471558</v>
      </c>
      <c r="AL80">
        <f t="shared" si="71"/>
        <v>-6.5170718557643017</v>
      </c>
      <c r="AN80">
        <f t="shared" si="72"/>
        <v>0</v>
      </c>
      <c r="AO80">
        <f t="shared" si="73"/>
        <v>0</v>
      </c>
      <c r="AP80">
        <f t="shared" si="74"/>
        <v>-5.2983215749715001E-21</v>
      </c>
      <c r="AQ80">
        <f t="shared" si="75"/>
        <v>-1.7300397259368822E-15</v>
      </c>
      <c r="AR80">
        <f t="shared" si="76"/>
        <v>-1.7300450242584572E-15</v>
      </c>
      <c r="AS80">
        <f t="shared" si="77"/>
        <v>-1.636057955141214E-3</v>
      </c>
      <c r="AT80">
        <f t="shared" si="78"/>
        <v>-1.068891197358931E-3</v>
      </c>
      <c r="AU80">
        <f t="shared" si="79"/>
        <v>-2.7049491525018752E-3</v>
      </c>
      <c r="AW80">
        <v>77</v>
      </c>
      <c r="AX80">
        <f>IF(Z80&gt;0, (R80*SUMPRODUCT(K80:$K$98, X80:$X$98)-K80*$AZ$3)/Z80, 0)</f>
        <v>-1.2866165350596757E+20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2000000</v>
      </c>
      <c r="S81">
        <f t="shared" si="63"/>
        <v>-1.1153301653277584E+21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-32.848144434274957</v>
      </c>
      <c r="AC81">
        <f t="shared" si="64"/>
        <v>-29.328700387745496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-4.5291472403298799E-13</v>
      </c>
      <c r="AI81">
        <f t="shared" si="69"/>
        <v>-4.529160388320179E-13</v>
      </c>
      <c r="AJ81">
        <f t="shared" si="70"/>
        <v>-3.5194440465294612</v>
      </c>
      <c r="AK81">
        <f t="shared" si="92"/>
        <v>-2.2993701103992472</v>
      </c>
      <c r="AL81">
        <f t="shared" si="71"/>
        <v>-5.8188141569291609</v>
      </c>
      <c r="AN81">
        <f t="shared" si="72"/>
        <v>0</v>
      </c>
      <c r="AO81">
        <f t="shared" si="73"/>
        <v>0</v>
      </c>
      <c r="AP81">
        <f t="shared" si="74"/>
        <v>-4.8724562529500934E-22</v>
      </c>
      <c r="AQ81">
        <f t="shared" si="75"/>
        <v>-1.6784368781754909E-16</v>
      </c>
      <c r="AR81">
        <f t="shared" si="76"/>
        <v>-1.6784417506317439E-16</v>
      </c>
      <c r="AS81">
        <f t="shared" si="77"/>
        <v>-1.3042553851572241E-3</v>
      </c>
      <c r="AT81">
        <f t="shared" si="78"/>
        <v>-8.5211351830271947E-4</v>
      </c>
      <c r="AU81">
        <f t="shared" si="79"/>
        <v>-2.1563689034601115E-3</v>
      </c>
      <c r="AW81">
        <v>78</v>
      </c>
      <c r="AX81">
        <f>IF(Z81&gt;0, (R81*SUMPRODUCT(K81:$K$98, X81:$X$98)-K81*$AZ$3)/Z81, 0)</f>
        <v>-1.1153301653277584E+21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2000000</v>
      </c>
      <c r="S82">
        <f t="shared" si="63"/>
        <v>-1.0175478764518578E+22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-29.328700387745496</v>
      </c>
      <c r="AC82">
        <f t="shared" si="64"/>
        <v>-26.186339631915615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-4.6919091698217433E-14</v>
      </c>
      <c r="AI82">
        <f t="shared" si="69"/>
        <v>-4.6919220371964576E-14</v>
      </c>
      <c r="AJ82">
        <f t="shared" si="70"/>
        <v>-3.1423607558298805</v>
      </c>
      <c r="AK82">
        <f t="shared" si="92"/>
        <v>-2.0530090271421848</v>
      </c>
      <c r="AL82">
        <f t="shared" si="71"/>
        <v>-5.1953697829721124</v>
      </c>
      <c r="AN82">
        <f t="shared" si="72"/>
        <v>0</v>
      </c>
      <c r="AO82">
        <f t="shared" si="73"/>
        <v>0</v>
      </c>
      <c r="AP82">
        <f t="shared" si="74"/>
        <v>-4.2575572767962638E-23</v>
      </c>
      <c r="AQ82">
        <f t="shared" si="75"/>
        <v>-1.5524590269355037E-17</v>
      </c>
      <c r="AR82">
        <f t="shared" si="76"/>
        <v>-1.5524632844927805E-17</v>
      </c>
      <c r="AS82">
        <f t="shared" si="77"/>
        <v>-1.0397444078102884E-3</v>
      </c>
      <c r="AT82">
        <f t="shared" si="78"/>
        <v>-6.7929967976938723E-4</v>
      </c>
      <c r="AU82">
        <f t="shared" si="79"/>
        <v>-1.7190440875796912E-3</v>
      </c>
      <c r="AW82">
        <v>79</v>
      </c>
      <c r="AX82">
        <f>IF(Z82&gt;0, (R82*SUMPRODUCT(K82:$K$98, X82:$X$98)-K82*$AZ$3)/Z82, 0)</f>
        <v>-1.0175478764518578E+22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2000000</v>
      </c>
      <c r="S83">
        <f t="shared" si="63"/>
        <v>-9.8029668401978949E+22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-26.186339631915615</v>
      </c>
      <c r="AC83">
        <f t="shared" si="64"/>
        <v>-23.38066038563894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-4.6184684624430933E-15</v>
      </c>
      <c r="AI83">
        <f t="shared" si="69"/>
        <v>-4.6184803877412033E-15</v>
      </c>
      <c r="AJ83">
        <f t="shared" si="70"/>
        <v>-2.8056792462766751</v>
      </c>
      <c r="AK83">
        <f t="shared" si="92"/>
        <v>-1.8330437742340933</v>
      </c>
      <c r="AL83">
        <f t="shared" si="71"/>
        <v>-4.6387230205107723</v>
      </c>
      <c r="AN83">
        <f t="shared" si="72"/>
        <v>0</v>
      </c>
      <c r="AO83">
        <f t="shared" si="73"/>
        <v>0</v>
      </c>
      <c r="AP83">
        <f t="shared" si="74"/>
        <v>-3.5230740585823961E-24</v>
      </c>
      <c r="AQ83">
        <f t="shared" si="75"/>
        <v>-1.3644276462382401E-18</v>
      </c>
      <c r="AR83">
        <f t="shared" si="76"/>
        <v>-1.3644311693122989E-18</v>
      </c>
      <c r="AS83">
        <f t="shared" si="77"/>
        <v>-8.2887787612427209E-4</v>
      </c>
      <c r="AT83">
        <f t="shared" si="78"/>
        <v>-5.4153354573452405E-4</v>
      </c>
      <c r="AU83">
        <f t="shared" si="79"/>
        <v>-1.3704114218587972E-3</v>
      </c>
      <c r="AW83">
        <v>80</v>
      </c>
      <c r="AX83">
        <f>IF(Z83&gt;0, (R83*SUMPRODUCT(K83:$K$98, X83:$X$98)-K83*$AZ$3)/Z83, 0)</f>
        <v>-9.8029668401978949E+22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2000000</v>
      </c>
      <c r="S84">
        <f t="shared" si="63"/>
        <v>-1.0006568684024132E+24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-23.38066038563894</v>
      </c>
      <c r="AC84">
        <f t="shared" si="64"/>
        <v>-20.875589630034771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-4.3051803290895683E-16</v>
      </c>
      <c r="AI84">
        <f t="shared" si="69"/>
        <v>-4.3051907600326266E-16</v>
      </c>
      <c r="AJ84">
        <f t="shared" si="70"/>
        <v>-2.5050707556041694</v>
      </c>
      <c r="AK84">
        <f t="shared" si="92"/>
        <v>-1.636646226994726</v>
      </c>
      <c r="AL84">
        <f t="shared" si="71"/>
        <v>-4.1417169825988953</v>
      </c>
      <c r="AN84">
        <f t="shared" si="72"/>
        <v>0</v>
      </c>
      <c r="AO84">
        <f t="shared" si="73"/>
        <v>0</v>
      </c>
      <c r="AP84">
        <f t="shared" si="74"/>
        <v>-2.7514275412023312E-25</v>
      </c>
      <c r="AQ84">
        <f t="shared" si="75"/>
        <v>-1.1356012262078254E-19</v>
      </c>
      <c r="AR84">
        <f t="shared" si="76"/>
        <v>-1.1356039776353666E-19</v>
      </c>
      <c r="AS84">
        <f t="shared" si="77"/>
        <v>-6.6077636808376157E-4</v>
      </c>
      <c r="AT84">
        <f t="shared" si="78"/>
        <v>-4.3170722714805805E-4</v>
      </c>
      <c r="AU84">
        <f t="shared" si="79"/>
        <v>-1.0924835952318196E-3</v>
      </c>
      <c r="AW84">
        <v>81</v>
      </c>
      <c r="AX84">
        <f>IF(Z84&gt;0, (R84*SUMPRODUCT(K84:$K$98, X84:$X$98)-K84*$AZ$3)/Z84, 0)</f>
        <v>-1.0006568684024132E+24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2000000</v>
      </c>
      <c r="S85">
        <f t="shared" si="63"/>
        <v>-1.0864936098071435E+25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-20.875589630034771</v>
      </c>
      <c r="AC85">
        <f t="shared" si="64"/>
        <v>-18.638919312531044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-3.7875512156338669E-17</v>
      </c>
      <c r="AI85">
        <f t="shared" si="69"/>
        <v>-3.7875597931897515E-17</v>
      </c>
      <c r="AJ85">
        <f t="shared" si="70"/>
        <v>-2.2366703175037266</v>
      </c>
      <c r="AK85">
        <f t="shared" si="92"/>
        <v>-1.4612912741024342</v>
      </c>
      <c r="AL85">
        <f t="shared" si="71"/>
        <v>-3.6979615916061608</v>
      </c>
      <c r="AN85">
        <f t="shared" si="72"/>
        <v>0</v>
      </c>
      <c r="AO85">
        <f t="shared" si="73"/>
        <v>0</v>
      </c>
      <c r="AP85">
        <f t="shared" si="74"/>
        <v>-2.0201333534161244E-26</v>
      </c>
      <c r="AQ85">
        <f t="shared" si="75"/>
        <v>-8.9202083221703639E-21</v>
      </c>
      <c r="AR85">
        <f t="shared" si="76"/>
        <v>-8.9202285235038982E-21</v>
      </c>
      <c r="AS85">
        <f t="shared" si="77"/>
        <v>-5.2676687506677503E-4</v>
      </c>
      <c r="AT85">
        <f t="shared" si="78"/>
        <v>-3.4415435837695956E-4</v>
      </c>
      <c r="AU85">
        <f t="shared" si="79"/>
        <v>-8.7092123344373459E-4</v>
      </c>
      <c r="AW85">
        <v>82</v>
      </c>
      <c r="AX85">
        <f>IF(Z85&gt;0, (R85*SUMPRODUCT(K85:$K$98, X85:$X$98)-K85*$AZ$3)/Z85, 0)</f>
        <v>-1.0864936098071435E+25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2000000</v>
      </c>
      <c r="S86">
        <f t="shared" si="63"/>
        <v>-1.2605461166276969E+26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-18.638919312531044</v>
      </c>
      <c r="AC86">
        <f t="shared" si="64"/>
        <v>-16.641892243331288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-3.1326695534140767E-18</v>
      </c>
      <c r="AI86">
        <f t="shared" si="69"/>
        <v>-3.1326761544784977E-18</v>
      </c>
      <c r="AJ86">
        <f t="shared" si="70"/>
        <v>-1.9970270691997563</v>
      </c>
      <c r="AK86">
        <f t="shared" si="92"/>
        <v>-1.3047243518771732</v>
      </c>
      <c r="AL86">
        <f t="shared" si="71"/>
        <v>-3.3017514210769292</v>
      </c>
      <c r="AN86">
        <f t="shared" si="72"/>
        <v>0</v>
      </c>
      <c r="AO86">
        <f t="shared" si="73"/>
        <v>0</v>
      </c>
      <c r="AP86">
        <f t="shared" si="74"/>
        <v>-1.388073398507615E-27</v>
      </c>
      <c r="AQ86">
        <f t="shared" si="75"/>
        <v>-6.5873849973182512E-22</v>
      </c>
      <c r="AR86">
        <f t="shared" si="76"/>
        <v>-6.5873988780522354E-22</v>
      </c>
      <c r="AS86">
        <f t="shared" si="77"/>
        <v>-4.1993532769991638E-4</v>
      </c>
      <c r="AT86">
        <f t="shared" si="78"/>
        <v>-2.7435774743061184E-4</v>
      </c>
      <c r="AU86">
        <f t="shared" si="79"/>
        <v>-6.9429307513052822E-4</v>
      </c>
      <c r="AW86">
        <v>83</v>
      </c>
      <c r="AX86">
        <f>IF(Z86&gt;0, (R86*SUMPRODUCT(K86:$K$98, X86:$X$98)-K86*$AZ$3)/Z86, 0)</f>
        <v>-1.2605461166276969E+26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2000000</v>
      </c>
      <c r="S87">
        <f t="shared" si="63"/>
        <v>-1.5702509905830932E+27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-16.641892243331288</v>
      </c>
      <c r="AC87">
        <f t="shared" si="64"/>
        <v>-14.858832360117219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-2.4247672775372149E-19</v>
      </c>
      <c r="AI87">
        <f t="shared" si="69"/>
        <v>-2.4247720088930458E-19</v>
      </c>
      <c r="AJ87">
        <f t="shared" si="70"/>
        <v>-1.7830598832140687</v>
      </c>
      <c r="AK87">
        <f t="shared" si="92"/>
        <v>-1.1649324570331903</v>
      </c>
      <c r="AL87">
        <f t="shared" si="71"/>
        <v>-2.947992340247259</v>
      </c>
      <c r="AN87">
        <f t="shared" si="72"/>
        <v>0</v>
      </c>
      <c r="AO87">
        <f t="shared" si="73"/>
        <v>0</v>
      </c>
      <c r="AP87">
        <f t="shared" si="74"/>
        <v>-8.8831306326555745E-29</v>
      </c>
      <c r="AQ87">
        <f t="shared" si="75"/>
        <v>-4.5525057194171295E-23</v>
      </c>
      <c r="AR87">
        <f t="shared" si="76"/>
        <v>-4.5525146025477623E-23</v>
      </c>
      <c r="AS87">
        <f t="shared" si="77"/>
        <v>-3.3476987220975489E-4</v>
      </c>
      <c r="AT87">
        <f t="shared" si="78"/>
        <v>-2.1871631651037296E-4</v>
      </c>
      <c r="AU87">
        <f t="shared" si="79"/>
        <v>-5.534861887201278E-4</v>
      </c>
      <c r="AW87">
        <v>84</v>
      </c>
      <c r="AX87">
        <f>IF(Z87&gt;0, (R87*SUMPRODUCT(K87:$K$98, X87:$X$98)-K87*$AZ$3)/Z87, 0)</f>
        <v>-1.5702509905830932E+27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2000000</v>
      </c>
      <c r="S88">
        <f t="shared" si="63"/>
        <v>-2.1109108348178642E+28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-14.858832360117219</v>
      </c>
      <c r="AC88">
        <f t="shared" si="64"/>
        <v>-13.266814607247516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-1.7479193722755229E-20</v>
      </c>
      <c r="AI88">
        <f t="shared" si="69"/>
        <v>-1.7479225147139408E-20</v>
      </c>
      <c r="AJ88">
        <f t="shared" si="70"/>
        <v>-1.5920177528697028</v>
      </c>
      <c r="AK88">
        <f t="shared" si="92"/>
        <v>-1.0401182652082055</v>
      </c>
      <c r="AL88">
        <f t="shared" si="71"/>
        <v>-2.6321360180779081</v>
      </c>
      <c r="AN88">
        <f t="shared" si="72"/>
        <v>0</v>
      </c>
      <c r="AO88">
        <f t="shared" si="73"/>
        <v>0</v>
      </c>
      <c r="AP88">
        <f t="shared" si="74"/>
        <v>-5.2677989384216978E-30</v>
      </c>
      <c r="AQ88">
        <f t="shared" si="75"/>
        <v>-2.9301092304377814E-24</v>
      </c>
      <c r="AR88">
        <f t="shared" si="76"/>
        <v>-2.9301144982367202E-24</v>
      </c>
      <c r="AS88">
        <f t="shared" si="77"/>
        <v>-2.6687649251415385E-4</v>
      </c>
      <c r="AT88">
        <f t="shared" si="78"/>
        <v>-1.7435930844258047E-4</v>
      </c>
      <c r="AU88">
        <f t="shared" si="79"/>
        <v>-4.4123580095673426E-4</v>
      </c>
      <c r="AW88">
        <v>85</v>
      </c>
      <c r="AX88">
        <f>IF(Z88&gt;0, (R88*SUMPRODUCT(K88:$K$98, X88:$X$98)-K88*$AZ$3)/Z88, 0)</f>
        <v>-2.1109108348178642E+28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2000000</v>
      </c>
      <c r="S89">
        <f t="shared" si="63"/>
        <v>-3.1249667428174246E+29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-13.266814607247516</v>
      </c>
      <c r="AC89">
        <f t="shared" si="64"/>
        <v>-11.845370185042425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-1.1685944374109382E-21</v>
      </c>
      <c r="AI89">
        <f t="shared" si="69"/>
        <v>-1.168596332690338E-21</v>
      </c>
      <c r="AJ89">
        <f t="shared" si="70"/>
        <v>-1.4214444222050915</v>
      </c>
      <c r="AK89">
        <f t="shared" si="92"/>
        <v>-0.9286770225073262</v>
      </c>
      <c r="AL89">
        <f t="shared" si="71"/>
        <v>-2.3501214447124177</v>
      </c>
      <c r="AN89">
        <f t="shared" si="72"/>
        <v>0</v>
      </c>
      <c r="AO89">
        <f t="shared" si="73"/>
        <v>0</v>
      </c>
      <c r="AP89">
        <f t="shared" si="74"/>
        <v>-2.8367276012293337E-31</v>
      </c>
      <c r="AQ89">
        <f t="shared" si="75"/>
        <v>-1.749074092035641E-25</v>
      </c>
      <c r="AR89">
        <f t="shared" si="76"/>
        <v>-1.7490769287632422E-25</v>
      </c>
      <c r="AS89">
        <f t="shared" si="77"/>
        <v>-2.127523058945741E-4</v>
      </c>
      <c r="AT89">
        <f t="shared" si="78"/>
        <v>-1.3899817318445504E-4</v>
      </c>
      <c r="AU89">
        <f t="shared" si="79"/>
        <v>-3.5175047907902917E-4</v>
      </c>
      <c r="AW89">
        <v>86</v>
      </c>
      <c r="AX89">
        <f>IF(Z89&gt;0, (R89*SUMPRODUCT(K89:$K$98, X89:$X$98)-K89*$AZ$3)/Z89, 0)</f>
        <v>-3.1249667428174246E+29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2000000</v>
      </c>
      <c r="S90">
        <f t="shared" si="63"/>
        <v>-5.1440199460724454E+30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-11.845370185042425</v>
      </c>
      <c r="AC90">
        <f t="shared" si="64"/>
        <v>-10.576223379502165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-7.0941018207017227E-23</v>
      </c>
      <c r="AI90">
        <f t="shared" si="69"/>
        <v>-7.094112100816779E-23</v>
      </c>
      <c r="AJ90">
        <f t="shared" si="70"/>
        <v>-1.2691468055402595</v>
      </c>
      <c r="AK90">
        <f t="shared" si="92"/>
        <v>-0.82917591295296977</v>
      </c>
      <c r="AL90">
        <f t="shared" si="71"/>
        <v>-2.0983227184932294</v>
      </c>
      <c r="AN90">
        <f t="shared" si="72"/>
        <v>0</v>
      </c>
      <c r="AO90">
        <f t="shared" si="73"/>
        <v>0</v>
      </c>
      <c r="AP90">
        <f t="shared" si="74"/>
        <v>-1.3738026345160328E-32</v>
      </c>
      <c r="AQ90">
        <f t="shared" si="75"/>
        <v>-9.4803372505401606E-27</v>
      </c>
      <c r="AR90">
        <f t="shared" si="76"/>
        <v>-9.4803509885665059E-27</v>
      </c>
      <c r="AS90">
        <f t="shared" si="77"/>
        <v>-1.6960483569401625E-4</v>
      </c>
      <c r="AT90">
        <f t="shared" si="78"/>
        <v>-1.1080849265342398E-4</v>
      </c>
      <c r="AU90">
        <f t="shared" si="79"/>
        <v>-2.8041332834744025E-4</v>
      </c>
      <c r="AW90">
        <v>87</v>
      </c>
      <c r="AX90">
        <f>IF(Z90&gt;0, (R90*SUMPRODUCT(K90:$K$98, X90:$X$98)-K90*$AZ$3)/Z90, 0)</f>
        <v>-5.1440199460724454E+30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2000000</v>
      </c>
      <c r="S91">
        <f t="shared" si="63"/>
        <v>-9.5268944663506705E+31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-10.576223379502165</v>
      </c>
      <c r="AC91">
        <f t="shared" si="64"/>
        <v>-9.4430565888412179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-3.87268558761568E-24</v>
      </c>
      <c r="AI91">
        <f t="shared" si="69"/>
        <v>-3.8726905436150468E-24</v>
      </c>
      <c r="AJ91">
        <f t="shared" si="70"/>
        <v>-1.1331667906609475</v>
      </c>
      <c r="AK91">
        <f t="shared" si="92"/>
        <v>-0.74033563656515167</v>
      </c>
      <c r="AL91">
        <f t="shared" si="71"/>
        <v>-1.8735024272260992</v>
      </c>
      <c r="AN91">
        <f t="shared" si="72"/>
        <v>0</v>
      </c>
      <c r="AO91">
        <f t="shared" si="73"/>
        <v>0</v>
      </c>
      <c r="AP91">
        <f t="shared" si="74"/>
        <v>-5.9134317543471177E-34</v>
      </c>
      <c r="AQ91">
        <f t="shared" si="75"/>
        <v>-4.6208363304363726E-28</v>
      </c>
      <c r="AR91">
        <f t="shared" si="76"/>
        <v>-4.6208422438681268E-28</v>
      </c>
      <c r="AS91">
        <f t="shared" si="77"/>
        <v>-1.3520793661831669E-4</v>
      </c>
      <c r="AT91">
        <f t="shared" si="78"/>
        <v>-8.8335851923966824E-5</v>
      </c>
      <c r="AU91">
        <f t="shared" si="79"/>
        <v>-2.2354378854228351E-4</v>
      </c>
      <c r="AW91">
        <v>88</v>
      </c>
      <c r="AX91">
        <f>IF(Z91&gt;0, (R91*SUMPRODUCT(K91:$K$98, X91:$X$98)-K91*$AZ$3)/Z91, 0)</f>
        <v>-9.5268944663506705E+31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2000000</v>
      </c>
      <c r="S92">
        <f t="shared" si="63"/>
        <v>-2.0144008250147384E+33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-9.4430565888412179</v>
      </c>
      <c r="AC92">
        <f t="shared" si="64"/>
        <v>-8.4313005257510873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-1.8788654924341664E-25</v>
      </c>
      <c r="AI92">
        <f t="shared" si="69"/>
        <v>-1.8788675851905884E-25</v>
      </c>
      <c r="AJ92">
        <f t="shared" si="70"/>
        <v>-1.0117560630901306</v>
      </c>
      <c r="AK92">
        <f t="shared" si="92"/>
        <v>-0.66101396121888534</v>
      </c>
      <c r="AL92">
        <f t="shared" si="71"/>
        <v>-1.672770024309016</v>
      </c>
      <c r="AN92">
        <f t="shared" si="72"/>
        <v>0</v>
      </c>
      <c r="AO92">
        <f t="shared" si="73"/>
        <v>0</v>
      </c>
      <c r="AP92">
        <f t="shared" si="74"/>
        <v>-2.2295078584893788E-35</v>
      </c>
      <c r="AQ92">
        <f t="shared" si="75"/>
        <v>-2.0016401988045842E-29</v>
      </c>
      <c r="AR92">
        <f t="shared" si="76"/>
        <v>-2.0016424283124429E-29</v>
      </c>
      <c r="AS92">
        <f t="shared" si="77"/>
        <v>-1.0778693926842836E-4</v>
      </c>
      <c r="AT92">
        <f t="shared" si="78"/>
        <v>-7.0420800322039862E-5</v>
      </c>
      <c r="AU92">
        <f t="shared" si="79"/>
        <v>-1.7820773959046824E-4</v>
      </c>
      <c r="AW92">
        <v>89</v>
      </c>
      <c r="AX92">
        <f>IF(Z92&gt;0, (R92*SUMPRODUCT(K92:$K$98, X92:$X$98)-K92*$AZ$3)/Z92, 0)</f>
        <v>-2.0144008250147384E+33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2000000</v>
      </c>
      <c r="S93">
        <f t="shared" si="63"/>
        <v>-4.9548221962161701E+34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-8.4313005257510873</v>
      </c>
      <c r="AC93">
        <f t="shared" si="64"/>
        <v>-7.5279468979920408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-7.983451978205559E-27</v>
      </c>
      <c r="AI93">
        <f t="shared" si="69"/>
        <v>-7.9834595747918748E-27</v>
      </c>
      <c r="AJ93">
        <f t="shared" si="70"/>
        <v>-0.9033536277590466</v>
      </c>
      <c r="AK93">
        <f t="shared" si="92"/>
        <v>-0.59019103680257612</v>
      </c>
      <c r="AL93">
        <f t="shared" si="71"/>
        <v>-1.4935446645616226</v>
      </c>
      <c r="AN93">
        <f t="shared" si="72"/>
        <v>0</v>
      </c>
      <c r="AO93">
        <f t="shared" si="73"/>
        <v>0</v>
      </c>
      <c r="AP93">
        <f t="shared" si="74"/>
        <v>-7.2258805548372592E-37</v>
      </c>
      <c r="AQ93">
        <f t="shared" si="75"/>
        <v>-7.5938675631796707E-31</v>
      </c>
      <c r="AR93">
        <f t="shared" si="76"/>
        <v>-7.5938747890602258E-31</v>
      </c>
      <c r="AS93">
        <f t="shared" si="77"/>
        <v>-8.5927088064754889E-5</v>
      </c>
      <c r="AT93">
        <f t="shared" si="78"/>
        <v>-5.6139030868973094E-5</v>
      </c>
      <c r="AU93">
        <f t="shared" si="79"/>
        <v>-1.4206611893372796E-4</v>
      </c>
      <c r="AW93">
        <v>90</v>
      </c>
      <c r="AX93">
        <f>IF(Z93&gt;0, (R93*SUMPRODUCT(K93:$K$98, X93:$X$98)-K93*$AZ$3)/Z93, 0)</f>
        <v>-4.9548221962161701E+34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2000000</v>
      </c>
      <c r="S94">
        <f t="shared" si="63"/>
        <v>-1.4551390078469954E+36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-7.5279468979920408</v>
      </c>
      <c r="AC94">
        <f t="shared" si="64"/>
        <v>-6.7213811589214654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-2.9158668877186471E-28</v>
      </c>
      <c r="AI94">
        <f t="shared" si="69"/>
        <v>-2.9158691972509744E-28</v>
      </c>
      <c r="AJ94">
        <f t="shared" si="70"/>
        <v>-0.80656573907057538</v>
      </c>
      <c r="AK94">
        <f t="shared" si="92"/>
        <v>-0.52695628285944285</v>
      </c>
      <c r="AL94">
        <f t="shared" si="71"/>
        <v>-1.3335220219300181</v>
      </c>
      <c r="AN94">
        <f t="shared" si="72"/>
        <v>0</v>
      </c>
      <c r="AO94">
        <f t="shared" si="73"/>
        <v>0</v>
      </c>
      <c r="AP94">
        <f t="shared" si="74"/>
        <v>-1.9614548894072765E-38</v>
      </c>
      <c r="AQ94">
        <f t="shared" si="75"/>
        <v>-2.4764067148840254E-32</v>
      </c>
      <c r="AR94">
        <f t="shared" si="76"/>
        <v>-2.4764086763389151E-32</v>
      </c>
      <c r="AS94">
        <f t="shared" si="77"/>
        <v>-6.850054852100978E-5</v>
      </c>
      <c r="AT94">
        <f t="shared" si="78"/>
        <v>-4.4753691700393079E-5</v>
      </c>
      <c r="AU94">
        <f t="shared" si="79"/>
        <v>-1.1325424022140285E-4</v>
      </c>
      <c r="AW94">
        <v>91</v>
      </c>
      <c r="AX94">
        <f>IF(Z94&gt;0, (R94*SUMPRODUCT(K94:$K$98, X94:$X$98)-K94*$AZ$3)/Z94, 0)</f>
        <v>-1.4551390078469954E+36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2000000</v>
      </c>
      <c r="S95">
        <f t="shared" si="63"/>
        <v>-5.3018479629908128E+37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-6.7213811589214654</v>
      </c>
      <c r="AC95">
        <f t="shared" si="64"/>
        <v>-6.0012331776084507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-8.9193653204653814E-30</v>
      </c>
      <c r="AI95">
        <f t="shared" si="69"/>
        <v>-8.9193709800327804E-30</v>
      </c>
      <c r="AJ95">
        <f t="shared" si="70"/>
        <v>-0.72014798131301472</v>
      </c>
      <c r="AK95">
        <f t="shared" si="92"/>
        <v>-0.4704966811245026</v>
      </c>
      <c r="AL95">
        <f t="shared" si="71"/>
        <v>-1.1906446624375173</v>
      </c>
      <c r="AN95">
        <f t="shared" si="72"/>
        <v>0</v>
      </c>
      <c r="AO95">
        <f t="shared" si="73"/>
        <v>0</v>
      </c>
      <c r="AP95">
        <f t="shared" si="74"/>
        <v>-4.2916025279475319E-40</v>
      </c>
      <c r="AQ95">
        <f t="shared" si="75"/>
        <v>-6.7634799721435394E-34</v>
      </c>
      <c r="AR95">
        <f t="shared" si="76"/>
        <v>-6.7634842637460673E-34</v>
      </c>
      <c r="AS95">
        <f t="shared" si="77"/>
        <v>-5.4608217889835673E-5</v>
      </c>
      <c r="AT95">
        <f t="shared" si="78"/>
        <v>-3.5677369021359278E-5</v>
      </c>
      <c r="AU95">
        <f t="shared" si="79"/>
        <v>-9.0285586911194958E-5</v>
      </c>
      <c r="AW95">
        <v>92</v>
      </c>
      <c r="AX95">
        <f>IF(Z95&gt;0, (R95*SUMPRODUCT(K95:$K$98, X95:$X$98)-K95*$AZ$3)/Z95, 0)</f>
        <v>-5.3018479629908128E+37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2000000</v>
      </c>
      <c r="S96">
        <f t="shared" si="63"/>
        <v>-2.5439471180310073E+39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-6.0012331776084507</v>
      </c>
      <c r="AC96">
        <f t="shared" si="64"/>
        <v>-5.3582439085789728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-2.1990632554831863E-31</v>
      </c>
      <c r="AI96">
        <f t="shared" si="69"/>
        <v>-2.1990643086190537E-31</v>
      </c>
      <c r="AJ96">
        <f t="shared" si="70"/>
        <v>-0.64298926902947784</v>
      </c>
      <c r="AK96">
        <f t="shared" si="92"/>
        <v>-0.42008632243259159</v>
      </c>
      <c r="AL96">
        <f t="shared" si="71"/>
        <v>-1.0630755914620695</v>
      </c>
      <c r="AN96">
        <f t="shared" si="72"/>
        <v>0</v>
      </c>
      <c r="AO96">
        <f t="shared" si="73"/>
        <v>0</v>
      </c>
      <c r="AP96">
        <f t="shared" si="74"/>
        <v>-7.1302151974113287E-42</v>
      </c>
      <c r="AQ96">
        <f t="shared" si="75"/>
        <v>-1.4888671758775175E-35</v>
      </c>
      <c r="AR96">
        <f t="shared" si="76"/>
        <v>-1.4888678888990374E-35</v>
      </c>
      <c r="AS96">
        <f t="shared" si="77"/>
        <v>-4.3533336965749125E-5</v>
      </c>
      <c r="AT96">
        <f t="shared" si="78"/>
        <v>-2.8441780150956052E-5</v>
      </c>
      <c r="AU96">
        <f t="shared" si="79"/>
        <v>-7.1975117116705183E-5</v>
      </c>
      <c r="AW96">
        <v>93</v>
      </c>
      <c r="AX96">
        <f>IF(Z96&gt;0, (R96*SUMPRODUCT(K96:$K$98, X96:$X$98)-K96*$AZ$3)/Z96, 0)</f>
        <v>-2.5439471180310073E+39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2000000</v>
      </c>
      <c r="S97">
        <f t="shared" si="63"/>
        <v>-1.7869592251365426E+41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-5.3582439085789728</v>
      </c>
      <c r="AC97">
        <f t="shared" si="64"/>
        <v>-4.7841463469455112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-4.1168729249081359E-33</v>
      </c>
      <c r="AI97">
        <f t="shared" si="69"/>
        <v>-4.1168742635358672E-33</v>
      </c>
      <c r="AJ97">
        <f t="shared" si="70"/>
        <v>-0.57409756163346159</v>
      </c>
      <c r="AK97">
        <f t="shared" si="92"/>
        <v>-0.37507707360052811</v>
      </c>
      <c r="AL97">
        <f t="shared" si="71"/>
        <v>-0.94917463523398971</v>
      </c>
      <c r="AN97">
        <f t="shared" si="72"/>
        <v>0</v>
      </c>
      <c r="AO97">
        <f t="shared" si="73"/>
        <v>0</v>
      </c>
      <c r="AP97">
        <f t="shared" si="74"/>
        <v>-8.0920774077839931E-44</v>
      </c>
      <c r="AQ97">
        <f t="shared" si="75"/>
        <v>-2.4886720637392976E-37</v>
      </c>
      <c r="AR97">
        <f t="shared" si="76"/>
        <v>-2.4886728729470384E-37</v>
      </c>
      <c r="AS97">
        <f t="shared" si="77"/>
        <v>-3.4704509698460669E-5</v>
      </c>
      <c r="AT97">
        <f t="shared" si="78"/>
        <v>-2.2673613002994297E-5</v>
      </c>
      <c r="AU97">
        <f t="shared" si="79"/>
        <v>-5.7378122701454966E-5</v>
      </c>
      <c r="AW97">
        <v>94</v>
      </c>
      <c r="AX97">
        <f>IF(Z97&gt;0, (R97*SUMPRODUCT(K97:$K$98, X97:$X$98)-K97*$AZ$3)/Z97, 0)</f>
        <v>-1.7869592251365426E+41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-4.7841463469455112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-4.7841463469455112</v>
      </c>
      <c r="AK98">
        <f t="shared" si="92"/>
        <v>-0.3348902442861858</v>
      </c>
      <c r="AL98">
        <f t="shared" si="71"/>
        <v>-5.1190365912316969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-2.8900276456371402E-39</v>
      </c>
      <c r="AR98">
        <f t="shared" si="76"/>
        <v>-2.8900276456371402E-39</v>
      </c>
      <c r="AS98">
        <f t="shared" si="77"/>
        <v>-2.582180781135465E-4</v>
      </c>
      <c r="AT98">
        <f t="shared" si="78"/>
        <v>-1.8075265467948255E-5</v>
      </c>
      <c r="AU98">
        <f t="shared" si="79"/>
        <v>-2.7629334358149474E-4</v>
      </c>
      <c r="AW98">
        <v>95</v>
      </c>
    </row>
    <row r="100" spans="5:50" x14ac:dyDescent="0.3">
      <c r="AN100" s="6">
        <f t="shared" ref="AN100:AU100" si="93">SUM(AN3:AN98)</f>
        <v>133476.49580169146</v>
      </c>
      <c r="AO100" s="6">
        <f t="shared" si="93"/>
        <v>-13347.649580169147</v>
      </c>
      <c r="AP100" s="6">
        <f t="shared" si="93"/>
        <v>-897.33337498992489</v>
      </c>
      <c r="AQ100" s="6">
        <f t="shared" si="93"/>
        <v>-79141.494178806286</v>
      </c>
      <c r="AR100" s="6">
        <f t="shared" si="93"/>
        <v>40090.018667726159</v>
      </c>
      <c r="AS100" s="6">
        <f t="shared" si="93"/>
        <v>-19392.489774484438</v>
      </c>
      <c r="AT100" s="6">
        <f t="shared" si="93"/>
        <v>7024.5125424942062</v>
      </c>
      <c r="AU100" s="6">
        <f t="shared" si="93"/>
        <v>27722.04143573594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'S.35.04.F'!C3*(1+C12)</f>
        <v>293625.26320138149</v>
      </c>
      <c r="K3">
        <v>1</v>
      </c>
      <c r="L3" s="2">
        <v>0</v>
      </c>
      <c r="O3">
        <f>$C$3</f>
        <v>293625.26320138149</v>
      </c>
      <c r="P3">
        <f>O3*C5</f>
        <v>29362.526320138149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293625.26320138149</v>
      </c>
      <c r="AF3">
        <f t="shared" ref="AF3:AF34" si="4">-$Z3*P3</f>
        <v>-29362.526320138149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263862.73688124336</v>
      </c>
      <c r="AJ3">
        <f t="shared" ref="AJ3:AJ34" si="8">AB3-AC3</f>
        <v>0</v>
      </c>
      <c r="AL3">
        <f t="shared" ref="AL3:AL34" si="9">SUM(AI3:AK3)</f>
        <v>263862.73688124336</v>
      </c>
      <c r="AN3">
        <f t="shared" ref="AN3:AN34" si="10">AE3*$K3</f>
        <v>293625.26320138149</v>
      </c>
      <c r="AO3">
        <f t="shared" ref="AO3:AO34" si="11">AF3*$K3</f>
        <v>-29362.526320138149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263862.73688124336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263862.73688124336</v>
      </c>
      <c r="AW3">
        <v>0</v>
      </c>
      <c r="AX3">
        <f>IF(Z3&gt;0, (R3*SUMPRODUCT(K3:$K$98, X3:$X$98)-K3*$AZ$3)/Z3, 0)</f>
        <v>0</v>
      </c>
      <c r="AZ3">
        <f>C6*SUMPRODUCT(X4:X89, K4:K89)/1</f>
        <v>173532.61036861278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11775.286645445494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11640.073407503747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-11640.073407503747</v>
      </c>
      <c r="AK4">
        <f>G4*SUM(AB4, AE4:AF4)</f>
        <v>0</v>
      </c>
      <c r="AL4">
        <f t="shared" si="9"/>
        <v>-14605.669407503747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-2766.6722642037503</v>
      </c>
      <c r="AR4">
        <f t="shared" si="14"/>
        <v>-2766.6722642037503</v>
      </c>
      <c r="AS4">
        <f t="shared" si="15"/>
        <v>-10859.290425882775</v>
      </c>
      <c r="AT4">
        <f t="shared" si="16"/>
        <v>0</v>
      </c>
      <c r="AU4">
        <f t="shared" si="17"/>
        <v>-13625.962690086526</v>
      </c>
      <c r="AW4">
        <v>1</v>
      </c>
      <c r="AX4">
        <f>IF(Z4&gt;0, (R4*SUMPRODUCT(K4:$K$98, X4:$X$98)-K4*$AZ$3)/Z4, 0)</f>
        <v>11775.286645445494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2000000</v>
      </c>
      <c r="S5">
        <f t="shared" si="1"/>
        <v>22900.993890997564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11640.073407503747</v>
      </c>
      <c r="AC5">
        <f t="shared" si="2"/>
        <v>22376.811650596879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-3042.1814594990401</v>
      </c>
      <c r="AI5">
        <f t="shared" si="7"/>
        <v>-3091.0370064615527</v>
      </c>
      <c r="AJ5">
        <f t="shared" si="8"/>
        <v>-10736.738243093132</v>
      </c>
      <c r="AK5">
        <f>G5*SUM(AB5, AE5:AF5)</f>
        <v>477.24300970765364</v>
      </c>
      <c r="AL5">
        <f t="shared" si="9"/>
        <v>-13350.532239847031</v>
      </c>
      <c r="AN5">
        <f t="shared" si="10"/>
        <v>0</v>
      </c>
      <c r="AO5">
        <f t="shared" si="11"/>
        <v>0</v>
      </c>
      <c r="AP5">
        <f t="shared" si="12"/>
        <v>-41.776769915412316</v>
      </c>
      <c r="AQ5">
        <f t="shared" si="13"/>
        <v>-2601.39375723179</v>
      </c>
      <c r="AR5">
        <f t="shared" si="14"/>
        <v>-2643.1705271472024</v>
      </c>
      <c r="AS5">
        <f t="shared" si="15"/>
        <v>-9181.0709553182405</v>
      </c>
      <c r="AT5">
        <f t="shared" si="16"/>
        <v>408.09432397909609</v>
      </c>
      <c r="AU5">
        <f t="shared" si="17"/>
        <v>-11416.147158486347</v>
      </c>
      <c r="AW5">
        <v>2</v>
      </c>
      <c r="AX5">
        <f>IF(Z5&gt;0, (R5*SUMPRODUCT(K5:$K$98, X5:$X$98)-K5*$AZ$3)/Z5, 0)</f>
        <v>22900.993890997564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2000000</v>
      </c>
      <c r="S6">
        <f t="shared" si="1"/>
        <v>35515.769028471346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22376.811650596879</v>
      </c>
      <c r="AC6">
        <f t="shared" si="2"/>
        <v>34299.748267960153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-3157.4538770901659</v>
      </c>
      <c r="AI6">
        <f t="shared" si="7"/>
        <v>-3205.7419322361261</v>
      </c>
      <c r="AJ6">
        <f t="shared" si="8"/>
        <v>-11922.936617363273</v>
      </c>
      <c r="AK6">
        <f>G6*SUM(AB6, AE6:AF6)</f>
        <v>1309.0434815599176</v>
      </c>
      <c r="AL6">
        <f t="shared" si="9"/>
        <v>-13819.635068039481</v>
      </c>
      <c r="AN6">
        <f t="shared" si="10"/>
        <v>0</v>
      </c>
      <c r="AO6">
        <f t="shared" si="11"/>
        <v>0</v>
      </c>
      <c r="AP6">
        <f t="shared" si="12"/>
        <v>-37.249890043405436</v>
      </c>
      <c r="AQ6">
        <f t="shared" si="13"/>
        <v>-2435.6915883901092</v>
      </c>
      <c r="AR6">
        <f t="shared" si="14"/>
        <v>-2472.9414784335149</v>
      </c>
      <c r="AS6">
        <f t="shared" si="15"/>
        <v>-9197.4728874213251</v>
      </c>
      <c r="AT6">
        <f t="shared" si="16"/>
        <v>1009.8092706933766</v>
      </c>
      <c r="AU6">
        <f t="shared" si="17"/>
        <v>-10660.605095161463</v>
      </c>
      <c r="AW6">
        <v>3</v>
      </c>
      <c r="AX6">
        <f>IF(Z6&gt;0, (R6*SUMPRODUCT(K6:$K$98, X6:$X$98)-K6*$AZ$3)/Z6, 0)</f>
        <v>35515.769028471346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50</v>
      </c>
      <c r="R7">
        <f t="shared" si="0"/>
        <v>2000000</v>
      </c>
      <c r="S7">
        <f t="shared" si="1"/>
        <v>46030.280744414013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34299.748267960153</v>
      </c>
      <c r="AC7">
        <f t="shared" si="2"/>
        <v>43933.933207138427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-3292.5693281824388</v>
      </c>
      <c r="AI7">
        <f t="shared" si="7"/>
        <v>-3340.2921885437349</v>
      </c>
      <c r="AJ7">
        <f t="shared" si="8"/>
        <v>-9634.1849391782744</v>
      </c>
      <c r="AK7">
        <f>G7*SUM(AB7, AE7:AF7)</f>
        <v>1684.1176399568435</v>
      </c>
      <c r="AL7">
        <f t="shared" si="9"/>
        <v>-11290.359487765167</v>
      </c>
      <c r="AN7">
        <f t="shared" si="10"/>
        <v>0</v>
      </c>
      <c r="AO7">
        <f t="shared" si="11"/>
        <v>0</v>
      </c>
      <c r="AP7">
        <f t="shared" si="12"/>
        <v>-33.494580218277591</v>
      </c>
      <c r="AQ7">
        <f t="shared" si="13"/>
        <v>-2310.9098375940712</v>
      </c>
      <c r="AR7">
        <f t="shared" si="14"/>
        <v>-2344.4044178123486</v>
      </c>
      <c r="AS7">
        <f t="shared" si="15"/>
        <v>-6761.8113801229256</v>
      </c>
      <c r="AT7">
        <f t="shared" si="16"/>
        <v>1182.0082233440326</v>
      </c>
      <c r="AU7">
        <f t="shared" si="17"/>
        <v>-7924.2075745912425</v>
      </c>
      <c r="AW7">
        <v>4</v>
      </c>
      <c r="AX7">
        <f>IF(Z7&gt;0, (R7*SUMPRODUCT(K7:$K$98, X7:$X$98)-K7*$AZ$3)/Z7, 0)</f>
        <v>46030.280744414013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50</v>
      </c>
      <c r="R8">
        <f t="shared" si="0"/>
        <v>2000000</v>
      </c>
      <c r="S8">
        <f t="shared" si="1"/>
        <v>52723.816897975528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43933.933207138427</v>
      </c>
      <c r="AC8">
        <f t="shared" si="2"/>
        <v>49729.042004877658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-3427.6257245311635</v>
      </c>
      <c r="AI8">
        <f t="shared" si="7"/>
        <v>-3474.7856656457334</v>
      </c>
      <c r="AJ8">
        <f t="shared" si="8"/>
        <v>-5795.1087977392308</v>
      </c>
      <c r="AK8">
        <f t="shared" ref="AK8:AK39" si="30">G8*SUM(AB8:AB8, AE8:AF8)</f>
        <v>935.79277731204843</v>
      </c>
      <c r="AL8">
        <f t="shared" si="9"/>
        <v>-8334.101686072916</v>
      </c>
      <c r="AN8">
        <f t="shared" si="10"/>
        <v>0</v>
      </c>
      <c r="AO8">
        <f t="shared" si="11"/>
        <v>0</v>
      </c>
      <c r="AP8">
        <f t="shared" si="12"/>
        <v>-30.896566709880755</v>
      </c>
      <c r="AQ8">
        <f t="shared" si="13"/>
        <v>-2245.5894632523787</v>
      </c>
      <c r="AR8">
        <f t="shared" si="14"/>
        <v>-2276.4860299622596</v>
      </c>
      <c r="AS8">
        <f t="shared" si="15"/>
        <v>-3796.6325090480454</v>
      </c>
      <c r="AT8">
        <f t="shared" si="16"/>
        <v>613.07930602809597</v>
      </c>
      <c r="AU8">
        <f t="shared" si="17"/>
        <v>-5460.0392329822089</v>
      </c>
      <c r="AW8">
        <v>5</v>
      </c>
      <c r="AX8">
        <f>IF(Z8&gt;0, (R8*SUMPRODUCT(K8:$K$98, X8:$X$98)-K8*$AZ$3)/Z8, 0)</f>
        <v>52723.816897975528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50</v>
      </c>
      <c r="R9">
        <f t="shared" si="0"/>
        <v>2000000</v>
      </c>
      <c r="S9">
        <f t="shared" si="1"/>
        <v>57406.87086453096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49729.042004877658</v>
      </c>
      <c r="AC9">
        <f t="shared" si="2"/>
        <v>53502.213372406652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-3568.1683046694611</v>
      </c>
      <c r="AI9">
        <f t="shared" si="7"/>
        <v>-3614.7674421652682</v>
      </c>
      <c r="AJ9">
        <f t="shared" si="8"/>
        <v>-3773.1713675289939</v>
      </c>
      <c r="AK9">
        <f t="shared" si="30"/>
        <v>293.40134782877817</v>
      </c>
      <c r="AL9">
        <f t="shared" si="9"/>
        <v>-7094.5374618654841</v>
      </c>
      <c r="AN9">
        <f t="shared" si="10"/>
        <v>0</v>
      </c>
      <c r="AO9">
        <f t="shared" si="11"/>
        <v>0</v>
      </c>
      <c r="AP9">
        <f t="shared" si="12"/>
        <v>-28.912926805981662</v>
      </c>
      <c r="AQ9">
        <f t="shared" si="13"/>
        <v>-2213.9076937553627</v>
      </c>
      <c r="AR9">
        <f t="shared" si="14"/>
        <v>-2242.8206205613442</v>
      </c>
      <c r="AS9">
        <f t="shared" si="15"/>
        <v>-2341.1040083221942</v>
      </c>
      <c r="AT9">
        <f t="shared" si="16"/>
        <v>182.04396369596077</v>
      </c>
      <c r="AU9">
        <f t="shared" si="17"/>
        <v>-4401.8806651875775</v>
      </c>
      <c r="AW9">
        <v>6</v>
      </c>
      <c r="AX9">
        <f>IF(Z9&gt;0, (R9*SUMPRODUCT(K9:$K$98, X9:$X$98)-K9*$AZ$3)/Z9, 0)</f>
        <v>57406.87086453096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2000000</v>
      </c>
      <c r="S10">
        <f t="shared" si="1"/>
        <v>61701.24789754783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53502.213372406652</v>
      </c>
      <c r="AC10">
        <f t="shared" si="2"/>
        <v>56814.303761022398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-3732.4995791046736</v>
      </c>
      <c r="AI10">
        <f t="shared" si="7"/>
        <v>-3778.5394127360451</v>
      </c>
      <c r="AJ10">
        <f t="shared" si="8"/>
        <v>-3312.0903886157466</v>
      </c>
      <c r="AK10">
        <f t="shared" si="30"/>
        <v>219.3590748268673</v>
      </c>
      <c r="AL10">
        <f t="shared" si="9"/>
        <v>-6871.2707265249246</v>
      </c>
      <c r="AN10">
        <f t="shared" si="10"/>
        <v>0</v>
      </c>
      <c r="AO10">
        <f t="shared" si="11"/>
        <v>0</v>
      </c>
      <c r="AP10">
        <f t="shared" si="12"/>
        <v>-27.099801554621273</v>
      </c>
      <c r="AQ10">
        <f t="shared" si="13"/>
        <v>-2197.0104997842627</v>
      </c>
      <c r="AR10">
        <f t="shared" si="14"/>
        <v>-2224.1103013388838</v>
      </c>
      <c r="AS10">
        <f t="shared" si="15"/>
        <v>-1949.5507516624607</v>
      </c>
      <c r="AT10">
        <f t="shared" si="16"/>
        <v>129.11835096125913</v>
      </c>
      <c r="AU10">
        <f t="shared" si="17"/>
        <v>-4044.5427020400857</v>
      </c>
      <c r="AW10">
        <v>7</v>
      </c>
      <c r="AX10">
        <f>IF(Z10&gt;0, (R10*SUMPRODUCT(K10:$K$98, X10:$X$98)-K10*$AZ$3)/Z10, 0)</f>
        <v>61701.24789754783</v>
      </c>
    </row>
    <row r="11" spans="1:52" x14ac:dyDescent="0.3">
      <c r="A11" t="s">
        <v>33</v>
      </c>
      <c r="C11" s="25">
        <f>AU91</f>
        <v>60983.708511056175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2000000</v>
      </c>
      <c r="S11">
        <f t="shared" si="1"/>
        <v>65633.557168290732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56814.303761022398</v>
      </c>
      <c r="AC11">
        <f t="shared" si="2"/>
        <v>59703.147538096448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-3890.1412674627804</v>
      </c>
      <c r="AI11">
        <f t="shared" si="7"/>
        <v>-3935.6234492261519</v>
      </c>
      <c r="AJ11">
        <f t="shared" si="8"/>
        <v>-2888.8437770740493</v>
      </c>
      <c r="AK11">
        <f t="shared" si="30"/>
        <v>136.35432902645374</v>
      </c>
      <c r="AL11">
        <f t="shared" si="9"/>
        <v>-6688.1128972737479</v>
      </c>
      <c r="AN11">
        <f t="shared" si="10"/>
        <v>0</v>
      </c>
      <c r="AO11">
        <f t="shared" si="11"/>
        <v>0</v>
      </c>
      <c r="AP11">
        <f t="shared" si="12"/>
        <v>-25.438577075700028</v>
      </c>
      <c r="AQ11">
        <f t="shared" si="13"/>
        <v>-2175.7896088311581</v>
      </c>
      <c r="AR11">
        <f t="shared" si="14"/>
        <v>-2201.2281859068585</v>
      </c>
      <c r="AS11">
        <f t="shared" si="15"/>
        <v>-1615.7552745619948</v>
      </c>
      <c r="AT11">
        <f t="shared" si="16"/>
        <v>76.264153874391738</v>
      </c>
      <c r="AU11">
        <f t="shared" si="17"/>
        <v>-3740.7193065944616</v>
      </c>
      <c r="AW11">
        <v>8</v>
      </c>
      <c r="AX11">
        <f>IF(Z11&gt;0, (R11*SUMPRODUCT(K11:$K$98, X11:$X$98)-K11*$AZ$3)/Z11, 0)</f>
        <v>65633.557168290732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50</v>
      </c>
      <c r="R12">
        <f t="shared" si="0"/>
        <v>2000000</v>
      </c>
      <c r="S12">
        <f t="shared" si="1"/>
        <v>69393.928543635906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59703.147538096448</v>
      </c>
      <c r="AC12">
        <f t="shared" si="2"/>
        <v>62351.218471017426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-4072.0997819145391</v>
      </c>
      <c r="AI12">
        <f t="shared" si="7"/>
        <v>-4117.0253393657285</v>
      </c>
      <c r="AJ12">
        <f t="shared" si="8"/>
        <v>-2648.0709329209785</v>
      </c>
      <c r="AK12">
        <f t="shared" si="30"/>
        <v>137.31723933762183</v>
      </c>
      <c r="AL12">
        <f t="shared" si="9"/>
        <v>-6627.7790329490854</v>
      </c>
      <c r="AN12">
        <f t="shared" si="10"/>
        <v>0</v>
      </c>
      <c r="AO12">
        <f t="shared" si="11"/>
        <v>0</v>
      </c>
      <c r="AP12">
        <f t="shared" si="12"/>
        <v>-23.878411375563957</v>
      </c>
      <c r="AQ12">
        <f t="shared" si="13"/>
        <v>-2164.3643233707849</v>
      </c>
      <c r="AR12">
        <f t="shared" si="14"/>
        <v>-2188.2427347463486</v>
      </c>
      <c r="AS12">
        <f t="shared" si="15"/>
        <v>-1407.4778517030065</v>
      </c>
      <c r="AT12">
        <f t="shared" si="16"/>
        <v>72.985572486728771</v>
      </c>
      <c r="AU12">
        <f t="shared" si="17"/>
        <v>-3522.7350139626265</v>
      </c>
      <c r="AW12">
        <v>9</v>
      </c>
      <c r="AX12">
        <f>IF(Z12&gt;0, (R12*SUMPRODUCT(K12:$K$98, X12:$X$98)-K12*$AZ$3)/Z12, 0)</f>
        <v>69393.928543635906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2000000</v>
      </c>
      <c r="S13">
        <f t="shared" si="1"/>
        <v>72962.019833956118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62351.218471017426</v>
      </c>
      <c r="AC13">
        <f t="shared" si="2"/>
        <v>64745.970320267093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-4266.4957310914824</v>
      </c>
      <c r="AI13">
        <f t="shared" si="7"/>
        <v>-4310.8653705748829</v>
      </c>
      <c r="AJ13">
        <f t="shared" si="8"/>
        <v>-2394.7518492496674</v>
      </c>
      <c r="AK13">
        <f t="shared" si="30"/>
        <v>124.70243694203485</v>
      </c>
      <c r="AL13">
        <f t="shared" si="9"/>
        <v>-6580.9147828825153</v>
      </c>
      <c r="AN13">
        <f t="shared" si="10"/>
        <v>0</v>
      </c>
      <c r="AO13">
        <f t="shared" si="11"/>
        <v>0</v>
      </c>
      <c r="AP13">
        <f t="shared" si="12"/>
        <v>-22.417238655784423</v>
      </c>
      <c r="AQ13">
        <f t="shared" si="13"/>
        <v>-2155.5968031596221</v>
      </c>
      <c r="AR13">
        <f t="shared" si="14"/>
        <v>-2178.0140418154065</v>
      </c>
      <c r="AS13">
        <f t="shared" si="15"/>
        <v>-1209.9202146119503</v>
      </c>
      <c r="AT13">
        <f t="shared" si="16"/>
        <v>63.004440027810936</v>
      </c>
      <c r="AU13">
        <f t="shared" si="17"/>
        <v>-3324.9298163995459</v>
      </c>
      <c r="AW13">
        <v>10</v>
      </c>
      <c r="AX13">
        <f>IF(Z13&gt;0, (R13*SUMPRODUCT(K13:$K$98, X13:$X$98)-K13*$AZ$3)/Z13, 0)</f>
        <v>72962.019833956118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2000000</v>
      </c>
      <c r="S14">
        <f t="shared" si="1"/>
        <v>76354.850492871788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64745.970320267093</v>
      </c>
      <c r="AC14">
        <f t="shared" si="2"/>
        <v>66908.286723437675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-4476.1955835712806</v>
      </c>
      <c r="AI14">
        <f t="shared" si="7"/>
        <v>-4520.0096217702576</v>
      </c>
      <c r="AJ14">
        <f t="shared" si="8"/>
        <v>-2162.3164031705819</v>
      </c>
      <c r="AK14">
        <f t="shared" si="30"/>
        <v>116.54274657648077</v>
      </c>
      <c r="AL14">
        <f t="shared" si="9"/>
        <v>-6565.7832783643589</v>
      </c>
      <c r="AN14">
        <f t="shared" si="10"/>
        <v>0</v>
      </c>
      <c r="AO14">
        <f t="shared" si="11"/>
        <v>0</v>
      </c>
      <c r="AP14">
        <f t="shared" si="12"/>
        <v>-21.046327856556985</v>
      </c>
      <c r="AQ14">
        <f t="shared" si="13"/>
        <v>-2150.1665601805357</v>
      </c>
      <c r="AR14">
        <f t="shared" si="14"/>
        <v>-2171.2128880370924</v>
      </c>
      <c r="AS14">
        <f t="shared" si="15"/>
        <v>-1038.681249695934</v>
      </c>
      <c r="AT14">
        <f t="shared" si="16"/>
        <v>55.981985559356673</v>
      </c>
      <c r="AU14">
        <f t="shared" si="17"/>
        <v>-3153.9121521736702</v>
      </c>
      <c r="AW14">
        <v>11</v>
      </c>
      <c r="AX14">
        <f>IF(Z14&gt;0, (R14*SUMPRODUCT(K14:$K$98, X14:$X$98)-K14*$AZ$3)/Z14, 0)</f>
        <v>76354.850492871788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50</v>
      </c>
      <c r="R15">
        <f t="shared" si="0"/>
        <v>2000000</v>
      </c>
      <c r="S15">
        <f t="shared" si="1"/>
        <v>79795.038689541776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66908.286723437675</v>
      </c>
      <c r="AC15">
        <f t="shared" si="2"/>
        <v>69036.305554854785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-4695.112333402406</v>
      </c>
      <c r="AI15">
        <f t="shared" si="7"/>
        <v>-4738.3708534110583</v>
      </c>
      <c r="AJ15">
        <f t="shared" si="8"/>
        <v>-2128.0188314171101</v>
      </c>
      <c r="AK15">
        <f t="shared" si="30"/>
        <v>274.32397556609448</v>
      </c>
      <c r="AL15">
        <f t="shared" si="9"/>
        <v>-6592.0657092620741</v>
      </c>
      <c r="AN15">
        <f t="shared" si="10"/>
        <v>0</v>
      </c>
      <c r="AO15">
        <f t="shared" si="11"/>
        <v>0</v>
      </c>
      <c r="AP15">
        <f t="shared" si="12"/>
        <v>-19.713007746574043</v>
      </c>
      <c r="AQ15">
        <f t="shared" si="13"/>
        <v>-2139.5735633323652</v>
      </c>
      <c r="AR15">
        <f t="shared" si="14"/>
        <v>-2159.2865710789392</v>
      </c>
      <c r="AS15">
        <f t="shared" si="15"/>
        <v>-969.74310956986676</v>
      </c>
      <c r="AT15">
        <f t="shared" si="16"/>
        <v>125.01007094842275</v>
      </c>
      <c r="AU15">
        <f t="shared" si="17"/>
        <v>-3004.0196097003836</v>
      </c>
      <c r="AW15">
        <v>12</v>
      </c>
      <c r="AX15">
        <f>IF(Z15&gt;0, (R15*SUMPRODUCT(K15:$K$98, X15:$X$98)-K15*$AZ$3)/Z15, 0)</f>
        <v>79795.038689541776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2000000</v>
      </c>
      <c r="S16">
        <f t="shared" si="1"/>
        <v>83430.934427483808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69036.305554854785</v>
      </c>
      <c r="AC16">
        <f t="shared" si="2"/>
        <v>71168.251269584725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-6997.4981965996194</v>
      </c>
      <c r="AI16">
        <f t="shared" si="7"/>
        <v>-7040.1491939532707</v>
      </c>
      <c r="AJ16">
        <f t="shared" si="8"/>
        <v>-2131.9457147299399</v>
      </c>
      <c r="AK16">
        <f t="shared" si="30"/>
        <v>490.15776943946901</v>
      </c>
      <c r="AL16">
        <f t="shared" si="9"/>
        <v>-8681.9371392437424</v>
      </c>
      <c r="AN16">
        <f t="shared" si="10"/>
        <v>0</v>
      </c>
      <c r="AO16">
        <f t="shared" si="11"/>
        <v>0</v>
      </c>
      <c r="AP16">
        <f t="shared" si="12"/>
        <v>-18.386300506840556</v>
      </c>
      <c r="AQ16">
        <f t="shared" si="13"/>
        <v>-3016.5321474655343</v>
      </c>
      <c r="AR16">
        <f t="shared" si="14"/>
        <v>-3034.9184479723754</v>
      </c>
      <c r="AS16">
        <f t="shared" si="15"/>
        <v>-919.05458271634632</v>
      </c>
      <c r="AT16">
        <f t="shared" si="16"/>
        <v>211.30075739964616</v>
      </c>
      <c r="AU16">
        <f t="shared" si="17"/>
        <v>-3742.6722732890757</v>
      </c>
      <c r="AW16">
        <v>13</v>
      </c>
      <c r="AX16">
        <f>IF(Z16&gt;0, (R16*SUMPRODUCT(K16:$K$98, X16:$X$98)-K16*$AZ$3)/Z16, 0)</f>
        <v>83430.934427483808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50</v>
      </c>
      <c r="R17">
        <f t="shared" si="0"/>
        <v>2000000</v>
      </c>
      <c r="S17">
        <f t="shared" si="1"/>
        <v>86504.249000636366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71168.251269584725</v>
      </c>
      <c r="AC17">
        <f t="shared" si="2"/>
        <v>72638.211716660546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-9565.7656864768305</v>
      </c>
      <c r="AI17">
        <f t="shared" si="7"/>
        <v>-9607.7510297147837</v>
      </c>
      <c r="AJ17">
        <f t="shared" si="8"/>
        <v>-1469.9604470758204</v>
      </c>
      <c r="AK17">
        <f t="shared" si="30"/>
        <v>982.12186752026923</v>
      </c>
      <c r="AL17">
        <f t="shared" si="9"/>
        <v>-10095.589609270335</v>
      </c>
      <c r="AN17">
        <f t="shared" si="10"/>
        <v>0</v>
      </c>
      <c r="AO17">
        <f t="shared" si="11"/>
        <v>0</v>
      </c>
      <c r="AP17">
        <f t="shared" si="12"/>
        <v>-17.013861172053293</v>
      </c>
      <c r="AQ17">
        <f t="shared" si="13"/>
        <v>-3876.3672472966718</v>
      </c>
      <c r="AR17">
        <f t="shared" si="14"/>
        <v>-3893.3811084687254</v>
      </c>
      <c r="AS17">
        <f t="shared" si="15"/>
        <v>-595.67699216401718</v>
      </c>
      <c r="AT17">
        <f t="shared" si="16"/>
        <v>397.98853169605434</v>
      </c>
      <c r="AU17">
        <f t="shared" si="17"/>
        <v>-4091.0695689366885</v>
      </c>
      <c r="AW17">
        <v>14</v>
      </c>
      <c r="AX17">
        <f>IF(Z17&gt;0, (R17*SUMPRODUCT(K17:$K$98, X17:$X$98)-K17*$AZ$3)/Z17, 0)</f>
        <v>86504.249000636366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2000000</v>
      </c>
      <c r="S18">
        <f t="shared" si="1"/>
        <v>89019.80785996592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72638.211716660546</v>
      </c>
      <c r="AC18">
        <f t="shared" si="2"/>
        <v>73460.424124799029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-12190.864262571888</v>
      </c>
      <c r="AI18">
        <f t="shared" si="7"/>
        <v>-12232.124980770895</v>
      </c>
      <c r="AJ18">
        <f t="shared" si="8"/>
        <v>-822.21240813848272</v>
      </c>
      <c r="AK18">
        <f t="shared" si="30"/>
        <v>1568.9853730798679</v>
      </c>
      <c r="AL18">
        <f t="shared" si="9"/>
        <v>-11485.35201582951</v>
      </c>
      <c r="AN18">
        <f t="shared" si="10"/>
        <v>0</v>
      </c>
      <c r="AO18">
        <f t="shared" si="11"/>
        <v>0</v>
      </c>
      <c r="AP18">
        <f t="shared" si="12"/>
        <v>-15.603041192688341</v>
      </c>
      <c r="AQ18">
        <f t="shared" si="13"/>
        <v>-4610.0641376608755</v>
      </c>
      <c r="AR18">
        <f t="shared" si="14"/>
        <v>-4625.6671788535641</v>
      </c>
      <c r="AS18">
        <f t="shared" si="15"/>
        <v>-310.92561238142605</v>
      </c>
      <c r="AT18">
        <f t="shared" si="16"/>
        <v>593.32324970239711</v>
      </c>
      <c r="AU18">
        <f t="shared" si="17"/>
        <v>-4343.2695415325925</v>
      </c>
      <c r="AW18">
        <v>15</v>
      </c>
      <c r="AX18">
        <f>IF(Z18&gt;0, (R18*SUMPRODUCT(K18:$K$98, X18:$X$98)-K18*$AZ$3)/Z18, 0)</f>
        <v>89019.80785996592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2000000</v>
      </c>
      <c r="S19">
        <f t="shared" si="1"/>
        <v>90521.691087544692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73460.424124799029</v>
      </c>
      <c r="AC19">
        <f t="shared" si="2"/>
        <v>73274.975757030246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-14975.99027751219</v>
      </c>
      <c r="AI19">
        <f t="shared" si="7"/>
        <v>-15016.463988772271</v>
      </c>
      <c r="AJ19">
        <f t="shared" si="8"/>
        <v>185.44836776878219</v>
      </c>
      <c r="AK19">
        <f t="shared" si="30"/>
        <v>1638.1674579830183</v>
      </c>
      <c r="AL19">
        <f t="shared" si="9"/>
        <v>-13192.848163020471</v>
      </c>
      <c r="AN19">
        <f t="shared" si="10"/>
        <v>0</v>
      </c>
      <c r="AO19">
        <f t="shared" si="11"/>
        <v>0</v>
      </c>
      <c r="AP19">
        <f t="shared" si="12"/>
        <v>-14.273457786980325</v>
      </c>
      <c r="AQ19">
        <f t="shared" si="13"/>
        <v>-5281.4322776258141</v>
      </c>
      <c r="AR19">
        <f t="shared" si="14"/>
        <v>-5295.7057354127946</v>
      </c>
      <c r="AS19">
        <f t="shared" si="15"/>
        <v>65.40021575987376</v>
      </c>
      <c r="AT19">
        <f t="shared" si="16"/>
        <v>577.71608611013266</v>
      </c>
      <c r="AU19">
        <f t="shared" si="17"/>
        <v>-4652.5894335427884</v>
      </c>
      <c r="AW19">
        <v>16</v>
      </c>
      <c r="AX19">
        <f>IF(Z19&gt;0, (R19*SUMPRODUCT(K19:$K$98, X19:$X$98)-K19*$AZ$3)/Z19, 0)</f>
        <v>90521.691087544692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50</v>
      </c>
      <c r="R20">
        <f t="shared" si="0"/>
        <v>2000000</v>
      </c>
      <c r="S20">
        <f t="shared" si="1"/>
        <v>89778.162110369929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73274.975757030246</v>
      </c>
      <c r="AC20">
        <f t="shared" si="2"/>
        <v>71145.446806543594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-17842.430871894012</v>
      </c>
      <c r="AI20">
        <f t="shared" si="7"/>
        <v>-17882.053785269694</v>
      </c>
      <c r="AJ20">
        <f t="shared" si="8"/>
        <v>2129.5289504866523</v>
      </c>
      <c r="AK20">
        <f t="shared" si="30"/>
        <v>315.08239575523004</v>
      </c>
      <c r="AL20">
        <f t="shared" si="9"/>
        <v>-15437.442439027813</v>
      </c>
      <c r="AN20">
        <f t="shared" si="10"/>
        <v>0</v>
      </c>
      <c r="AO20">
        <f t="shared" si="11"/>
        <v>0</v>
      </c>
      <c r="AP20">
        <f t="shared" si="12"/>
        <v>-13.253737485383869</v>
      </c>
      <c r="AQ20">
        <f t="shared" si="13"/>
        <v>-5968.2359203380502</v>
      </c>
      <c r="AR20">
        <f t="shared" si="14"/>
        <v>-5981.4896578234338</v>
      </c>
      <c r="AS20">
        <f t="shared" si="15"/>
        <v>712.32060625296867</v>
      </c>
      <c r="AT20">
        <f t="shared" si="16"/>
        <v>105.39405116456061</v>
      </c>
      <c r="AU20">
        <f t="shared" si="17"/>
        <v>-5163.7750004059053</v>
      </c>
      <c r="AW20">
        <v>17</v>
      </c>
      <c r="AX20">
        <f>IF(Z20&gt;0, (R20*SUMPRODUCT(K20:$K$98, X20:$X$98)-K20*$AZ$3)/Z20, 0)</f>
        <v>89778.162110369929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50</v>
      </c>
      <c r="R21">
        <f t="shared" si="0"/>
        <v>2000000</v>
      </c>
      <c r="S21">
        <f t="shared" si="1"/>
        <v>87885.495295119661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71145.446806543594</v>
      </c>
      <c r="AC21">
        <f t="shared" si="2"/>
        <v>68025.422042832623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-21020.748004067147</v>
      </c>
      <c r="AI21">
        <f t="shared" si="7"/>
        <v>-21059.449169608972</v>
      </c>
      <c r="AJ21">
        <f t="shared" si="8"/>
        <v>3120.0247637109715</v>
      </c>
      <c r="AK21">
        <f t="shared" si="30"/>
        <v>113.83271489046976</v>
      </c>
      <c r="AL21">
        <f t="shared" si="9"/>
        <v>-17825.591691007532</v>
      </c>
      <c r="AN21">
        <f t="shared" si="10"/>
        <v>0</v>
      </c>
      <c r="AO21">
        <f t="shared" si="11"/>
        <v>0</v>
      </c>
      <c r="AP21">
        <f t="shared" si="12"/>
        <v>-12.310209005573778</v>
      </c>
      <c r="AQ21">
        <f t="shared" si="13"/>
        <v>-6686.3567998724329</v>
      </c>
      <c r="AR21">
        <f t="shared" si="14"/>
        <v>-6698.6670088780065</v>
      </c>
      <c r="AS21">
        <f t="shared" si="15"/>
        <v>992.42894641869452</v>
      </c>
      <c r="AT21">
        <f t="shared" si="16"/>
        <v>36.208328414791318</v>
      </c>
      <c r="AU21">
        <f t="shared" si="17"/>
        <v>-5670.0297340445213</v>
      </c>
      <c r="AW21">
        <v>18</v>
      </c>
      <c r="AX21">
        <f>IF(Z21&gt;0, (R21*SUMPRODUCT(K21:$K$98, X21:$X$98)-K21*$AZ$3)/Z21, 0)</f>
        <v>87885.495295119661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2000000</v>
      </c>
      <c r="S22">
        <f t="shared" si="1"/>
        <v>86199.864013080776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68025.422042832623</v>
      </c>
      <c r="AC22">
        <f t="shared" si="2"/>
        <v>64998.309159761156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-24482.35732175794</v>
      </c>
      <c r="AI22">
        <f t="shared" si="7"/>
        <v>-24520.059416711301</v>
      </c>
      <c r="AJ22">
        <f t="shared" si="8"/>
        <v>3027.1128830714661</v>
      </c>
      <c r="AK22">
        <f t="shared" si="30"/>
        <v>1428.5338628994853</v>
      </c>
      <c r="AL22">
        <f t="shared" si="9"/>
        <v>-20064.412670740348</v>
      </c>
      <c r="AN22">
        <f t="shared" si="10"/>
        <v>0</v>
      </c>
      <c r="AO22">
        <f t="shared" si="11"/>
        <v>0</v>
      </c>
      <c r="AP22">
        <f t="shared" si="12"/>
        <v>-11.197405191498497</v>
      </c>
      <c r="AQ22">
        <f t="shared" si="13"/>
        <v>-7271.1841427880217</v>
      </c>
      <c r="AR22">
        <f t="shared" si="14"/>
        <v>-7282.3815479795203</v>
      </c>
      <c r="AS22">
        <f t="shared" si="15"/>
        <v>899.04313153118017</v>
      </c>
      <c r="AT22">
        <f t="shared" si="16"/>
        <v>424.27012378089961</v>
      </c>
      <c r="AU22">
        <f t="shared" si="17"/>
        <v>-5959.0682926674399</v>
      </c>
      <c r="AW22">
        <v>19</v>
      </c>
      <c r="AX22">
        <f>IF(Z22&gt;0, (R22*SUMPRODUCT(K22:$K$98, X22:$X$98)-K22*$AZ$3)/Z22, 0)</f>
        <v>86199.864013080776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50</v>
      </c>
      <c r="R23">
        <f t="shared" si="0"/>
        <v>2000000</v>
      </c>
      <c r="S23">
        <f t="shared" si="1"/>
        <v>86353.275012099242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64998.309159761156</v>
      </c>
      <c r="AC23">
        <f t="shared" si="2"/>
        <v>63249.122879348761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-28110.68199722666</v>
      </c>
      <c r="AI23">
        <f t="shared" si="7"/>
        <v>-28147.304304180558</v>
      </c>
      <c r="AJ23">
        <f t="shared" si="8"/>
        <v>1749.1862804123957</v>
      </c>
      <c r="AK23">
        <f t="shared" si="30"/>
        <v>4549.8816411832813</v>
      </c>
      <c r="AL23">
        <f t="shared" si="9"/>
        <v>-21848.236382584881</v>
      </c>
      <c r="AN23">
        <f t="shared" si="10"/>
        <v>0</v>
      </c>
      <c r="AO23">
        <f t="shared" si="11"/>
        <v>0</v>
      </c>
      <c r="AP23">
        <f t="shared" si="12"/>
        <v>-9.7113495596553392</v>
      </c>
      <c r="AQ23">
        <f t="shared" si="13"/>
        <v>-7454.2725989118571</v>
      </c>
      <c r="AR23">
        <f t="shared" si="14"/>
        <v>-7463.983948471513</v>
      </c>
      <c r="AS23">
        <f t="shared" si="15"/>
        <v>463.84187198862929</v>
      </c>
      <c r="AT23">
        <f t="shared" si="16"/>
        <v>1206.5185060081692</v>
      </c>
      <c r="AU23">
        <f t="shared" si="17"/>
        <v>-5793.6235704747141</v>
      </c>
      <c r="AW23">
        <v>20</v>
      </c>
      <c r="AX23">
        <f>IF(Z23&gt;0, (R23*SUMPRODUCT(K23:$K$98, X23:$X$98)-K23*$AZ$3)/Z23, 0)</f>
        <v>86353.275012099242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2000000</v>
      </c>
      <c r="S24">
        <f t="shared" si="1"/>
        <v>85634.694407905728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63249.122879348761</v>
      </c>
      <c r="AC24">
        <f t="shared" si="2"/>
        <v>60725.205514700916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-32004.96649315023</v>
      </c>
      <c r="AI24">
        <f t="shared" si="7"/>
        <v>-32040.422452872259</v>
      </c>
      <c r="AJ24">
        <f t="shared" si="8"/>
        <v>2523.9173646478448</v>
      </c>
      <c r="AK24">
        <f t="shared" si="30"/>
        <v>4427.4386015544133</v>
      </c>
      <c r="AL24">
        <f t="shared" si="9"/>
        <v>-25089.066486670003</v>
      </c>
      <c r="AN24">
        <f t="shared" si="10"/>
        <v>0</v>
      </c>
      <c r="AO24">
        <f t="shared" si="11"/>
        <v>0</v>
      </c>
      <c r="AP24">
        <f t="shared" si="12"/>
        <v>-8.3946986597137805</v>
      </c>
      <c r="AQ24">
        <f t="shared" si="13"/>
        <v>-7577.6273278339222</v>
      </c>
      <c r="AR24">
        <f t="shared" si="14"/>
        <v>-7586.0220264936361</v>
      </c>
      <c r="AS24">
        <f t="shared" si="15"/>
        <v>597.57304228527539</v>
      </c>
      <c r="AT24">
        <f t="shared" si="16"/>
        <v>1048.2585490794329</v>
      </c>
      <c r="AU24">
        <f t="shared" si="17"/>
        <v>-5940.1904351289277</v>
      </c>
      <c r="AW24">
        <v>21</v>
      </c>
      <c r="AX24">
        <f>IF(Z24&gt;0, (R24*SUMPRODUCT(K24:$K$98, X24:$X$98)-K24*$AZ$3)/Z24, 0)</f>
        <v>85634.694407905728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50</v>
      </c>
      <c r="R25">
        <f t="shared" si="0"/>
        <v>2000000</v>
      </c>
      <c r="S25">
        <f t="shared" si="1"/>
        <v>84142.273783876895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60725.205514700916</v>
      </c>
      <c r="AC25">
        <f t="shared" si="2"/>
        <v>57549.681074602697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-36142.387102248409</v>
      </c>
      <c r="AI25">
        <f t="shared" si="7"/>
        <v>-36176.584942695663</v>
      </c>
      <c r="AJ25">
        <f t="shared" si="8"/>
        <v>3175.5244400982192</v>
      </c>
      <c r="AK25">
        <f t="shared" si="30"/>
        <v>4250.7643860290646</v>
      </c>
      <c r="AL25">
        <f t="shared" si="9"/>
        <v>-28750.296116568381</v>
      </c>
      <c r="AN25">
        <f t="shared" si="10"/>
        <v>0</v>
      </c>
      <c r="AO25">
        <f t="shared" si="11"/>
        <v>0</v>
      </c>
      <c r="AP25">
        <f t="shared" si="12"/>
        <v>-7.2293046182790155</v>
      </c>
      <c r="AQ25">
        <f t="shared" si="13"/>
        <v>-7640.3750230052128</v>
      </c>
      <c r="AR25">
        <f t="shared" si="14"/>
        <v>-7647.6043276234923</v>
      </c>
      <c r="AS25">
        <f t="shared" si="15"/>
        <v>671.2948303173838</v>
      </c>
      <c r="AT25">
        <f t="shared" si="16"/>
        <v>898.59681796380687</v>
      </c>
      <c r="AU25">
        <f t="shared" si="17"/>
        <v>-6077.7126793423022</v>
      </c>
      <c r="AW25">
        <v>22</v>
      </c>
      <c r="AX25">
        <f>IF(Z25&gt;0, (R25*SUMPRODUCT(K25:$K$98, X25:$X$98)-K25*$AZ$3)/Z25, 0)</f>
        <v>84142.273783876895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2000000</v>
      </c>
      <c r="S26">
        <f t="shared" si="1"/>
        <v>81936.103284997997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57549.681074602697</v>
      </c>
      <c r="AC26">
        <f t="shared" si="2"/>
        <v>53839.755058504357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-40045.671163733736</v>
      </c>
      <c r="AI26">
        <f t="shared" si="7"/>
        <v>-40078.525883997427</v>
      </c>
      <c r="AJ26">
        <f t="shared" si="8"/>
        <v>3709.9260160983395</v>
      </c>
      <c r="AK26">
        <f t="shared" si="30"/>
        <v>4028.4776752221892</v>
      </c>
      <c r="AL26">
        <f t="shared" si="9"/>
        <v>-32340.122192676899</v>
      </c>
      <c r="AN26">
        <f t="shared" si="10"/>
        <v>0</v>
      </c>
      <c r="AO26">
        <f t="shared" si="11"/>
        <v>0</v>
      </c>
      <c r="AP26">
        <f t="shared" si="12"/>
        <v>-6.2012264994608097</v>
      </c>
      <c r="AQ26">
        <f t="shared" si="13"/>
        <v>-7558.4961678613627</v>
      </c>
      <c r="AR26">
        <f t="shared" si="14"/>
        <v>-7564.6973943608245</v>
      </c>
      <c r="AS26">
        <f t="shared" si="15"/>
        <v>700.23702339950921</v>
      </c>
      <c r="AT26">
        <f t="shared" si="16"/>
        <v>760.3626605728482</v>
      </c>
      <c r="AU26">
        <f t="shared" si="17"/>
        <v>-6104.097710388467</v>
      </c>
      <c r="AW26">
        <v>23</v>
      </c>
      <c r="AX26">
        <f>IF(Z26&gt;0, (R26*SUMPRODUCT(K26:$K$98, X26:$X$98)-K26*$AZ$3)/Z26, 0)</f>
        <v>81936.103284997997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50</v>
      </c>
      <c r="R27">
        <f t="shared" si="0"/>
        <v>2000000</v>
      </c>
      <c r="S27">
        <f t="shared" si="1"/>
        <v>79205.946390953832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53839.755058504357</v>
      </c>
      <c r="AC27">
        <f t="shared" si="2"/>
        <v>49790.588361095572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-43803.227244358757</v>
      </c>
      <c r="AI27">
        <f t="shared" si="7"/>
        <v>-43834.658336738699</v>
      </c>
      <c r="AJ27">
        <f t="shared" si="8"/>
        <v>4049.1666974087857</v>
      </c>
      <c r="AK27">
        <f t="shared" si="30"/>
        <v>3768.7828540953055</v>
      </c>
      <c r="AL27">
        <f t="shared" si="9"/>
        <v>-36016.708785234609</v>
      </c>
      <c r="AN27">
        <f t="shared" si="10"/>
        <v>0</v>
      </c>
      <c r="AO27">
        <f t="shared" si="11"/>
        <v>0</v>
      </c>
      <c r="AP27">
        <f t="shared" si="12"/>
        <v>-5.296893887511315</v>
      </c>
      <c r="AQ27">
        <f t="shared" si="13"/>
        <v>-7381.8957304831511</v>
      </c>
      <c r="AR27">
        <f t="shared" si="14"/>
        <v>-7387.1926243706621</v>
      </c>
      <c r="AS27">
        <f t="shared" si="15"/>
        <v>682.3818297421443</v>
      </c>
      <c r="AT27">
        <f t="shared" si="16"/>
        <v>635.1304186918594</v>
      </c>
      <c r="AU27">
        <f t="shared" si="17"/>
        <v>-6069.6803759366585</v>
      </c>
      <c r="AW27">
        <v>24</v>
      </c>
      <c r="AX27">
        <f>IF(Z27&gt;0, (R27*SUMPRODUCT(K27:$K$98, X27:$X$98)-K27*$AZ$3)/Z27, 0)</f>
        <v>79205.946390953832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2000000</v>
      </c>
      <c r="S28">
        <f t="shared" si="1"/>
        <v>76084.312711515522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49790.588361095572</v>
      </c>
      <c r="AC28">
        <f t="shared" si="2"/>
        <v>45542.022514945063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-47525.068922167025</v>
      </c>
      <c r="AI28">
        <f t="shared" si="7"/>
        <v>-47554.99757690011</v>
      </c>
      <c r="AJ28">
        <f t="shared" si="8"/>
        <v>4248.5658461505082</v>
      </c>
      <c r="AK28">
        <f t="shared" si="30"/>
        <v>3485.3411852766903</v>
      </c>
      <c r="AL28">
        <f t="shared" si="9"/>
        <v>-39821.090545472915</v>
      </c>
      <c r="AN28">
        <f t="shared" si="10"/>
        <v>0</v>
      </c>
      <c r="AO28">
        <f t="shared" si="11"/>
        <v>0</v>
      </c>
      <c r="AP28">
        <f t="shared" si="12"/>
        <v>-4.5033009489235596</v>
      </c>
      <c r="AQ28">
        <f t="shared" si="13"/>
        <v>-7150.995922921973</v>
      </c>
      <c r="AR28">
        <f t="shared" si="14"/>
        <v>-7155.4992238708955</v>
      </c>
      <c r="AS28">
        <f t="shared" si="15"/>
        <v>639.272656160569</v>
      </c>
      <c r="AT28">
        <f t="shared" si="16"/>
        <v>524.43186661599043</v>
      </c>
      <c r="AU28">
        <f t="shared" si="17"/>
        <v>-5991.7947010943371</v>
      </c>
      <c r="AW28">
        <v>25</v>
      </c>
      <c r="AX28">
        <f>IF(Z28&gt;0, (R28*SUMPRODUCT(K28:$K$98, X28:$X$98)-K28*$AZ$3)/Z28, 0)</f>
        <v>76084.312711515522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2000000</v>
      </c>
      <c r="S29">
        <f t="shared" si="1"/>
        <v>72673.853094474864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45542.022514945063</v>
      </c>
      <c r="AC29">
        <f t="shared" si="2"/>
        <v>41188.642560177243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-51654.463776931392</v>
      </c>
      <c r="AI29">
        <f t="shared" si="7"/>
        <v>-51682.801783522729</v>
      </c>
      <c r="AJ29">
        <f t="shared" si="8"/>
        <v>4353.3799547678209</v>
      </c>
      <c r="AK29">
        <f t="shared" si="30"/>
        <v>3187.9415760461548</v>
      </c>
      <c r="AL29">
        <f t="shared" si="9"/>
        <v>-44141.480252708752</v>
      </c>
      <c r="AN29">
        <f t="shared" si="10"/>
        <v>0</v>
      </c>
      <c r="AO29">
        <f t="shared" si="11"/>
        <v>0</v>
      </c>
      <c r="AP29">
        <f t="shared" si="12"/>
        <v>-3.807106705437652</v>
      </c>
      <c r="AQ29">
        <f t="shared" si="13"/>
        <v>-6939.5867622912046</v>
      </c>
      <c r="AR29">
        <f t="shared" si="14"/>
        <v>-6943.3938689966426</v>
      </c>
      <c r="AS29">
        <f t="shared" si="15"/>
        <v>584.86054633718936</v>
      </c>
      <c r="AT29">
        <f t="shared" si="16"/>
        <v>428.28819703995583</v>
      </c>
      <c r="AU29">
        <f t="shared" si="17"/>
        <v>-5930.2451256194972</v>
      </c>
      <c r="AW29">
        <v>26</v>
      </c>
      <c r="AX29">
        <f>IF(Z29&gt;0, (R29*SUMPRODUCT(K29:$K$98, X29:$X$98)-K29*$AZ$3)/Z29, 0)</f>
        <v>72673.853094474864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2000000</v>
      </c>
      <c r="S30">
        <f t="shared" si="1"/>
        <v>68890.990388391525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41188.642560177243</v>
      </c>
      <c r="AC30">
        <f t="shared" si="2"/>
        <v>36746.927198023623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-55371.331359202828</v>
      </c>
      <c r="AI30">
        <f t="shared" si="7"/>
        <v>-55398.001702444271</v>
      </c>
      <c r="AJ30">
        <f t="shared" si="8"/>
        <v>4441.7153621536199</v>
      </c>
      <c r="AK30">
        <f t="shared" si="30"/>
        <v>2883.2049792124071</v>
      </c>
      <c r="AL30">
        <f t="shared" si="9"/>
        <v>-48073.081361078242</v>
      </c>
      <c r="AN30">
        <f t="shared" si="10"/>
        <v>0</v>
      </c>
      <c r="AO30">
        <f t="shared" si="11"/>
        <v>0</v>
      </c>
      <c r="AP30">
        <f t="shared" si="12"/>
        <v>-3.199162752615492</v>
      </c>
      <c r="AQ30">
        <f t="shared" si="13"/>
        <v>-6641.9055519258509</v>
      </c>
      <c r="AR30">
        <f t="shared" si="14"/>
        <v>-6645.1047146784667</v>
      </c>
      <c r="AS30">
        <f t="shared" si="15"/>
        <v>532.79293092271416</v>
      </c>
      <c r="AT30">
        <f t="shared" si="16"/>
        <v>345.84639178245766</v>
      </c>
      <c r="AU30">
        <f t="shared" si="17"/>
        <v>-5766.4653919732946</v>
      </c>
      <c r="AW30">
        <v>27</v>
      </c>
      <c r="AX30">
        <f>IF(Z30&gt;0, (R30*SUMPRODUCT(K30:$K$98, X30:$X$98)-K30*$AZ$3)/Z30, 0)</f>
        <v>68890.990388391525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50</v>
      </c>
      <c r="R31">
        <f t="shared" si="0"/>
        <v>2000000</v>
      </c>
      <c r="S31">
        <f t="shared" si="1"/>
        <v>64801.792175070412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36746.927198023623</v>
      </c>
      <c r="AC31">
        <f t="shared" si="2"/>
        <v>32335.26396764924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-58171.219050770735</v>
      </c>
      <c r="AI31">
        <f t="shared" si="7"/>
        <v>-58196.168410103492</v>
      </c>
      <c r="AJ31">
        <f t="shared" si="8"/>
        <v>4411.6632303743827</v>
      </c>
      <c r="AK31">
        <f t="shared" si="30"/>
        <v>2572.2849038616537</v>
      </c>
      <c r="AL31">
        <f t="shared" si="9"/>
        <v>-51212.220275867454</v>
      </c>
      <c r="AN31">
        <f t="shared" si="10"/>
        <v>0</v>
      </c>
      <c r="AO31">
        <f t="shared" si="11"/>
        <v>0</v>
      </c>
      <c r="AP31">
        <f t="shared" si="12"/>
        <v>-2.6720778379595709</v>
      </c>
      <c r="AQ31">
        <f t="shared" si="13"/>
        <v>-6230.1409490934839</v>
      </c>
      <c r="AR31">
        <f t="shared" si="14"/>
        <v>-6232.8130269314433</v>
      </c>
      <c r="AS31">
        <f t="shared" si="15"/>
        <v>472.48938897389871</v>
      </c>
      <c r="AT31">
        <f t="shared" si="16"/>
        <v>275.49186305166751</v>
      </c>
      <c r="AU31">
        <f t="shared" si="17"/>
        <v>-5484.831774905877</v>
      </c>
      <c r="AW31">
        <v>28</v>
      </c>
      <c r="AX31">
        <f>IF(Z31&gt;0, (R31*SUMPRODUCT(K31:$K$98, X31:$X$98)-K31*$AZ$3)/Z31, 0)</f>
        <v>64801.792175070412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2000000</v>
      </c>
      <c r="S32">
        <f t="shared" si="1"/>
        <v>60595.526731270314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32335.26396764924</v>
      </c>
      <c r="AC32">
        <f t="shared" si="2"/>
        <v>28096.410805655287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-60651.892537931868</v>
      </c>
      <c r="AI32">
        <f t="shared" si="7"/>
        <v>-60675.076106357847</v>
      </c>
      <c r="AJ32">
        <f t="shared" si="8"/>
        <v>4238.8531619939531</v>
      </c>
      <c r="AK32">
        <f t="shared" si="30"/>
        <v>2263.4684777354469</v>
      </c>
      <c r="AL32">
        <f t="shared" si="9"/>
        <v>-54172.754466628445</v>
      </c>
      <c r="AN32">
        <f t="shared" si="10"/>
        <v>0</v>
      </c>
      <c r="AO32">
        <f t="shared" si="11"/>
        <v>0</v>
      </c>
      <c r="AP32">
        <f t="shared" si="12"/>
        <v>-2.2169299365874835</v>
      </c>
      <c r="AQ32">
        <f t="shared" si="13"/>
        <v>-5799.8403786426024</v>
      </c>
      <c r="AR32">
        <f t="shared" si="14"/>
        <v>-5802.0573085791902</v>
      </c>
      <c r="AS32">
        <f t="shared" si="15"/>
        <v>405.34055409225817</v>
      </c>
      <c r="AT32">
        <f t="shared" si="16"/>
        <v>216.44429091383444</v>
      </c>
      <c r="AU32">
        <f t="shared" si="17"/>
        <v>-5180.2724635730974</v>
      </c>
      <c r="AW32">
        <v>29</v>
      </c>
      <c r="AX32">
        <f>IF(Z32&gt;0, (R32*SUMPRODUCT(K32:$K$98, X32:$X$98)-K32*$AZ$3)/Z32, 0)</f>
        <v>60595.526731270314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2000000</v>
      </c>
      <c r="S33">
        <f t="shared" si="1"/>
        <v>56278.571920987728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28096.410805655287</v>
      </c>
      <c r="AC33">
        <f t="shared" si="2"/>
        <v>24074.505951208681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-62521.447331185474</v>
      </c>
      <c r="AI33">
        <f t="shared" si="7"/>
        <v>-62542.836027743913</v>
      </c>
      <c r="AJ33">
        <f t="shared" si="8"/>
        <v>4021.9048544466059</v>
      </c>
      <c r="AK33">
        <f t="shared" si="30"/>
        <v>1966.7487563958703</v>
      </c>
      <c r="AL33">
        <f t="shared" si="9"/>
        <v>-56554.182416901436</v>
      </c>
      <c r="AN33">
        <f t="shared" si="10"/>
        <v>0</v>
      </c>
      <c r="AO33">
        <f t="shared" si="11"/>
        <v>0</v>
      </c>
      <c r="AP33">
        <f t="shared" si="12"/>
        <v>-1.8261564472293574</v>
      </c>
      <c r="AQ33">
        <f t="shared" si="13"/>
        <v>-5338.0505830260036</v>
      </c>
      <c r="AR33">
        <f t="shared" si="14"/>
        <v>-5339.8767394732331</v>
      </c>
      <c r="AS33">
        <f t="shared" si="15"/>
        <v>343.38826865969071</v>
      </c>
      <c r="AT33">
        <f t="shared" si="16"/>
        <v>167.92004654230033</v>
      </c>
      <c r="AU33">
        <f t="shared" si="17"/>
        <v>-4828.5684242712414</v>
      </c>
      <c r="AW33">
        <v>30</v>
      </c>
      <c r="AX33">
        <f>IF(Z33&gt;0, (R33*SUMPRODUCT(K33:$K$98, X33:$X$98)-K33*$AZ$3)/Z33, 0)</f>
        <v>56278.571920987728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2000000</v>
      </c>
      <c r="S34">
        <f t="shared" si="1"/>
        <v>51914.086666523785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24074.505951208681</v>
      </c>
      <c r="AC34">
        <f t="shared" si="2"/>
        <v>20323.897800500519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-64010.379964379114</v>
      </c>
      <c r="AI34">
        <f t="shared" si="7"/>
        <v>-64029.954514472862</v>
      </c>
      <c r="AJ34">
        <f t="shared" si="8"/>
        <v>3750.6081507081617</v>
      </c>
      <c r="AK34">
        <f t="shared" si="30"/>
        <v>1685.2154165846077</v>
      </c>
      <c r="AL34">
        <f t="shared" si="9"/>
        <v>-58594.130947180092</v>
      </c>
      <c r="AN34">
        <f t="shared" si="10"/>
        <v>0</v>
      </c>
      <c r="AO34">
        <f t="shared" si="11"/>
        <v>0</v>
      </c>
      <c r="AP34">
        <f t="shared" si="12"/>
        <v>-1.4922013479359446</v>
      </c>
      <c r="AQ34">
        <f t="shared" si="13"/>
        <v>-4879.6204667430729</v>
      </c>
      <c r="AR34">
        <f t="shared" si="14"/>
        <v>-4881.1126680910093</v>
      </c>
      <c r="AS34">
        <f t="shared" si="15"/>
        <v>285.91525788650983</v>
      </c>
      <c r="AT34">
        <f t="shared" si="16"/>
        <v>128.46684619296605</v>
      </c>
      <c r="AU34">
        <f t="shared" si="17"/>
        <v>-4466.7305640115337</v>
      </c>
      <c r="AW34">
        <v>31</v>
      </c>
      <c r="AX34">
        <f>IF(Z34&gt;0, (R34*SUMPRODUCT(K34:$K$98, X34:$X$98)-K34*$AZ$3)/Z34, 0)</f>
        <v>51914.086666523785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47504.937931641944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20323.897800500519</v>
      </c>
      <c r="AC35">
        <f t="shared" ref="AC35:AC66" si="33">S35*Z35</f>
        <v>16861.636648326967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-65262.332994558361</v>
      </c>
      <c r="AI35">
        <f t="shared" ref="AI35:AI66" si="38">SUM(AE35:AH35)</f>
        <v>-65280.080240826304</v>
      </c>
      <c r="AJ35">
        <f t="shared" ref="AJ35:AJ66" si="39">AB35-AC35</f>
        <v>3462.2611521735525</v>
      </c>
      <c r="AK35">
        <f t="shared" si="30"/>
        <v>1422.6728460350364</v>
      </c>
      <c r="AL35">
        <f t="shared" ref="AL35:AL66" si="40">SUM(AI35:AK35)</f>
        <v>-60395.146242617717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-1.207948982057836</v>
      </c>
      <c r="AQ35">
        <f t="shared" ref="AQ35:AQ66" si="44">AH35*$K35</f>
        <v>-4442.0169482788897</v>
      </c>
      <c r="AR35">
        <f t="shared" ref="AR35:AR66" si="45">AI35*$K35</f>
        <v>-4443.2248972609477</v>
      </c>
      <c r="AS35">
        <f t="shared" ref="AS35:AS66" si="46">AJ35*$K35</f>
        <v>235.65542345237444</v>
      </c>
      <c r="AT35">
        <f t="shared" ref="AT35:AT66" si="47">AK35*$K35</f>
        <v>96.832837625812815</v>
      </c>
      <c r="AU35">
        <f t="shared" ref="AU35:AU66" si="48">AL35*$K35</f>
        <v>-4110.7366361827608</v>
      </c>
      <c r="AW35">
        <v>32</v>
      </c>
      <c r="AX35">
        <f>IF(Z35&gt;0, (R35*SUMPRODUCT(K35:$K$98, X35:$X$98)-K35*$AZ$3)/Z35, 0)</f>
        <v>47504.937931641944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2000000</v>
      </c>
      <c r="S36">
        <f t="shared" si="32"/>
        <v>42957.655539030515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16861.636648326967</v>
      </c>
      <c r="AC36">
        <f t="shared" si="33"/>
        <v>13685.11908805657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-65646.354055282267</v>
      </c>
      <c r="AI36">
        <f t="shared" si="38"/>
        <v>-65662.282670236149</v>
      </c>
      <c r="AJ36">
        <f t="shared" si="39"/>
        <v>3176.5175602703966</v>
      </c>
      <c r="AK36">
        <f t="shared" si="30"/>
        <v>1180.3145653828878</v>
      </c>
      <c r="AL36">
        <f t="shared" si="40"/>
        <v>-61305.450544582862</v>
      </c>
      <c r="AN36">
        <f t="shared" si="41"/>
        <v>0</v>
      </c>
      <c r="AO36">
        <f t="shared" si="42"/>
        <v>0</v>
      </c>
      <c r="AP36">
        <f t="shared" si="43"/>
        <v>-0.96800501613432244</v>
      </c>
      <c r="AQ36">
        <f t="shared" si="44"/>
        <v>-3989.4240773862966</v>
      </c>
      <c r="AR36">
        <f t="shared" si="45"/>
        <v>-3990.3920824024308</v>
      </c>
      <c r="AS36">
        <f t="shared" si="46"/>
        <v>193.0415758735256</v>
      </c>
      <c r="AT36">
        <f t="shared" si="47"/>
        <v>71.72942677155946</v>
      </c>
      <c r="AU36">
        <f t="shared" si="48"/>
        <v>-3725.6210797573453</v>
      </c>
      <c r="AW36">
        <v>33</v>
      </c>
      <c r="AX36">
        <f>IF(Z36&gt;0, (R36*SUMPRODUCT(K36:$K$98, X36:$X$98)-K36*$AZ$3)/Z36, 0)</f>
        <v>42957.655539030515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2000000</v>
      </c>
      <c r="S37">
        <f t="shared" si="32"/>
        <v>38274.710318380421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13685.11908805657</v>
      </c>
      <c r="AC37">
        <f t="shared" si="33"/>
        <v>10825.605178535005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-65093.877870545133</v>
      </c>
      <c r="AI37">
        <f t="shared" si="38"/>
        <v>-65108.019852402715</v>
      </c>
      <c r="AJ37">
        <f t="shared" si="39"/>
        <v>2859.5139095215654</v>
      </c>
      <c r="AK37">
        <f t="shared" si="30"/>
        <v>957.95833616395998</v>
      </c>
      <c r="AL37">
        <f t="shared" si="40"/>
        <v>-61290.547606717191</v>
      </c>
      <c r="AN37">
        <f t="shared" si="41"/>
        <v>0</v>
      </c>
      <c r="AO37">
        <f t="shared" si="42"/>
        <v>0</v>
      </c>
      <c r="AP37">
        <f t="shared" si="43"/>
        <v>-0.76734708348180003</v>
      </c>
      <c r="AQ37">
        <f t="shared" si="44"/>
        <v>-3532.0083026201091</v>
      </c>
      <c r="AR37">
        <f t="shared" si="45"/>
        <v>-3532.7756497035907</v>
      </c>
      <c r="AS37">
        <f t="shared" si="46"/>
        <v>155.1578612350273</v>
      </c>
      <c r="AT37">
        <f t="shared" si="47"/>
        <v>51.979032553939874</v>
      </c>
      <c r="AU37">
        <f t="shared" si="48"/>
        <v>-3325.6387559146237</v>
      </c>
      <c r="AW37">
        <v>34</v>
      </c>
      <c r="AX37">
        <f>IF(Z37&gt;0, (R37*SUMPRODUCT(K37:$K$98, X37:$X$98)-K37*$AZ$3)/Z37, 0)</f>
        <v>38274.710318380421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50</v>
      </c>
      <c r="R38">
        <f t="shared" si="31"/>
        <v>2000000</v>
      </c>
      <c r="S38">
        <f t="shared" si="32"/>
        <v>33473.896460995551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10825.605178535005</v>
      </c>
      <c r="AC38">
        <f t="shared" si="33"/>
        <v>8302.4452400798273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-63967.57801749013</v>
      </c>
      <c r="AI38">
        <f t="shared" si="38"/>
        <v>-63979.979390078697</v>
      </c>
      <c r="AJ38">
        <f t="shared" si="39"/>
        <v>2523.1599384551773</v>
      </c>
      <c r="AK38">
        <f t="shared" si="30"/>
        <v>757.79236249745043</v>
      </c>
      <c r="AL38">
        <f t="shared" si="40"/>
        <v>-60699.027089126073</v>
      </c>
      <c r="AN38">
        <f t="shared" si="41"/>
        <v>0</v>
      </c>
      <c r="AO38">
        <f t="shared" si="42"/>
        <v>0</v>
      </c>
      <c r="AP38">
        <f t="shared" si="43"/>
        <v>-0.60080467598194343</v>
      </c>
      <c r="AQ38">
        <f t="shared" si="44"/>
        <v>-3099.0134124001943</v>
      </c>
      <c r="AR38">
        <f t="shared" si="45"/>
        <v>-3099.6142170761759</v>
      </c>
      <c r="AS38">
        <f t="shared" si="46"/>
        <v>122.23858919225414</v>
      </c>
      <c r="AT38">
        <f t="shared" si="47"/>
        <v>36.712484167399971</v>
      </c>
      <c r="AU38">
        <f t="shared" si="48"/>
        <v>-2940.663143716522</v>
      </c>
      <c r="AW38">
        <v>35</v>
      </c>
      <c r="AX38">
        <f>IF(Z38&gt;0, (R38*SUMPRODUCT(K38:$K$98, X38:$X$98)-K38*$AZ$3)/Z38, 0)</f>
        <v>33473.896460995551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50</v>
      </c>
      <c r="R39">
        <f t="shared" si="31"/>
        <v>2000000</v>
      </c>
      <c r="S39">
        <f t="shared" si="32"/>
        <v>28464.790211788026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8302.4452400798273</v>
      </c>
      <c r="AC39">
        <f t="shared" si="33"/>
        <v>6104.189295684052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-62200.32435522732</v>
      </c>
      <c r="AI39">
        <f t="shared" si="38"/>
        <v>-62211.04670598112</v>
      </c>
      <c r="AJ39">
        <f t="shared" si="39"/>
        <v>2198.2559443957753</v>
      </c>
      <c r="AK39">
        <f t="shared" si="30"/>
        <v>581.17116680558797</v>
      </c>
      <c r="AL39">
        <f t="shared" si="40"/>
        <v>-59431.619594779761</v>
      </c>
      <c r="AN39">
        <f t="shared" si="41"/>
        <v>0</v>
      </c>
      <c r="AO39">
        <f t="shared" si="42"/>
        <v>0</v>
      </c>
      <c r="AP39">
        <f t="shared" si="43"/>
        <v>-0.46380511687566789</v>
      </c>
      <c r="AQ39">
        <f t="shared" si="44"/>
        <v>-2690.5320829062812</v>
      </c>
      <c r="AR39">
        <f t="shared" si="45"/>
        <v>-2690.995888023157</v>
      </c>
      <c r="AS39">
        <f t="shared" si="46"/>
        <v>95.087577213562014</v>
      </c>
      <c r="AT39">
        <f t="shared" si="47"/>
        <v>25.139091896376943</v>
      </c>
      <c r="AU39">
        <f t="shared" si="48"/>
        <v>-2570.7692189132181</v>
      </c>
      <c r="AW39">
        <v>36</v>
      </c>
      <c r="AX39">
        <f>IF(Z39&gt;0, (R39*SUMPRODUCT(K39:$K$98, X39:$X$98)-K39*$AZ$3)/Z39, 0)</f>
        <v>28464.790211788026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2000000</v>
      </c>
      <c r="S40">
        <f t="shared" si="32"/>
        <v>23125.478142155593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6104.189295684052</v>
      </c>
      <c r="AC40">
        <f t="shared" si="33"/>
        <v>4217.9049520674207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-59820.852643525875</v>
      </c>
      <c r="AI40">
        <f t="shared" si="38"/>
        <v>-59829.972249456056</v>
      </c>
      <c r="AJ40">
        <f t="shared" si="39"/>
        <v>1886.2843436166313</v>
      </c>
      <c r="AK40">
        <f t="shared" ref="AK40:AK71" si="61">G40*SUM(AB40:AB40, AE40:AF40)</f>
        <v>427.29325069788371</v>
      </c>
      <c r="AL40">
        <f t="shared" si="40"/>
        <v>-57516.394655141543</v>
      </c>
      <c r="AN40">
        <f t="shared" si="41"/>
        <v>0</v>
      </c>
      <c r="AO40">
        <f t="shared" si="42"/>
        <v>0</v>
      </c>
      <c r="AP40">
        <f t="shared" si="43"/>
        <v>-0.35221153519682474</v>
      </c>
      <c r="AQ40">
        <f t="shared" si="44"/>
        <v>-2310.3623673738402</v>
      </c>
      <c r="AR40">
        <f t="shared" si="45"/>
        <v>-2310.7145789090373</v>
      </c>
      <c r="AS40">
        <f t="shared" si="46"/>
        <v>72.850856667453002</v>
      </c>
      <c r="AT40">
        <f t="shared" si="47"/>
        <v>16.502644188774642</v>
      </c>
      <c r="AU40">
        <f t="shared" si="48"/>
        <v>-2221.3610780528097</v>
      </c>
      <c r="AW40">
        <v>37</v>
      </c>
      <c r="AX40">
        <f>IF(Z40&gt;0, (R40*SUMPRODUCT(K40:$K$98, X40:$X$98)-K40*$AZ$3)/Z40, 0)</f>
        <v>23125.478142155593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2000000</v>
      </c>
      <c r="S41">
        <f t="shared" si="32"/>
        <v>17255.2355221449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4217.9049520674207</v>
      </c>
      <c r="AC41">
        <f t="shared" si="33"/>
        <v>2625.6209233450527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-56808.943612967581</v>
      </c>
      <c r="AI41">
        <f t="shared" si="38"/>
        <v>-56816.551799248133</v>
      </c>
      <c r="AJ41">
        <f t="shared" si="39"/>
        <v>1592.284028722368</v>
      </c>
      <c r="AK41">
        <f t="shared" si="61"/>
        <v>295.2533466447195</v>
      </c>
      <c r="AL41">
        <f t="shared" si="40"/>
        <v>-54929.014423881046</v>
      </c>
      <c r="AN41">
        <f t="shared" si="41"/>
        <v>0</v>
      </c>
      <c r="AO41">
        <f t="shared" si="42"/>
        <v>0</v>
      </c>
      <c r="AP41">
        <f t="shared" si="43"/>
        <v>-0.2623557686018298</v>
      </c>
      <c r="AQ41">
        <f t="shared" si="44"/>
        <v>-1958.9628218145392</v>
      </c>
      <c r="AR41">
        <f t="shared" si="45"/>
        <v>-1959.2251775831412</v>
      </c>
      <c r="AS41">
        <f t="shared" si="46"/>
        <v>54.907291275949341</v>
      </c>
      <c r="AT41">
        <f t="shared" si="47"/>
        <v>10.181325198261545</v>
      </c>
      <c r="AU41">
        <f t="shared" si="48"/>
        <v>-1894.1365611089302</v>
      </c>
      <c r="AW41">
        <v>38</v>
      </c>
      <c r="AX41">
        <f>IF(Z41&gt;0, (R41*SUMPRODUCT(K41:$K$98, X41:$X$98)-K41*$AZ$3)/Z41, 0)</f>
        <v>17255.2355221449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2000000</v>
      </c>
      <c r="S42">
        <f t="shared" si="32"/>
        <v>10538.812593074523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2625.6209233450527</v>
      </c>
      <c r="AC42">
        <f t="shared" si="33"/>
        <v>1307.7994753264638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-53096.923397060367</v>
      </c>
      <c r="AI42">
        <f t="shared" si="38"/>
        <v>-53103.128078393187</v>
      </c>
      <c r="AJ42">
        <f t="shared" si="39"/>
        <v>1317.8214480185889</v>
      </c>
      <c r="AK42">
        <f t="shared" si="61"/>
        <v>183.79346463415371</v>
      </c>
      <c r="AL42">
        <f t="shared" si="40"/>
        <v>-51601.513165740449</v>
      </c>
      <c r="AN42">
        <f t="shared" si="41"/>
        <v>0</v>
      </c>
      <c r="AO42">
        <f t="shared" si="42"/>
        <v>0</v>
      </c>
      <c r="AP42">
        <f t="shared" si="43"/>
        <v>-0.19103411866120037</v>
      </c>
      <c r="AQ42">
        <f t="shared" si="44"/>
        <v>-1634.7856434023943</v>
      </c>
      <c r="AR42">
        <f t="shared" si="45"/>
        <v>-1634.9766775210553</v>
      </c>
      <c r="AS42">
        <f t="shared" si="46"/>
        <v>40.5740190948204</v>
      </c>
      <c r="AT42">
        <f t="shared" si="47"/>
        <v>5.6587632222724009</v>
      </c>
      <c r="AU42">
        <f t="shared" si="48"/>
        <v>-1588.7438952039627</v>
      </c>
      <c r="AW42">
        <v>39</v>
      </c>
      <c r="AX42">
        <f>IF(Z42&gt;0, (R42*SUMPRODUCT(K42:$K$98, X42:$X$98)-K42*$AZ$3)/Z42, 0)</f>
        <v>10538.812593074523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50</v>
      </c>
      <c r="R43">
        <f t="shared" si="31"/>
        <v>2000000</v>
      </c>
      <c r="S43">
        <f t="shared" si="32"/>
        <v>2493.7337518842032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1307.7994753264638</v>
      </c>
      <c r="AC43">
        <f t="shared" si="33"/>
        <v>245.46148709903085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-48842.755077441478</v>
      </c>
      <c r="AI43">
        <f t="shared" si="38"/>
        <v>-48847.676643084029</v>
      </c>
      <c r="AJ43">
        <f t="shared" si="39"/>
        <v>1062.337988227433</v>
      </c>
      <c r="AK43">
        <f t="shared" si="61"/>
        <v>91.545963272852475</v>
      </c>
      <c r="AL43">
        <f t="shared" si="40"/>
        <v>-47693.792691583745</v>
      </c>
      <c r="AN43">
        <f t="shared" si="41"/>
        <v>0</v>
      </c>
      <c r="AO43">
        <f t="shared" si="42"/>
        <v>0</v>
      </c>
      <c r="AP43">
        <f t="shared" si="43"/>
        <v>-0.13529343302705488</v>
      </c>
      <c r="AQ43">
        <f t="shared" si="44"/>
        <v>-1342.6833030102468</v>
      </c>
      <c r="AR43">
        <f t="shared" si="45"/>
        <v>-1342.8185964432739</v>
      </c>
      <c r="AS43">
        <f t="shared" si="46"/>
        <v>29.203583554713525</v>
      </c>
      <c r="AT43">
        <f t="shared" si="47"/>
        <v>2.5165909693169395</v>
      </c>
      <c r="AU43">
        <f t="shared" si="48"/>
        <v>-1311.0984219192435</v>
      </c>
      <c r="AW43">
        <v>40</v>
      </c>
      <c r="AX43">
        <f>IF(Z43&gt;0, (R43*SUMPRODUCT(K43:$K$98, X43:$X$98)-K43*$AZ$3)/Z43, 0)</f>
        <v>2493.7337518842032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2000000</v>
      </c>
      <c r="S44">
        <f t="shared" si="32"/>
        <v>-7758.7524876433417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245.46148709903085</v>
      </c>
      <c r="AC44">
        <f t="shared" si="33"/>
        <v>-586.10783807642838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-43810.989899516346</v>
      </c>
      <c r="AI44">
        <f t="shared" si="38"/>
        <v>-43814.766974754988</v>
      </c>
      <c r="AJ44">
        <f t="shared" si="39"/>
        <v>831.5693251754592</v>
      </c>
      <c r="AK44">
        <f t="shared" si="61"/>
        <v>17.18230409693216</v>
      </c>
      <c r="AL44">
        <f t="shared" si="40"/>
        <v>-42966.0153454826</v>
      </c>
      <c r="AN44">
        <f t="shared" si="41"/>
        <v>0</v>
      </c>
      <c r="AO44">
        <f t="shared" si="42"/>
        <v>0</v>
      </c>
      <c r="AP44">
        <f t="shared" si="43"/>
        <v>-9.2706684241379775E-2</v>
      </c>
      <c r="AQ44">
        <f t="shared" si="44"/>
        <v>-1075.3218695156768</v>
      </c>
      <c r="AR44">
        <f t="shared" si="45"/>
        <v>-1075.4145761999182</v>
      </c>
      <c r="AS44">
        <f t="shared" si="46"/>
        <v>20.410510774362489</v>
      </c>
      <c r="AT44">
        <f t="shared" si="47"/>
        <v>0.42173225043481466</v>
      </c>
      <c r="AU44">
        <f t="shared" si="48"/>
        <v>-1054.582333175121</v>
      </c>
      <c r="AW44">
        <v>41</v>
      </c>
      <c r="AX44">
        <f>IF(Z44&gt;0, (R44*SUMPRODUCT(K44:$K$98, X44:$X$98)-K44*$AZ$3)/Z44, 0)</f>
        <v>-7758.7524876433417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50</v>
      </c>
      <c r="R45">
        <f t="shared" si="31"/>
        <v>2000000</v>
      </c>
      <c r="S45">
        <f t="shared" si="32"/>
        <v>-21619.230645765823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-586.10783807642838</v>
      </c>
      <c r="AC45">
        <f t="shared" si="33"/>
        <v>-1205.0779416681876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-38090.141868588827</v>
      </c>
      <c r="AI45">
        <f t="shared" si="38"/>
        <v>-38092.928919528371</v>
      </c>
      <c r="AJ45">
        <f t="shared" si="39"/>
        <v>618.9701035917592</v>
      </c>
      <c r="AK45">
        <f t="shared" si="61"/>
        <v>-41.02754866534999</v>
      </c>
      <c r="AL45">
        <f t="shared" si="40"/>
        <v>-37514.986364601958</v>
      </c>
      <c r="AN45">
        <f t="shared" si="41"/>
        <v>0</v>
      </c>
      <c r="AO45">
        <f t="shared" si="42"/>
        <v>0</v>
      </c>
      <c r="AP45">
        <f t="shared" si="43"/>
        <v>-6.1077646792977454E-2</v>
      </c>
      <c r="AQ45">
        <f t="shared" si="44"/>
        <v>-834.7376068154008</v>
      </c>
      <c r="AR45">
        <f t="shared" si="45"/>
        <v>-834.79868446219382</v>
      </c>
      <c r="AS45">
        <f t="shared" si="46"/>
        <v>13.564602220306925</v>
      </c>
      <c r="AT45">
        <f t="shared" si="47"/>
        <v>-0.8991102712237139</v>
      </c>
      <c r="AU45">
        <f t="shared" si="48"/>
        <v>-822.13319251311054</v>
      </c>
      <c r="AW45">
        <v>42</v>
      </c>
      <c r="AX45">
        <f>IF(Z45&gt;0, (R45*SUMPRODUCT(K45:$K$98, X45:$X$98)-K45*$AZ$3)/Z45, 0)</f>
        <v>-21619.230645765823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50</v>
      </c>
      <c r="R46">
        <f t="shared" si="31"/>
        <v>2000000</v>
      </c>
      <c r="S46">
        <f t="shared" si="32"/>
        <v>-41613.475679457093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-1205.0779416681876</v>
      </c>
      <c r="AC46">
        <f t="shared" si="33"/>
        <v>-1632.3586146229479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-31913.85141644481</v>
      </c>
      <c r="AI46">
        <f t="shared" si="38"/>
        <v>-31915.812750589543</v>
      </c>
      <c r="AJ46">
        <f t="shared" si="39"/>
        <v>427.28067295476035</v>
      </c>
      <c r="AK46">
        <f t="shared" si="61"/>
        <v>-84.355455916773138</v>
      </c>
      <c r="AL46">
        <f t="shared" si="40"/>
        <v>-31572.887533551555</v>
      </c>
      <c r="AN46">
        <f t="shared" si="41"/>
        <v>0</v>
      </c>
      <c r="AO46">
        <f t="shared" si="42"/>
        <v>0</v>
      </c>
      <c r="AP46">
        <f t="shared" si="43"/>
        <v>-3.8376994156490013E-2</v>
      </c>
      <c r="AQ46">
        <f t="shared" si="44"/>
        <v>-624.45131677781637</v>
      </c>
      <c r="AR46">
        <f t="shared" si="45"/>
        <v>-624.48969377197295</v>
      </c>
      <c r="AS46">
        <f t="shared" si="46"/>
        <v>8.3605070218138788</v>
      </c>
      <c r="AT46">
        <f t="shared" si="47"/>
        <v>-1.6505646666474987</v>
      </c>
      <c r="AU46">
        <f t="shared" si="48"/>
        <v>-617.77975141680656</v>
      </c>
      <c r="AW46">
        <v>43</v>
      </c>
      <c r="AX46">
        <f>IF(Z46&gt;0, (R46*SUMPRODUCT(K46:$K$98, X46:$X$98)-K46*$AZ$3)/Z46, 0)</f>
        <v>-41613.475679457093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2000000</v>
      </c>
      <c r="S47">
        <f t="shared" si="32"/>
        <v>-72509.623318849801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-1632.3586146229479</v>
      </c>
      <c r="AC47">
        <f t="shared" si="33"/>
        <v>-1893.0090975966216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-25454.822157274906</v>
      </c>
      <c r="AI47">
        <f t="shared" si="38"/>
        <v>-25456.127507524259</v>
      </c>
      <c r="AJ47">
        <f t="shared" si="39"/>
        <v>260.65048297367366</v>
      </c>
      <c r="AK47">
        <f t="shared" si="61"/>
        <v>-114.26510302360637</v>
      </c>
      <c r="AL47">
        <f t="shared" si="40"/>
        <v>-25309.742127574191</v>
      </c>
      <c r="AN47">
        <f t="shared" si="41"/>
        <v>0</v>
      </c>
      <c r="AO47">
        <f t="shared" si="42"/>
        <v>0</v>
      </c>
      <c r="AP47">
        <f t="shared" si="43"/>
        <v>-2.2804912004373817E-2</v>
      </c>
      <c r="AQ47">
        <f t="shared" si="44"/>
        <v>-444.70438464380129</v>
      </c>
      <c r="AR47">
        <f t="shared" si="45"/>
        <v>-444.72718955580564</v>
      </c>
      <c r="AS47">
        <f t="shared" si="46"/>
        <v>4.5536524247445884</v>
      </c>
      <c r="AT47">
        <f t="shared" si="47"/>
        <v>-1.9962501412272056</v>
      </c>
      <c r="AU47">
        <f t="shared" si="48"/>
        <v>-442.16978727228826</v>
      </c>
      <c r="AW47">
        <v>44</v>
      </c>
      <c r="AX47">
        <f>IF(Z47&gt;0, (R47*SUMPRODUCT(K47:$K$98, X47:$X$98)-K47*$AZ$3)/Z47, 0)</f>
        <v>-72509.623318849801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2000000</v>
      </c>
      <c r="S48">
        <f t="shared" si="32"/>
        <v>-123751.00566338007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-1893.0090975966216</v>
      </c>
      <c r="AC48">
        <f t="shared" si="33"/>
        <v>-2012.8913092010093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-19160.557528138892</v>
      </c>
      <c r="AI48">
        <f t="shared" si="38"/>
        <v>-19161.370810947548</v>
      </c>
      <c r="AJ48">
        <f t="shared" si="39"/>
        <v>119.88221160438775</v>
      </c>
      <c r="AK48">
        <f t="shared" si="61"/>
        <v>-132.51063683176352</v>
      </c>
      <c r="AL48">
        <f t="shared" si="40"/>
        <v>-19173.999236174925</v>
      </c>
      <c r="AN48">
        <f t="shared" si="41"/>
        <v>0</v>
      </c>
      <c r="AO48">
        <f t="shared" si="42"/>
        <v>0</v>
      </c>
      <c r="AP48">
        <f t="shared" si="43"/>
        <v>-1.26860060405188E-2</v>
      </c>
      <c r="AQ48">
        <f t="shared" si="44"/>
        <v>-298.87628996246519</v>
      </c>
      <c r="AR48">
        <f t="shared" si="45"/>
        <v>-298.88897596850569</v>
      </c>
      <c r="AS48">
        <f t="shared" si="46"/>
        <v>1.8699847634493572</v>
      </c>
      <c r="AT48">
        <f t="shared" si="47"/>
        <v>-2.0669694740708273</v>
      </c>
      <c r="AU48">
        <f t="shared" si="48"/>
        <v>-299.0859606791272</v>
      </c>
      <c r="AW48">
        <v>45</v>
      </c>
      <c r="AX48">
        <f>IF(Z48&gt;0, (R48*SUMPRODUCT(K48:$K$98, X48:$X$98)-K48*$AZ$3)/Z48, 0)</f>
        <v>-123751.00566338007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2000000</v>
      </c>
      <c r="S49">
        <f t="shared" si="32"/>
        <v>-215548.67362536953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-2012.8913092010093</v>
      </c>
      <c r="AC49">
        <f t="shared" si="33"/>
        <v>-2021.747801806855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-13446.915552273</v>
      </c>
      <c r="AI49">
        <f t="shared" si="38"/>
        <v>-13447.384529364763</v>
      </c>
      <c r="AJ49">
        <f t="shared" si="39"/>
        <v>8.8564926058456876</v>
      </c>
      <c r="AK49">
        <f t="shared" si="61"/>
        <v>-140.90239164407066</v>
      </c>
      <c r="AL49">
        <f t="shared" si="40"/>
        <v>-13579.430428402988</v>
      </c>
      <c r="AN49">
        <f t="shared" si="41"/>
        <v>0</v>
      </c>
      <c r="AO49">
        <f t="shared" si="42"/>
        <v>0</v>
      </c>
      <c r="AP49">
        <f t="shared" si="43"/>
        <v>-6.5315601118277168E-3</v>
      </c>
      <c r="AQ49">
        <f t="shared" si="44"/>
        <v>-187.27852338809166</v>
      </c>
      <c r="AR49">
        <f t="shared" si="45"/>
        <v>-187.28505494820348</v>
      </c>
      <c r="AS49">
        <f t="shared" si="46"/>
        <v>0.12334656607105454</v>
      </c>
      <c r="AT49">
        <f t="shared" si="47"/>
        <v>-1.9623825067073946</v>
      </c>
      <c r="AU49">
        <f t="shared" si="48"/>
        <v>-189.12409088883982</v>
      </c>
      <c r="AW49">
        <v>46</v>
      </c>
      <c r="AX49">
        <f>IF(Z49&gt;0, (R49*SUMPRODUCT(K49:$K$98, X49:$X$98)-K49*$AZ$3)/Z49, 0)</f>
        <v>-215548.67362536953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2000000</v>
      </c>
      <c r="S50">
        <f t="shared" si="32"/>
        <v>-395522.93638443737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-2021.747801806855</v>
      </c>
      <c r="AC50">
        <f t="shared" si="33"/>
        <v>-1950.0800775551086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-8710.7242251674361</v>
      </c>
      <c r="AI50">
        <f t="shared" si="38"/>
        <v>-8710.9707443826537</v>
      </c>
      <c r="AJ50">
        <f t="shared" si="39"/>
        <v>-71.667724251746449</v>
      </c>
      <c r="AK50">
        <f t="shared" si="61"/>
        <v>-141.52234612647987</v>
      </c>
      <c r="AL50">
        <f t="shared" si="40"/>
        <v>-8924.1608147608804</v>
      </c>
      <c r="AN50">
        <f t="shared" si="41"/>
        <v>0</v>
      </c>
      <c r="AO50">
        <f t="shared" si="42"/>
        <v>0</v>
      </c>
      <c r="AP50">
        <f t="shared" si="43"/>
        <v>-3.0654769352344412E-3</v>
      </c>
      <c r="AQ50">
        <f t="shared" si="44"/>
        <v>-108.31822654453087</v>
      </c>
      <c r="AR50">
        <f t="shared" si="45"/>
        <v>-108.32129202146612</v>
      </c>
      <c r="AS50">
        <f t="shared" si="46"/>
        <v>-0.89119120187534395</v>
      </c>
      <c r="AT50">
        <f t="shared" si="47"/>
        <v>-1.7598363985110432</v>
      </c>
      <c r="AU50">
        <f t="shared" si="48"/>
        <v>-110.97231962185251</v>
      </c>
      <c r="AW50">
        <v>47</v>
      </c>
      <c r="AX50">
        <f>IF(Z50&gt;0, (R50*SUMPRODUCT(K50:$K$98, X50:$X$98)-K50*$AZ$3)/Z50, 0)</f>
        <v>-395522.93638443737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2000000</v>
      </c>
      <c r="S51">
        <f t="shared" si="32"/>
        <v>-791391.5435946876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-1950.0800775551086</v>
      </c>
      <c r="AC51">
        <f t="shared" si="33"/>
        <v>-1827.1962972783549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-5144.4813123685208</v>
      </c>
      <c r="AI51">
        <f t="shared" si="38"/>
        <v>-5144.5967543587758</v>
      </c>
      <c r="AJ51">
        <f t="shared" si="39"/>
        <v>-122.88378027675367</v>
      </c>
      <c r="AK51">
        <f t="shared" si="61"/>
        <v>-136.50560542885762</v>
      </c>
      <c r="AL51">
        <f t="shared" si="40"/>
        <v>-5403.9861400643877</v>
      </c>
      <c r="AN51">
        <f t="shared" si="41"/>
        <v>0</v>
      </c>
      <c r="AO51">
        <f t="shared" si="42"/>
        <v>0</v>
      </c>
      <c r="AP51">
        <f t="shared" si="43"/>
        <v>-1.281719699149166E-3</v>
      </c>
      <c r="AQ51">
        <f t="shared" si="44"/>
        <v>-57.117717958393953</v>
      </c>
      <c r="AR51">
        <f t="shared" si="45"/>
        <v>-57.118999678093097</v>
      </c>
      <c r="AS51">
        <f t="shared" si="46"/>
        <v>-1.3643437845976727</v>
      </c>
      <c r="AT51">
        <f t="shared" si="47"/>
        <v>-1.5155830485533652</v>
      </c>
      <c r="AU51">
        <f t="shared" si="48"/>
        <v>-59.998926511244136</v>
      </c>
      <c r="AW51">
        <v>48</v>
      </c>
      <c r="AX51">
        <f>IF(Z51&gt;0, (R51*SUMPRODUCT(K51:$K$98, X51:$X$98)-K51*$AZ$3)/Z51, 0)</f>
        <v>-791391.5435946876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2000000</v>
      </c>
      <c r="S52">
        <f t="shared" si="32"/>
        <v>-1799617.5384791463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-1827.1962972783549</v>
      </c>
      <c r="AC52">
        <f t="shared" si="33"/>
        <v>-1677.8836520034597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-2706.7914339180111</v>
      </c>
      <c r="AI52">
        <f t="shared" si="38"/>
        <v>-2706.8380517025162</v>
      </c>
      <c r="AJ52">
        <f t="shared" si="39"/>
        <v>-149.3126452748952</v>
      </c>
      <c r="AK52">
        <f t="shared" si="61"/>
        <v>-127.90374080948486</v>
      </c>
      <c r="AL52">
        <f t="shared" si="40"/>
        <v>-2984.0544377868964</v>
      </c>
      <c r="AN52">
        <f t="shared" si="41"/>
        <v>0</v>
      </c>
      <c r="AO52">
        <f t="shared" si="42"/>
        <v>0</v>
      </c>
      <c r="AP52">
        <f t="shared" si="43"/>
        <v>-4.621286150985858E-4</v>
      </c>
      <c r="AQ52">
        <f t="shared" si="44"/>
        <v>-26.832801901687795</v>
      </c>
      <c r="AR52">
        <f t="shared" si="45"/>
        <v>-26.833264030302892</v>
      </c>
      <c r="AS52">
        <f t="shared" si="46"/>
        <v>-1.4801571269489984</v>
      </c>
      <c r="AT52">
        <f t="shared" si="47"/>
        <v>-1.2679276639567214</v>
      </c>
      <c r="AU52">
        <f t="shared" si="48"/>
        <v>-29.581348821208614</v>
      </c>
      <c r="AW52">
        <v>49</v>
      </c>
      <c r="AX52">
        <f>IF(Z52&gt;0, (R52*SUMPRODUCT(K52:$K$98, X52:$X$98)-K52*$AZ$3)/Z52, 0)</f>
        <v>-1799617.5384791463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2000000</v>
      </c>
      <c r="S53">
        <f t="shared" si="32"/>
        <v>-4924926.2149728565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-1677.8836520034597</v>
      </c>
      <c r="AC53">
        <f t="shared" si="33"/>
        <v>-1520.4036295897101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-1228.6322224534847</v>
      </c>
      <c r="AI53">
        <f t="shared" si="38"/>
        <v>-1228.6476582545833</v>
      </c>
      <c r="AJ53">
        <f t="shared" si="39"/>
        <v>-157.48002241374957</v>
      </c>
      <c r="AK53">
        <f t="shared" si="61"/>
        <v>-117.45185564024219</v>
      </c>
      <c r="AL53">
        <f t="shared" si="40"/>
        <v>-1503.5795363085751</v>
      </c>
      <c r="AN53">
        <f t="shared" si="41"/>
        <v>0</v>
      </c>
      <c r="AO53">
        <f t="shared" si="42"/>
        <v>0</v>
      </c>
      <c r="AP53">
        <f t="shared" si="43"/>
        <v>-1.3662254844620816E-4</v>
      </c>
      <c r="AQ53">
        <f t="shared" si="44"/>
        <v>-10.874645524565954</v>
      </c>
      <c r="AR53">
        <f t="shared" si="45"/>
        <v>-10.874782147114402</v>
      </c>
      <c r="AS53">
        <f t="shared" si="46"/>
        <v>-1.393858462811937</v>
      </c>
      <c r="AT53">
        <f t="shared" si="47"/>
        <v>-1.0395684509556171</v>
      </c>
      <c r="AU53">
        <f t="shared" si="48"/>
        <v>-13.308209060881957</v>
      </c>
      <c r="AW53">
        <v>50</v>
      </c>
      <c r="AX53">
        <f>IF(Z53&gt;0, (R53*SUMPRODUCT(K53:$K$98, X53:$X$98)-K53*$AZ$3)/Z53, 0)</f>
        <v>-4924926.2149728565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2000000</v>
      </c>
      <c r="S54">
        <f t="shared" si="32"/>
        <v>-17527888.194703363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-1520.4036295897101</v>
      </c>
      <c r="AC54">
        <f t="shared" si="33"/>
        <v>-1366.7132534040647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-455.31044243675069</v>
      </c>
      <c r="AI54">
        <f t="shared" si="38"/>
        <v>-455.31434111877735</v>
      </c>
      <c r="AJ54">
        <f t="shared" si="39"/>
        <v>-153.69037618564539</v>
      </c>
      <c r="AK54">
        <f t="shared" si="61"/>
        <v>-106.42825407127972</v>
      </c>
      <c r="AL54">
        <f t="shared" si="40"/>
        <v>-715.43297137570244</v>
      </c>
      <c r="AN54">
        <f t="shared" si="41"/>
        <v>0</v>
      </c>
      <c r="AO54">
        <f t="shared" si="42"/>
        <v>0</v>
      </c>
      <c r="AP54">
        <f t="shared" si="43"/>
        <v>-3.0810092456475511E-5</v>
      </c>
      <c r="AQ54">
        <f t="shared" si="44"/>
        <v>-3.598179264660482</v>
      </c>
      <c r="AR54">
        <f t="shared" si="45"/>
        <v>-3.5982100747529384</v>
      </c>
      <c r="AS54">
        <f t="shared" si="46"/>
        <v>-1.2145680687872187</v>
      </c>
      <c r="AT54">
        <f t="shared" si="47"/>
        <v>-0.84106996299891224</v>
      </c>
      <c r="AU54">
        <f t="shared" si="48"/>
        <v>-5.6538481065390691</v>
      </c>
      <c r="AW54">
        <v>51</v>
      </c>
      <c r="AX54">
        <f>IF(Z54&gt;0, (R54*SUMPRODUCT(K54:$K$98, X54:$X$98)-K54*$AZ$3)/Z54, 0)</f>
        <v>-17527888.194703363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50</v>
      </c>
      <c r="R55">
        <f t="shared" si="31"/>
        <v>2000000</v>
      </c>
      <c r="S55">
        <f t="shared" si="32"/>
        <v>-92017033.573340029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-1366.7132534040647</v>
      </c>
      <c r="AC55">
        <f t="shared" si="33"/>
        <v>-1223.3783775703218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-127.79754925605383</v>
      </c>
      <c r="AI55">
        <f t="shared" si="38"/>
        <v>-127.79821401252883</v>
      </c>
      <c r="AJ55">
        <f t="shared" si="39"/>
        <v>-143.3348758337429</v>
      </c>
      <c r="AK55">
        <f t="shared" si="61"/>
        <v>-95.669927738284542</v>
      </c>
      <c r="AL55">
        <f t="shared" si="40"/>
        <v>-366.8030175845563</v>
      </c>
      <c r="AN55">
        <f t="shared" si="41"/>
        <v>0</v>
      </c>
      <c r="AO55">
        <f t="shared" si="42"/>
        <v>0</v>
      </c>
      <c r="AP55">
        <f t="shared" si="43"/>
        <v>-4.6905064683649335E-6</v>
      </c>
      <c r="AQ55">
        <f t="shared" si="44"/>
        <v>-0.90173658169078663</v>
      </c>
      <c r="AR55">
        <f t="shared" si="45"/>
        <v>-0.90174127219725497</v>
      </c>
      <c r="AS55">
        <f t="shared" si="46"/>
        <v>-1.0113676023037665</v>
      </c>
      <c r="AT55">
        <f t="shared" si="47"/>
        <v>-0.67504481980697029</v>
      </c>
      <c r="AU55">
        <f t="shared" si="48"/>
        <v>-2.5881536943079921</v>
      </c>
      <c r="AW55">
        <v>52</v>
      </c>
      <c r="AX55">
        <f>IF(Z55&gt;0, (R55*SUMPRODUCT(K55:$K$98, X55:$X$98)-K55*$AZ$3)/Z55, 0)</f>
        <v>-92017033.573340029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2000000</v>
      </c>
      <c r="S56">
        <f t="shared" si="32"/>
        <v>-489281917.04429805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-1223.3783775703218</v>
      </c>
      <c r="AC56">
        <f t="shared" si="33"/>
        <v>-1093.0898863855809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-21.856217088798818</v>
      </c>
      <c r="AI56">
        <f t="shared" si="38"/>
        <v>-21.85632879228185</v>
      </c>
      <c r="AJ56">
        <f t="shared" si="39"/>
        <v>-130.28849118474091</v>
      </c>
      <c r="AK56">
        <f t="shared" si="61"/>
        <v>-85.636486429922542</v>
      </c>
      <c r="AL56">
        <f t="shared" si="40"/>
        <v>-237.7813064069453</v>
      </c>
      <c r="AN56">
        <f t="shared" si="41"/>
        <v>0</v>
      </c>
      <c r="AO56">
        <f t="shared" si="42"/>
        <v>0</v>
      </c>
      <c r="AP56">
        <f t="shared" si="43"/>
        <v>-7.0372965972471879E-7</v>
      </c>
      <c r="AQ56">
        <f t="shared" si="44"/>
        <v>-0.13769372088534282</v>
      </c>
      <c r="AR56">
        <f t="shared" si="45"/>
        <v>-0.13769442461500256</v>
      </c>
      <c r="AS56">
        <f t="shared" si="46"/>
        <v>-0.8208148311703154</v>
      </c>
      <c r="AT56">
        <f t="shared" si="47"/>
        <v>-0.53950811396938092</v>
      </c>
      <c r="AU56">
        <f t="shared" si="48"/>
        <v>-1.4980173697546988</v>
      </c>
      <c r="AW56">
        <v>53</v>
      </c>
      <c r="AX56">
        <f>IF(Z56&gt;0, (R56*SUMPRODUCT(K56:$K$98, X56:$X$98)-K56*$AZ$3)/Z56, 0)</f>
        <v>-489281917.04429805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2000000</v>
      </c>
      <c r="S57">
        <f t="shared" si="32"/>
        <v>-2642075472.7685399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-1093.0898863855809</v>
      </c>
      <c r="AC57">
        <f t="shared" si="33"/>
        <v>-976.09344817215265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-3.6845740785019769</v>
      </c>
      <c r="AI57">
        <f t="shared" si="38"/>
        <v>-3.684592550598218</v>
      </c>
      <c r="AJ57">
        <f t="shared" si="39"/>
        <v>-116.99643821342829</v>
      </c>
      <c r="AK57">
        <f t="shared" si="61"/>
        <v>-76.516292046990671</v>
      </c>
      <c r="AL57">
        <f t="shared" si="40"/>
        <v>-197.19732281101716</v>
      </c>
      <c r="AN57">
        <f t="shared" si="41"/>
        <v>0</v>
      </c>
      <c r="AO57">
        <f t="shared" si="42"/>
        <v>0</v>
      </c>
      <c r="AP57">
        <f t="shared" si="43"/>
        <v>-1.0390520421419399E-7</v>
      </c>
      <c r="AQ57">
        <f t="shared" si="44"/>
        <v>-2.0725661943127655E-2</v>
      </c>
      <c r="AR57">
        <f t="shared" si="45"/>
        <v>-2.072576584833187E-2</v>
      </c>
      <c r="AS57">
        <f t="shared" si="46"/>
        <v>-0.65810282960775479</v>
      </c>
      <c r="AT57">
        <f t="shared" si="47"/>
        <v>-0.43040274623880242</v>
      </c>
      <c r="AU57">
        <f t="shared" si="48"/>
        <v>-1.1092313416948889</v>
      </c>
      <c r="AW57">
        <v>54</v>
      </c>
      <c r="AX57">
        <f>IF(Z57&gt;0, (R57*SUMPRODUCT(K57:$K$98, X57:$X$98)-K57*$AZ$3)/Z57, 0)</f>
        <v>-2642075472.7685399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2000000</v>
      </c>
      <c r="S58">
        <f t="shared" si="32"/>
        <v>-14523835235.162853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-976.09344817215265</v>
      </c>
      <c r="AC58">
        <f t="shared" si="33"/>
        <v>-871.53012746417278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-0.61148123883183902</v>
      </c>
      <c r="AI58">
        <f t="shared" si="38"/>
        <v>-0.61148423917614669</v>
      </c>
      <c r="AJ58">
        <f t="shared" si="39"/>
        <v>-104.56332070797987</v>
      </c>
      <c r="AK58">
        <f t="shared" si="61"/>
        <v>-68.326541372050698</v>
      </c>
      <c r="AL58">
        <f t="shared" si="40"/>
        <v>-173.50134631920673</v>
      </c>
      <c r="AN58">
        <f t="shared" si="41"/>
        <v>0</v>
      </c>
      <c r="AO58">
        <f t="shared" si="42"/>
        <v>0</v>
      </c>
      <c r="AP58">
        <f t="shared" si="43"/>
        <v>-1.5068644616300061E-8</v>
      </c>
      <c r="AQ58">
        <f t="shared" si="44"/>
        <v>-3.0710453643498568E-3</v>
      </c>
      <c r="AR58">
        <f t="shared" si="45"/>
        <v>-3.0710604329944732E-3</v>
      </c>
      <c r="AS58">
        <f t="shared" si="46"/>
        <v>-0.5251489022864011</v>
      </c>
      <c r="AT58">
        <f t="shared" si="47"/>
        <v>-0.34315673943416042</v>
      </c>
      <c r="AU58">
        <f t="shared" si="48"/>
        <v>-0.87137670215355612</v>
      </c>
      <c r="AW58">
        <v>55</v>
      </c>
      <c r="AX58">
        <f>IF(Z58&gt;0, (R58*SUMPRODUCT(K58:$K$98, X58:$X$98)-K58*$AZ$3)/Z58, 0)</f>
        <v>-14523835235.162853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2000000</v>
      </c>
      <c r="S59">
        <f t="shared" si="32"/>
        <v>-81469662572.589813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-871.53012746417278</v>
      </c>
      <c r="AC59">
        <f t="shared" si="33"/>
        <v>-778.15458567924884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-9.971070568667216E-2</v>
      </c>
      <c r="AI59">
        <f t="shared" si="38"/>
        <v>-9.9711183259894573E-2</v>
      </c>
      <c r="AJ59">
        <f t="shared" si="39"/>
        <v>-93.375541784923939</v>
      </c>
      <c r="AK59">
        <f t="shared" si="61"/>
        <v>-61.007108922492101</v>
      </c>
      <c r="AL59">
        <f t="shared" si="40"/>
        <v>-154.48236189067595</v>
      </c>
      <c r="AN59">
        <f t="shared" si="41"/>
        <v>0</v>
      </c>
      <c r="AO59">
        <f t="shared" si="42"/>
        <v>0</v>
      </c>
      <c r="AP59">
        <f t="shared" si="43"/>
        <v>-2.1415343269582793E-9</v>
      </c>
      <c r="AQ59">
        <f t="shared" si="44"/>
        <v>-4.4712284728370678E-4</v>
      </c>
      <c r="AR59">
        <f t="shared" si="45"/>
        <v>-4.4712498881803372E-4</v>
      </c>
      <c r="AS59">
        <f t="shared" si="46"/>
        <v>-0.41871469890834889</v>
      </c>
      <c r="AT59">
        <f t="shared" si="47"/>
        <v>-0.27356813953045739</v>
      </c>
      <c r="AU59">
        <f t="shared" si="48"/>
        <v>-0.69272996342762438</v>
      </c>
      <c r="AW59">
        <v>56</v>
      </c>
      <c r="AX59">
        <f>IF(Z59&gt;0, (R59*SUMPRODUCT(K59:$K$98, X59:$X$98)-K59*$AZ$3)/Z59, 0)</f>
        <v>-81469662572.589813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2000000</v>
      </c>
      <c r="S60">
        <f t="shared" si="32"/>
        <v>-466460597687.98676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-778.15458567924884</v>
      </c>
      <c r="AC60">
        <f t="shared" si="33"/>
        <v>-694.7812713464815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-1.5932950153905549E-2</v>
      </c>
      <c r="AI60">
        <f t="shared" si="38"/>
        <v>-1.5933024627641894E-2</v>
      </c>
      <c r="AJ60">
        <f t="shared" si="39"/>
        <v>-83.373314332767336</v>
      </c>
      <c r="AK60">
        <f t="shared" si="61"/>
        <v>-54.47082099754742</v>
      </c>
      <c r="AL60">
        <f t="shared" si="40"/>
        <v>-137.8600683549424</v>
      </c>
      <c r="AN60">
        <f t="shared" si="41"/>
        <v>0</v>
      </c>
      <c r="AO60">
        <f t="shared" si="42"/>
        <v>0</v>
      </c>
      <c r="AP60">
        <f t="shared" si="43"/>
        <v>-2.9817428913924557E-10</v>
      </c>
      <c r="AQ60">
        <f t="shared" si="44"/>
        <v>-6.3791563566169331E-5</v>
      </c>
      <c r="AR60">
        <f t="shared" si="45"/>
        <v>-6.3791861740458477E-5</v>
      </c>
      <c r="AS60">
        <f t="shared" si="46"/>
        <v>-0.3338059825460038</v>
      </c>
      <c r="AT60">
        <f t="shared" si="47"/>
        <v>-0.21808759875613654</v>
      </c>
      <c r="AU60">
        <f t="shared" si="48"/>
        <v>-0.55195737316388083</v>
      </c>
      <c r="AW60">
        <v>57</v>
      </c>
      <c r="AX60">
        <f>IF(Z60&gt;0, (R60*SUMPRODUCT(K60:$K$98, X60:$X$98)-K60*$AZ$3)/Z60, 0)</f>
        <v>-466460597687.98676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2000000</v>
      </c>
      <c r="S61">
        <f t="shared" si="32"/>
        <v>-2731878528751.3135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-694.7812713464815</v>
      </c>
      <c r="AC61">
        <f t="shared" si="33"/>
        <v>-620.34047669553195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-2.4950105743661499E-3</v>
      </c>
      <c r="AI61">
        <f t="shared" si="38"/>
        <v>-2.4950219281007716E-3</v>
      </c>
      <c r="AJ61">
        <f t="shared" si="39"/>
        <v>-74.440794650949556</v>
      </c>
      <c r="AK61">
        <f t="shared" si="61"/>
        <v>-48.634688994253708</v>
      </c>
      <c r="AL61">
        <f t="shared" si="40"/>
        <v>-123.07797866713136</v>
      </c>
      <c r="AN61">
        <f t="shared" si="41"/>
        <v>0</v>
      </c>
      <c r="AO61">
        <f t="shared" si="42"/>
        <v>0</v>
      </c>
      <c r="AP61">
        <f t="shared" si="43"/>
        <v>-4.0587076111575825E-11</v>
      </c>
      <c r="AQ61">
        <f t="shared" si="44"/>
        <v>-8.9191078929602915E-6</v>
      </c>
      <c r="AR61">
        <f t="shared" si="45"/>
        <v>-8.9191484800364025E-6</v>
      </c>
      <c r="AS61">
        <f t="shared" si="46"/>
        <v>-0.26610928464629607</v>
      </c>
      <c r="AT61">
        <f t="shared" si="47"/>
        <v>-0.1738581964088538</v>
      </c>
      <c r="AU61">
        <f t="shared" si="48"/>
        <v>-0.43997640020362988</v>
      </c>
      <c r="AW61">
        <v>58</v>
      </c>
      <c r="AX61">
        <f>IF(Z61&gt;0, (R61*SUMPRODUCT(K61:$K$98, X61:$X$98)-K61*$AZ$3)/Z61, 0)</f>
        <v>-2731878528751.3135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2000000</v>
      </c>
      <c r="S62">
        <f t="shared" si="32"/>
        <v>-16392664559888.811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-620.34047669553195</v>
      </c>
      <c r="AC62">
        <f t="shared" si="33"/>
        <v>-553.87543343382458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-3.8203188086705249E-4</v>
      </c>
      <c r="AI62">
        <f t="shared" si="38"/>
        <v>-3.8203357026730651E-4</v>
      </c>
      <c r="AJ62">
        <f t="shared" si="39"/>
        <v>-66.465043261707365</v>
      </c>
      <c r="AK62">
        <f t="shared" si="61"/>
        <v>-43.423833368687241</v>
      </c>
      <c r="AL62">
        <f t="shared" si="40"/>
        <v>-109.88925866396487</v>
      </c>
      <c r="AN62">
        <f t="shared" si="41"/>
        <v>0</v>
      </c>
      <c r="AO62">
        <f t="shared" si="42"/>
        <v>0</v>
      </c>
      <c r="AP62">
        <f t="shared" si="43"/>
        <v>-5.3921697963962365E-12</v>
      </c>
      <c r="AQ62">
        <f t="shared" si="44"/>
        <v>-1.219356256374867E-6</v>
      </c>
      <c r="AR62">
        <f t="shared" si="45"/>
        <v>-1.2193616485446635E-6</v>
      </c>
      <c r="AS62">
        <f t="shared" si="46"/>
        <v>-0.21214084580441775</v>
      </c>
      <c r="AT62">
        <f t="shared" si="47"/>
        <v>-0.13859870221751167</v>
      </c>
      <c r="AU62">
        <f t="shared" si="48"/>
        <v>-0.35074076738357796</v>
      </c>
      <c r="AW62">
        <v>59</v>
      </c>
      <c r="AX62">
        <f>IF(Z62&gt;0, (R62*SUMPRODUCT(K62:$K$98, X62:$X$98)-K62*$AZ$3)/Z62, 0)</f>
        <v>-16392664559888.811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2000000</v>
      </c>
      <c r="S63">
        <f t="shared" si="32"/>
        <v>-100926529467902.41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-553.87543343382458</v>
      </c>
      <c r="AC63">
        <f t="shared" si="33"/>
        <v>-494.53163806316735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-5.7100415651884729E-5</v>
      </c>
      <c r="AI63">
        <f t="shared" si="38"/>
        <v>-5.7100660647744924E-5</v>
      </c>
      <c r="AJ63">
        <f t="shared" si="39"/>
        <v>-59.343795370657233</v>
      </c>
      <c r="AK63">
        <f t="shared" si="61"/>
        <v>-38.771280340367724</v>
      </c>
      <c r="AL63">
        <f t="shared" si="40"/>
        <v>-98.115132811685612</v>
      </c>
      <c r="AN63">
        <f t="shared" si="41"/>
        <v>0</v>
      </c>
      <c r="AO63">
        <f t="shared" si="42"/>
        <v>0</v>
      </c>
      <c r="AP63">
        <f t="shared" si="43"/>
        <v>-6.9818695084323928E-13</v>
      </c>
      <c r="AQ63">
        <f t="shared" si="44"/>
        <v>-1.6272423976742304E-7</v>
      </c>
      <c r="AR63">
        <f t="shared" si="45"/>
        <v>-1.6272493795437389E-7</v>
      </c>
      <c r="AS63">
        <f t="shared" si="46"/>
        <v>-0.16911740267314457</v>
      </c>
      <c r="AT63">
        <f t="shared" si="47"/>
        <v>-0.11049003840285931</v>
      </c>
      <c r="AU63">
        <f t="shared" si="48"/>
        <v>-0.27960760380094185</v>
      </c>
      <c r="AW63">
        <v>60</v>
      </c>
      <c r="AX63">
        <f>IF(Z63&gt;0, (R63*SUMPRODUCT(K63:$K$98, X63:$X$98)-K63*$AZ$3)/Z63, 0)</f>
        <v>-100926529467902.41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2000000</v>
      </c>
      <c r="S64">
        <f t="shared" si="32"/>
        <v>-639251856172781.25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-494.53163806316735</v>
      </c>
      <c r="AC64">
        <f t="shared" si="33"/>
        <v>-441.54610555623657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-8.320389607732903E-6</v>
      </c>
      <c r="AI64">
        <f t="shared" si="38"/>
        <v>-8.3204241438942991E-6</v>
      </c>
      <c r="AJ64">
        <f t="shared" si="39"/>
        <v>-52.985532506930781</v>
      </c>
      <c r="AK64">
        <f t="shared" si="61"/>
        <v>-34.617214664421716</v>
      </c>
      <c r="AL64">
        <f t="shared" si="40"/>
        <v>-87.602755491776634</v>
      </c>
      <c r="AN64">
        <f t="shared" si="41"/>
        <v>0</v>
      </c>
      <c r="AO64">
        <f t="shared" si="42"/>
        <v>0</v>
      </c>
      <c r="AP64">
        <f t="shared" si="43"/>
        <v>-8.7875745855156362E-14</v>
      </c>
      <c r="AQ64">
        <f t="shared" si="44"/>
        <v>-2.1170865927751135E-8</v>
      </c>
      <c r="AR64">
        <f t="shared" si="45"/>
        <v>-2.1170953803496992E-8</v>
      </c>
      <c r="AS64">
        <f t="shared" si="46"/>
        <v>-0.13481936035449424</v>
      </c>
      <c r="AT64">
        <f t="shared" si="47"/>
        <v>-8.8081982335481424E-2</v>
      </c>
      <c r="AU64">
        <f t="shared" si="48"/>
        <v>-0.22290136386092943</v>
      </c>
      <c r="AW64">
        <v>61</v>
      </c>
      <c r="AX64">
        <f>IF(Z64&gt;0, (R64*SUMPRODUCT(K64:$K$98, X64:$X$98)-K64*$AZ$3)/Z64, 0)</f>
        <v>-639251856172781.25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50</v>
      </c>
      <c r="R65">
        <f t="shared" si="31"/>
        <v>2000000</v>
      </c>
      <c r="S65">
        <f t="shared" si="32"/>
        <v>-4172286557950881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-441.54610555623657</v>
      </c>
      <c r="AC65">
        <f t="shared" si="33"/>
        <v>-394.23759426521548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-1.1786528362087018E-6</v>
      </c>
      <c r="AI65">
        <f t="shared" si="38"/>
        <v>-1.178657560687579E-6</v>
      </c>
      <c r="AJ65">
        <f t="shared" si="39"/>
        <v>-47.308511291021091</v>
      </c>
      <c r="AK65">
        <f t="shared" si="61"/>
        <v>-30.908227388936563</v>
      </c>
      <c r="AL65">
        <f t="shared" si="40"/>
        <v>-78.216739858615213</v>
      </c>
      <c r="AN65">
        <f t="shared" si="41"/>
        <v>0</v>
      </c>
      <c r="AO65">
        <f t="shared" si="42"/>
        <v>0</v>
      </c>
      <c r="AP65">
        <f t="shared" si="43"/>
        <v>-1.0733240183608749E-14</v>
      </c>
      <c r="AQ65">
        <f t="shared" si="44"/>
        <v>-2.6777056925343928E-9</v>
      </c>
      <c r="AR65">
        <f t="shared" si="45"/>
        <v>-2.6777164257745763E-9</v>
      </c>
      <c r="AS65">
        <f t="shared" si="46"/>
        <v>-0.10747716893192466</v>
      </c>
      <c r="AT65">
        <f t="shared" si="47"/>
        <v>-7.0218417063095381E-2</v>
      </c>
      <c r="AU65">
        <f t="shared" si="48"/>
        <v>-0.17769558867273647</v>
      </c>
      <c r="AW65">
        <v>62</v>
      </c>
      <c r="AX65">
        <f>IF(Z65&gt;0, (R65*SUMPRODUCT(K65:$K$98, X65:$X$98)-K65*$AZ$3)/Z65, 0)</f>
        <v>-4172286557950881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2000000</v>
      </c>
      <c r="S66">
        <f t="shared" si="32"/>
        <v>-2.8139949471208604E+16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-394.23759426521548</v>
      </c>
      <c r="AC66">
        <f t="shared" si="33"/>
        <v>-351.99785202486464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-1.6207170298265632E-7</v>
      </c>
      <c r="AI66">
        <f t="shared" si="38"/>
        <v>-1.6207232842417033E-7</v>
      </c>
      <c r="AJ66">
        <f t="shared" si="39"/>
        <v>-42.239742240350836</v>
      </c>
      <c r="AK66">
        <f t="shared" si="61"/>
        <v>-27.596631598565086</v>
      </c>
      <c r="AL66">
        <f t="shared" si="40"/>
        <v>-69.836374000988243</v>
      </c>
      <c r="AN66">
        <f t="shared" si="41"/>
        <v>0</v>
      </c>
      <c r="AO66">
        <f t="shared" si="42"/>
        <v>0</v>
      </c>
      <c r="AP66">
        <f t="shared" si="43"/>
        <v>-1.2686610835211688E-15</v>
      </c>
      <c r="AQ66">
        <f t="shared" si="44"/>
        <v>-3.2875026315103401E-10</v>
      </c>
      <c r="AR66">
        <f t="shared" si="45"/>
        <v>-3.2875153181211751E-10</v>
      </c>
      <c r="AS66">
        <f t="shared" si="46"/>
        <v>-8.5680141081957983E-2</v>
      </c>
      <c r="AT66">
        <f t="shared" si="47"/>
        <v>-5.5977692176661285E-2</v>
      </c>
      <c r="AU66">
        <f t="shared" si="48"/>
        <v>-0.14165783358737077</v>
      </c>
      <c r="AW66">
        <v>63</v>
      </c>
      <c r="AX66">
        <f>IF(Z66&gt;0, (R66*SUMPRODUCT(K66:$K$98, X66:$X$98)-K66*$AZ$3)/Z66, 0)</f>
        <v>-2.8139949471208604E+16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-1.9673515898379395E+17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-351.99785202486464</v>
      </c>
      <c r="AC67">
        <f t="shared" ref="AC67:AC89" si="64">S67*Z67</f>
        <v>-314.28379645106077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-2.157249025767187E-8</v>
      </c>
      <c r="AI67">
        <f t="shared" ref="AI67:AI89" si="69">SUM(AE67:AH67)</f>
        <v>-2.157257013251429E-8</v>
      </c>
      <c r="AJ67">
        <f t="shared" ref="AJ67:AJ89" si="70">AB67-AC67</f>
        <v>-37.714055573803876</v>
      </c>
      <c r="AK67">
        <f t="shared" si="61"/>
        <v>-24.639849641740525</v>
      </c>
      <c r="AL67">
        <f t="shared" ref="AL67:AL89" si="71">SUM(AI67:AK67)</f>
        <v>-62.353905237116969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-1.4466081426289312E-16</v>
      </c>
      <c r="AQ67">
        <f t="shared" ref="AQ67:AQ89" si="75">AH67*$K67</f>
        <v>-3.906979859683988E-11</v>
      </c>
      <c r="AR67">
        <f t="shared" ref="AR67:AR89" si="76">AI67*$K67</f>
        <v>-3.906994325765414E-11</v>
      </c>
      <c r="AS67">
        <f t="shared" ref="AS67:AS89" si="77">AJ67*$K67</f>
        <v>-6.8303683901979134E-2</v>
      </c>
      <c r="AT67">
        <f t="shared" ref="AT67:AT89" si="78">AK67*$K67</f>
        <v>-4.4625073482968049E-2</v>
      </c>
      <c r="AU67">
        <f t="shared" ref="AU67:AU89" si="79">AL67*$K67</f>
        <v>-0.11292875742401713</v>
      </c>
      <c r="AW67">
        <v>64</v>
      </c>
      <c r="AX67">
        <f>IF(Z67&gt;0, (R67*SUMPRODUCT(K67:$K$98, X67:$X$98)-K67*$AZ$3)/Z67, 0)</f>
        <v>-1.9673515898379395E+17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2000000</v>
      </c>
      <c r="S68">
        <f t="shared" si="63"/>
        <v>-1.4286858699230477E+18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-314.28379645106077</v>
      </c>
      <c r="AC68">
        <f t="shared" si="64"/>
        <v>-280.61053254562427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-2.7702204829769449E-9</v>
      </c>
      <c r="AI68">
        <f t="shared" si="69"/>
        <v>-2.7702303035588676E-9</v>
      </c>
      <c r="AJ68">
        <f t="shared" si="70"/>
        <v>-33.673263905436499</v>
      </c>
      <c r="AK68">
        <f t="shared" si="61"/>
        <v>-21.999865751574255</v>
      </c>
      <c r="AL68">
        <f t="shared" si="71"/>
        <v>-55.673129659780983</v>
      </c>
      <c r="AN68">
        <f t="shared" si="72"/>
        <v>0</v>
      </c>
      <c r="AO68">
        <f t="shared" si="73"/>
        <v>0</v>
      </c>
      <c r="AP68">
        <f t="shared" si="74"/>
        <v>-1.5880350773051215E-17</v>
      </c>
      <c r="AQ68">
        <f t="shared" si="75"/>
        <v>-4.4795790448016711E-12</v>
      </c>
      <c r="AR68">
        <f t="shared" si="76"/>
        <v>-4.4795949251524443E-12</v>
      </c>
      <c r="AS68">
        <f t="shared" si="77"/>
        <v>-5.4451278621249447E-2</v>
      </c>
      <c r="AT68">
        <f t="shared" si="78"/>
        <v>-3.5574835365919204E-2</v>
      </c>
      <c r="AU68">
        <f t="shared" si="79"/>
        <v>-9.0026113991648241E-2</v>
      </c>
      <c r="AW68">
        <v>65</v>
      </c>
      <c r="AX68">
        <f>IF(Z68&gt;0, (R68*SUMPRODUCT(K68:$K$98, X68:$X$98)-K68*$AZ$3)/Z68, 0)</f>
        <v>-1.4286858699230477E+18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2000000</v>
      </c>
      <c r="S69">
        <f t="shared" si="63"/>
        <v>-1.0812539391598021E+19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-280.61053254562427</v>
      </c>
      <c r="AC69">
        <f t="shared" si="64"/>
        <v>-250.54511834431136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-3.4255160726704453E-10</v>
      </c>
      <c r="AI69">
        <f t="shared" si="69"/>
        <v>-3.4255276585296624E-10</v>
      </c>
      <c r="AJ69">
        <f t="shared" si="70"/>
        <v>-30.065414201312905</v>
      </c>
      <c r="AK69">
        <f t="shared" si="61"/>
        <v>-19.6427372781937</v>
      </c>
      <c r="AL69">
        <f t="shared" si="71"/>
        <v>-49.708151479849157</v>
      </c>
      <c r="AN69">
        <f t="shared" si="72"/>
        <v>0</v>
      </c>
      <c r="AO69">
        <f t="shared" si="73"/>
        <v>0</v>
      </c>
      <c r="AP69">
        <f t="shared" si="74"/>
        <v>-1.6727579113478873E-18</v>
      </c>
      <c r="AQ69">
        <f t="shared" si="75"/>
        <v>-4.9457351445039524E-13</v>
      </c>
      <c r="AR69">
        <f t="shared" si="76"/>
        <v>-4.945751872083066E-13</v>
      </c>
      <c r="AS69">
        <f t="shared" si="77"/>
        <v>-4.3408225941728593E-2</v>
      </c>
      <c r="AT69">
        <f t="shared" si="78"/>
        <v>-2.8360040948599771E-2</v>
      </c>
      <c r="AU69">
        <f t="shared" si="79"/>
        <v>-7.176826689082294E-2</v>
      </c>
      <c r="AW69">
        <v>66</v>
      </c>
      <c r="AX69">
        <f>IF(Z69&gt;0, (R69*SUMPRODUCT(K69:$K$98, X69:$X$98)-K69*$AZ$3)/Z69, 0)</f>
        <v>-1.0812539391598021E+19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2000000</v>
      </c>
      <c r="S70">
        <f t="shared" si="63"/>
        <v>-8.5458774004863238E+19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-250.54511834431136</v>
      </c>
      <c r="AC70">
        <f t="shared" si="64"/>
        <v>-223.70099852170699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-4.0644706274157121E-11</v>
      </c>
      <c r="AI70">
        <f t="shared" si="69"/>
        <v>-4.0644837156562777E-11</v>
      </c>
      <c r="AJ70">
        <f t="shared" si="70"/>
        <v>-26.84411982260437</v>
      </c>
      <c r="AK70">
        <f t="shared" si="61"/>
        <v>-17.538158284101797</v>
      </c>
      <c r="AL70">
        <f t="shared" si="71"/>
        <v>-44.38227810674681</v>
      </c>
      <c r="AN70">
        <f t="shared" si="72"/>
        <v>0</v>
      </c>
      <c r="AO70">
        <f t="shared" si="73"/>
        <v>0</v>
      </c>
      <c r="AP70">
        <f t="shared" si="74"/>
        <v>-1.6872059246823375E-19</v>
      </c>
      <c r="AQ70">
        <f t="shared" si="75"/>
        <v>-5.2395116738213812E-14</v>
      </c>
      <c r="AR70">
        <f t="shared" si="76"/>
        <v>-5.2395285458806286E-14</v>
      </c>
      <c r="AS70">
        <f t="shared" si="77"/>
        <v>-3.4604771956102003E-2</v>
      </c>
      <c r="AT70">
        <f t="shared" si="78"/>
        <v>-2.2608451011320332E-2</v>
      </c>
      <c r="AU70">
        <f t="shared" si="79"/>
        <v>-5.7213222967474726E-2</v>
      </c>
      <c r="AW70">
        <v>67</v>
      </c>
      <c r="AX70">
        <f>IF(Z70&gt;0, (R70*SUMPRODUCT(K70:$K$98, X70:$X$98)-K70*$AZ$3)/Z70, 0)</f>
        <v>-8.5458774004863238E+19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2000000</v>
      </c>
      <c r="S71">
        <f t="shared" si="63"/>
        <v>-7.0623336497294803E+20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-223.70099852170699</v>
      </c>
      <c r="AC71">
        <f t="shared" si="64"/>
        <v>-199.73303439438132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-4.6173142684805961E-12</v>
      </c>
      <c r="AI71">
        <f t="shared" si="69"/>
        <v>-4.6173284092054822E-12</v>
      </c>
      <c r="AJ71">
        <f t="shared" si="70"/>
        <v>-23.967964127325672</v>
      </c>
      <c r="AK71">
        <f t="shared" si="61"/>
        <v>-15.65906989651949</v>
      </c>
      <c r="AL71">
        <f t="shared" si="71"/>
        <v>-39.627034023849781</v>
      </c>
      <c r="AN71">
        <f t="shared" si="72"/>
        <v>0</v>
      </c>
      <c r="AO71">
        <f t="shared" si="73"/>
        <v>0</v>
      </c>
      <c r="AP71">
        <f t="shared" si="74"/>
        <v>-1.6275729870649149E-20</v>
      </c>
      <c r="AQ71">
        <f t="shared" si="75"/>
        <v>-5.3144488960151555E-15</v>
      </c>
      <c r="AR71">
        <f t="shared" si="76"/>
        <v>-5.3144651717450264E-15</v>
      </c>
      <c r="AS71">
        <f t="shared" si="77"/>
        <v>-2.7586712337454158E-2</v>
      </c>
      <c r="AT71">
        <f t="shared" si="78"/>
        <v>-1.8023318727136774E-2</v>
      </c>
      <c r="AU71">
        <f t="shared" si="79"/>
        <v>-4.5610031064596247E-2</v>
      </c>
      <c r="AW71">
        <v>68</v>
      </c>
      <c r="AX71">
        <f>IF(Z71&gt;0, (R71*SUMPRODUCT(K71:$K$98, X71:$X$98)-K71*$AZ$3)/Z71, 0)</f>
        <v>-7.0623336497294803E+20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2000000</v>
      </c>
      <c r="S72">
        <f t="shared" si="63"/>
        <v>-6.1221300539148038E+21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-199.73303439438132</v>
      </c>
      <c r="AC72">
        <f t="shared" si="64"/>
        <v>-178.33306642355467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-5.0171420238367653E-13</v>
      </c>
      <c r="AI72">
        <f t="shared" si="69"/>
        <v>-5.0171565884625451E-13</v>
      </c>
      <c r="AJ72">
        <f t="shared" si="70"/>
        <v>-21.399967970826651</v>
      </c>
      <c r="AK72">
        <f t="shared" ref="AK72:AK89" si="92">G72*SUM(AB72:AB72, AE72:AF72)</f>
        <v>-13.981312407606694</v>
      </c>
      <c r="AL72">
        <f t="shared" si="71"/>
        <v>-35.381280378433843</v>
      </c>
      <c r="AN72">
        <f t="shared" si="72"/>
        <v>0</v>
      </c>
      <c r="AO72">
        <f t="shared" si="73"/>
        <v>0</v>
      </c>
      <c r="AP72">
        <f t="shared" si="74"/>
        <v>-1.4967528991480217E-21</v>
      </c>
      <c r="AQ72">
        <f t="shared" si="75"/>
        <v>-5.1559319017488827E-16</v>
      </c>
      <c r="AR72">
        <f t="shared" si="76"/>
        <v>-5.1559468692778742E-16</v>
      </c>
      <c r="AS72">
        <f t="shared" si="77"/>
        <v>-2.1991958177179815E-2</v>
      </c>
      <c r="AT72">
        <f t="shared" si="78"/>
        <v>-1.4368079342424093E-2</v>
      </c>
      <c r="AU72">
        <f t="shared" si="79"/>
        <v>-3.636003751960442E-2</v>
      </c>
      <c r="AW72">
        <v>69</v>
      </c>
      <c r="AX72">
        <f>IF(Z72&gt;0, (R72*SUMPRODUCT(K72:$K$98, X72:$X$98)-K72*$AZ$3)/Z72, 0)</f>
        <v>-6.1221300539148038E+21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2000000</v>
      </c>
      <c r="S73">
        <f t="shared" si="63"/>
        <v>-5.5853958131693212E+22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-178.33306642355467</v>
      </c>
      <c r="AC73">
        <f t="shared" si="64"/>
        <v>-159.22595216388814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-5.197440802614138E-14</v>
      </c>
      <c r="AI73">
        <f t="shared" si="69"/>
        <v>-5.1974550563892946E-14</v>
      </c>
      <c r="AJ73">
        <f t="shared" si="70"/>
        <v>-19.107114259666531</v>
      </c>
      <c r="AK73">
        <f t="shared" si="92"/>
        <v>-12.483314649648827</v>
      </c>
      <c r="AL73">
        <f t="shared" si="71"/>
        <v>-31.590428909315413</v>
      </c>
      <c r="AN73">
        <f t="shared" si="72"/>
        <v>0</v>
      </c>
      <c r="AO73">
        <f t="shared" si="73"/>
        <v>0</v>
      </c>
      <c r="AP73">
        <f t="shared" si="74"/>
        <v>-1.3078642201200358E-22</v>
      </c>
      <c r="AQ73">
        <f t="shared" si="75"/>
        <v>-4.7689449196539201E-17</v>
      </c>
      <c r="AR73">
        <f t="shared" si="76"/>
        <v>-4.7689579982961214E-17</v>
      </c>
      <c r="AS73">
        <f t="shared" si="77"/>
        <v>-1.7531854414205735E-2</v>
      </c>
      <c r="AT73">
        <f t="shared" si="78"/>
        <v>-1.1454144883947772E-2</v>
      </c>
      <c r="AU73">
        <f t="shared" si="79"/>
        <v>-2.8985999298153559E-2</v>
      </c>
      <c r="AW73">
        <v>70</v>
      </c>
      <c r="AX73">
        <f>IF(Z73&gt;0, (R73*SUMPRODUCT(K73:$K$98, X73:$X$98)-K73*$AZ$3)/Z73, 0)</f>
        <v>-5.5853958131693212E+22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2000000</v>
      </c>
      <c r="S74">
        <f t="shared" si="63"/>
        <v>-5.380921253238895E+23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-159.22595216388814</v>
      </c>
      <c r="AC74">
        <f t="shared" si="64"/>
        <v>-142.16602871775726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-5.1160871968031502E-15</v>
      </c>
      <c r="AI74">
        <f t="shared" si="69"/>
        <v>-5.116100406997281E-15</v>
      </c>
      <c r="AJ74">
        <f t="shared" si="70"/>
        <v>-17.059923446130881</v>
      </c>
      <c r="AK74">
        <f t="shared" si="92"/>
        <v>-11.14581665147217</v>
      </c>
      <c r="AL74">
        <f t="shared" si="71"/>
        <v>-28.205740097603055</v>
      </c>
      <c r="AN74">
        <f t="shared" si="72"/>
        <v>0</v>
      </c>
      <c r="AO74">
        <f t="shared" si="73"/>
        <v>0</v>
      </c>
      <c r="AP74">
        <f t="shared" si="74"/>
        <v>-1.0822408734616494E-23</v>
      </c>
      <c r="AQ74">
        <f t="shared" si="75"/>
        <v>-4.1913378574683236E-18</v>
      </c>
      <c r="AR74">
        <f t="shared" si="76"/>
        <v>-4.1913486798770578E-18</v>
      </c>
      <c r="AS74">
        <f t="shared" si="77"/>
        <v>-1.3976287001120684E-2</v>
      </c>
      <c r="AT74">
        <f t="shared" si="78"/>
        <v>-9.1311741740655091E-3</v>
      </c>
      <c r="AU74">
        <f t="shared" si="79"/>
        <v>-2.3107461175186195E-2</v>
      </c>
      <c r="AW74">
        <v>71</v>
      </c>
      <c r="AX74">
        <f>IF(Z74&gt;0, (R74*SUMPRODUCT(K74:$K$98, X74:$X$98)-K74*$AZ$3)/Z74, 0)</f>
        <v>-5.380921253238895E+23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2000000</v>
      </c>
      <c r="S75">
        <f t="shared" si="63"/>
        <v>-5.4926798163864034E+24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-142.16602871775726</v>
      </c>
      <c r="AC75">
        <f t="shared" si="64"/>
        <v>-126.93395421228325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-4.7690437080375058E-16</v>
      </c>
      <c r="AI75">
        <f t="shared" si="69"/>
        <v>-4.7690552628667021E-16</v>
      </c>
      <c r="AJ75">
        <f t="shared" si="70"/>
        <v>-15.232074505474003</v>
      </c>
      <c r="AK75">
        <f t="shared" si="92"/>
        <v>-9.9516220102430086</v>
      </c>
      <c r="AL75">
        <f t="shared" si="71"/>
        <v>-25.18369651571701</v>
      </c>
      <c r="AN75">
        <f t="shared" si="72"/>
        <v>0</v>
      </c>
      <c r="AO75">
        <f t="shared" si="73"/>
        <v>0</v>
      </c>
      <c r="AP75">
        <f t="shared" si="74"/>
        <v>-8.4520146211613038E-25</v>
      </c>
      <c r="AQ75">
        <f t="shared" si="75"/>
        <v>-3.4884139320358077E-19</v>
      </c>
      <c r="AR75">
        <f t="shared" si="76"/>
        <v>-3.4884223840504292E-19</v>
      </c>
      <c r="AS75">
        <f t="shared" si="77"/>
        <v>-1.1141810428189321E-2</v>
      </c>
      <c r="AT75">
        <f t="shared" si="78"/>
        <v>-7.2793161464170184E-3</v>
      </c>
      <c r="AU75">
        <f t="shared" si="79"/>
        <v>-1.8421126574606338E-2</v>
      </c>
      <c r="AW75">
        <v>72</v>
      </c>
      <c r="AX75">
        <f>IF(Z75&gt;0, (R75*SUMPRODUCT(K75:$K$98, X75:$X$98)-K75*$AZ$3)/Z75, 0)</f>
        <v>-5.4926798163864034E+24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2000000</v>
      </c>
      <c r="S76">
        <f t="shared" si="63"/>
        <v>-5.9638440605002422E+25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-126.93395421228325</v>
      </c>
      <c r="AC76">
        <f t="shared" si="64"/>
        <v>-113.33388768953861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-4.1956424384221684E-17</v>
      </c>
      <c r="AI76">
        <f t="shared" si="69"/>
        <v>-4.1956519401702473E-17</v>
      </c>
      <c r="AJ76">
        <f t="shared" si="70"/>
        <v>-13.60006652274464</v>
      </c>
      <c r="AK76">
        <f t="shared" si="92"/>
        <v>-8.8853767948598286</v>
      </c>
      <c r="AL76">
        <f t="shared" si="71"/>
        <v>-22.485443317604471</v>
      </c>
      <c r="AN76">
        <f t="shared" si="72"/>
        <v>0</v>
      </c>
      <c r="AO76">
        <f t="shared" si="73"/>
        <v>0</v>
      </c>
      <c r="AP76">
        <f t="shared" si="74"/>
        <v>-6.2055774262939636E-26</v>
      </c>
      <c r="AQ76">
        <f t="shared" si="75"/>
        <v>-2.7401677868588451E-20</v>
      </c>
      <c r="AR76">
        <f t="shared" si="76"/>
        <v>-2.7401739924362712E-20</v>
      </c>
      <c r="AS76">
        <f t="shared" si="77"/>
        <v>-8.8821830581866362E-3</v>
      </c>
      <c r="AT76">
        <f t="shared" si="78"/>
        <v>-5.8030262646819337E-3</v>
      </c>
      <c r="AU76">
        <f t="shared" si="79"/>
        <v>-1.4685209322868572E-2</v>
      </c>
      <c r="AW76">
        <v>73</v>
      </c>
      <c r="AX76">
        <f>IF(Z76&gt;0, (R76*SUMPRODUCT(K76:$K$98, X76:$X$98)-K76*$AZ$3)/Z76, 0)</f>
        <v>-5.9638440605002422E+25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2000000</v>
      </c>
      <c r="S77">
        <f t="shared" si="63"/>
        <v>-6.9192311880887606E+26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-113.33388768953861</v>
      </c>
      <c r="AC77">
        <f t="shared" si="64"/>
        <v>-101.19097115137376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-3.4702002892012291E-18</v>
      </c>
      <c r="AI77">
        <f t="shared" si="69"/>
        <v>-3.4702076014999806E-18</v>
      </c>
      <c r="AJ77">
        <f t="shared" si="70"/>
        <v>-12.142916538164855</v>
      </c>
      <c r="AK77">
        <f t="shared" si="92"/>
        <v>-7.9333721382677034</v>
      </c>
      <c r="AL77">
        <f t="shared" si="71"/>
        <v>-20.076288676432558</v>
      </c>
      <c r="AN77">
        <f t="shared" si="72"/>
        <v>0</v>
      </c>
      <c r="AO77">
        <f t="shared" si="73"/>
        <v>0</v>
      </c>
      <c r="AP77">
        <f t="shared" si="74"/>
        <v>-4.2639744219121686E-27</v>
      </c>
      <c r="AQ77">
        <f t="shared" si="75"/>
        <v>-2.0235558988488783E-21</v>
      </c>
      <c r="AR77">
        <f t="shared" si="76"/>
        <v>-2.0235601628233007E-21</v>
      </c>
      <c r="AS77">
        <f t="shared" si="77"/>
        <v>-7.080821953273783E-3</v>
      </c>
      <c r="AT77">
        <f t="shared" si="78"/>
        <v>-4.6261370094722041E-3</v>
      </c>
      <c r="AU77">
        <f t="shared" si="79"/>
        <v>-1.1706958962745987E-2</v>
      </c>
      <c r="AW77">
        <v>74</v>
      </c>
      <c r="AX77">
        <f>IF(Z77&gt;0, (R77*SUMPRODUCT(K77:$K$98, X77:$X$98)-K77*$AZ$3)/Z77, 0)</f>
        <v>-6.9192311880887606E+26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2000000</v>
      </c>
      <c r="S78">
        <f t="shared" si="63"/>
        <v>-8.619224226588764E+27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-101.19097115137376</v>
      </c>
      <c r="AC78">
        <f t="shared" si="64"/>
        <v>-90.349081385155145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-2.6860247990679508E-19</v>
      </c>
      <c r="AI78">
        <f t="shared" si="69"/>
        <v>-2.6860300402056109E-19</v>
      </c>
      <c r="AJ78">
        <f t="shared" si="70"/>
        <v>-10.841889766218614</v>
      </c>
      <c r="AK78">
        <f t="shared" si="92"/>
        <v>-7.0833679805961642</v>
      </c>
      <c r="AL78">
        <f t="shared" si="71"/>
        <v>-17.925257746814779</v>
      </c>
      <c r="AN78">
        <f t="shared" si="72"/>
        <v>0</v>
      </c>
      <c r="AO78">
        <f t="shared" si="73"/>
        <v>0</v>
      </c>
      <c r="AP78">
        <f t="shared" si="74"/>
        <v>-2.7287780203029351E-28</v>
      </c>
      <c r="AQ78">
        <f t="shared" si="75"/>
        <v>-1.3984684069353993E-22</v>
      </c>
      <c r="AR78">
        <f t="shared" si="76"/>
        <v>-1.3984711357134198E-22</v>
      </c>
      <c r="AS78">
        <f t="shared" si="77"/>
        <v>-5.6447879091787142E-3</v>
      </c>
      <c r="AT78">
        <f t="shared" si="78"/>
        <v>-3.6879281006634282E-3</v>
      </c>
      <c r="AU78">
        <f t="shared" si="79"/>
        <v>-9.3327160098421423E-3</v>
      </c>
      <c r="AW78">
        <v>75</v>
      </c>
      <c r="AX78">
        <f>IF(Z78&gt;0, (R78*SUMPRODUCT(K78:$K$98, X78:$X$98)-K78*$AZ$3)/Z78, 0)</f>
        <v>-8.619224226588764E+27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2000000</v>
      </c>
      <c r="S79">
        <f t="shared" si="63"/>
        <v>-1.158694623773145E+29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-90.349081385155145</v>
      </c>
      <c r="AC79">
        <f t="shared" si="64"/>
        <v>-80.66882266531708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-1.9362496451502342E-20</v>
      </c>
      <c r="AI79">
        <f t="shared" si="69"/>
        <v>-1.9362531261719379E-20</v>
      </c>
      <c r="AJ79">
        <f t="shared" si="70"/>
        <v>-9.680258719838065</v>
      </c>
      <c r="AK79">
        <f t="shared" si="92"/>
        <v>-6.3244356969608608</v>
      </c>
      <c r="AL79">
        <f t="shared" si="71"/>
        <v>-16.004694416798927</v>
      </c>
      <c r="AN79">
        <f t="shared" si="72"/>
        <v>0</v>
      </c>
      <c r="AO79">
        <f t="shared" si="73"/>
        <v>0</v>
      </c>
      <c r="AP79">
        <f t="shared" si="74"/>
        <v>-1.6181968444432315E-29</v>
      </c>
      <c r="AQ79">
        <f t="shared" si="75"/>
        <v>-9.0009006911509407E-24</v>
      </c>
      <c r="AR79">
        <f t="shared" si="76"/>
        <v>-9.0009168731193859E-24</v>
      </c>
      <c r="AS79">
        <f t="shared" si="77"/>
        <v>-4.4999903612713043E-3</v>
      </c>
      <c r="AT79">
        <f t="shared" si="78"/>
        <v>-2.9399937026972482E-3</v>
      </c>
      <c r="AU79">
        <f t="shared" si="79"/>
        <v>-7.439984063968552E-3</v>
      </c>
      <c r="AW79">
        <v>76</v>
      </c>
      <c r="AX79">
        <f>IF(Z79&gt;0, (R79*SUMPRODUCT(K79:$K$98, X79:$X$98)-K79*$AZ$3)/Z79, 0)</f>
        <v>-1.158694623773145E+29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2000000</v>
      </c>
      <c r="S80">
        <f t="shared" si="63"/>
        <v>-1.7153174376902767E+30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-80.66882266531708</v>
      </c>
      <c r="AC80">
        <f t="shared" si="64"/>
        <v>-72.025734522604537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-1.2945051131367628E-21</v>
      </c>
      <c r="AI80">
        <f t="shared" si="69"/>
        <v>-1.2945072126238007E-21</v>
      </c>
      <c r="AJ80">
        <f t="shared" si="70"/>
        <v>-8.6430881427125428</v>
      </c>
      <c r="AK80">
        <f t="shared" si="92"/>
        <v>-5.6468175865721966</v>
      </c>
      <c r="AL80">
        <f t="shared" si="71"/>
        <v>-14.28990572928474</v>
      </c>
      <c r="AN80">
        <f t="shared" si="72"/>
        <v>0</v>
      </c>
      <c r="AO80">
        <f t="shared" si="73"/>
        <v>0</v>
      </c>
      <c r="AP80">
        <f t="shared" si="74"/>
        <v>-8.714044910434018E-31</v>
      </c>
      <c r="AQ80">
        <f t="shared" si="75"/>
        <v>-5.3729199035783495E-25</v>
      </c>
      <c r="AR80">
        <f t="shared" si="76"/>
        <v>-5.3729286176232598E-25</v>
      </c>
      <c r="AS80">
        <f t="shared" si="77"/>
        <v>-3.5873647650440815E-3</v>
      </c>
      <c r="AT80">
        <f t="shared" si="78"/>
        <v>-2.3437449798288006E-3</v>
      </c>
      <c r="AU80">
        <f t="shared" si="79"/>
        <v>-5.9311097448728825E-3</v>
      </c>
      <c r="AW80">
        <v>77</v>
      </c>
      <c r="AX80">
        <f>IF(Z80&gt;0, (R80*SUMPRODUCT(K80:$K$98, X80:$X$98)-K80*$AZ$3)/Z80, 0)</f>
        <v>-1.7153174376902767E+30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2000000</v>
      </c>
      <c r="S81">
        <f t="shared" si="63"/>
        <v>-2.823590725759028E+31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-72.025734522604537</v>
      </c>
      <c r="AC81">
        <f t="shared" si="64"/>
        <v>-64.308691538039753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-7.8584586628336573E-23</v>
      </c>
      <c r="AI81">
        <f t="shared" si="69"/>
        <v>-7.858470050583828E-23</v>
      </c>
      <c r="AJ81">
        <f t="shared" si="70"/>
        <v>-7.7170429845647845</v>
      </c>
      <c r="AK81">
        <f t="shared" si="92"/>
        <v>-5.0418014165823184</v>
      </c>
      <c r="AL81">
        <f t="shared" si="71"/>
        <v>-12.758844401147103</v>
      </c>
      <c r="AN81">
        <f t="shared" si="72"/>
        <v>0</v>
      </c>
      <c r="AO81">
        <f t="shared" si="73"/>
        <v>0</v>
      </c>
      <c r="AP81">
        <f t="shared" si="74"/>
        <v>-4.2201365580739217E-32</v>
      </c>
      <c r="AQ81">
        <f t="shared" si="75"/>
        <v>-2.9122318452947846E-26</v>
      </c>
      <c r="AR81">
        <f t="shared" si="76"/>
        <v>-2.9122360654313425E-26</v>
      </c>
      <c r="AS81">
        <f t="shared" si="77"/>
        <v>-2.8598252272354014E-3</v>
      </c>
      <c r="AT81">
        <f t="shared" si="78"/>
        <v>-1.8684191484604595E-3</v>
      </c>
      <c r="AU81">
        <f t="shared" si="79"/>
        <v>-4.7282443756958611E-3</v>
      </c>
      <c r="AW81">
        <v>78</v>
      </c>
      <c r="AX81">
        <f>IF(Z81&gt;0, (R81*SUMPRODUCT(K81:$K$98, X81:$X$98)-K81*$AZ$3)/Z81, 0)</f>
        <v>-2.823590725759028E+31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2000000</v>
      </c>
      <c r="S82">
        <f t="shared" si="63"/>
        <v>-5.2293830783085213E+32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-64.308691538039753</v>
      </c>
      <c r="AC82">
        <f t="shared" si="64"/>
        <v>-57.418474587535492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-4.2899496474127405E-24</v>
      </c>
      <c r="AI82">
        <f t="shared" si="69"/>
        <v>-4.289955137398244E-24</v>
      </c>
      <c r="AJ82">
        <f t="shared" si="70"/>
        <v>-6.8902169505042608</v>
      </c>
      <c r="AK82">
        <f t="shared" si="92"/>
        <v>-4.5016084076627827</v>
      </c>
      <c r="AL82">
        <f t="shared" si="71"/>
        <v>-11.391825358167043</v>
      </c>
      <c r="AN82">
        <f t="shared" si="72"/>
        <v>0</v>
      </c>
      <c r="AO82">
        <f t="shared" si="73"/>
        <v>0</v>
      </c>
      <c r="AP82">
        <f t="shared" si="74"/>
        <v>-1.8165265448764315E-33</v>
      </c>
      <c r="AQ82">
        <f t="shared" si="75"/>
        <v>-1.4194586498096507E-27</v>
      </c>
      <c r="AR82">
        <f t="shared" si="76"/>
        <v>-1.4194604663361955E-27</v>
      </c>
      <c r="AS82">
        <f t="shared" si="77"/>
        <v>-2.279835162018014E-3</v>
      </c>
      <c r="AT82">
        <f t="shared" si="78"/>
        <v>-1.4894923058517689E-3</v>
      </c>
      <c r="AU82">
        <f t="shared" si="79"/>
        <v>-3.7693274678697827E-3</v>
      </c>
      <c r="AW82">
        <v>79</v>
      </c>
      <c r="AX82">
        <f>IF(Z82&gt;0, (R82*SUMPRODUCT(K82:$K$98, X82:$X$98)-K82*$AZ$3)/Z82, 0)</f>
        <v>-5.2293830783085213E+32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2000000</v>
      </c>
      <c r="S83">
        <f t="shared" si="63"/>
        <v>-1.1057195631241135E+34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-57.418474587535492</v>
      </c>
      <c r="AC83">
        <f t="shared" si="64"/>
        <v>-51.266495167442393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-2.081304607474322E-25</v>
      </c>
      <c r="AI83">
        <f t="shared" si="69"/>
        <v>-2.0813069257156226E-25</v>
      </c>
      <c r="AJ83">
        <f t="shared" si="70"/>
        <v>-6.1519794200930988</v>
      </c>
      <c r="AK83">
        <f t="shared" si="92"/>
        <v>-4.0192932211274845</v>
      </c>
      <c r="AL83">
        <f t="shared" si="71"/>
        <v>-10.171272641220582</v>
      </c>
      <c r="AN83">
        <f t="shared" si="72"/>
        <v>0</v>
      </c>
      <c r="AO83">
        <f t="shared" si="73"/>
        <v>0</v>
      </c>
      <c r="AP83">
        <f t="shared" si="74"/>
        <v>-6.848747690339594E-35</v>
      </c>
      <c r="AQ83">
        <f t="shared" si="75"/>
        <v>-6.1487689474852273E-29</v>
      </c>
      <c r="AR83">
        <f t="shared" si="76"/>
        <v>-6.1487757962329166E-29</v>
      </c>
      <c r="AS83">
        <f t="shared" si="77"/>
        <v>-1.8174706329863017E-3</v>
      </c>
      <c r="AT83">
        <f t="shared" si="78"/>
        <v>-1.1874141468843817E-3</v>
      </c>
      <c r="AU83">
        <f t="shared" si="79"/>
        <v>-3.0048847798706834E-3</v>
      </c>
      <c r="AW83">
        <v>80</v>
      </c>
      <c r="AX83">
        <f>IF(Z83&gt;0, (R83*SUMPRODUCT(K83:$K$98, X83:$X$98)-K83*$AZ$3)/Z83, 0)</f>
        <v>-1.1057195631241135E+34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2000000</v>
      </c>
      <c r="S84">
        <f t="shared" si="63"/>
        <v>-2.7197386766944665E+35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-51.266495167442393</v>
      </c>
      <c r="AC84">
        <f t="shared" si="64"/>
        <v>-45.773656399502137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-8.8436322092766459E-27</v>
      </c>
      <c r="AI84">
        <f t="shared" si="69"/>
        <v>-8.8436406243601962E-27</v>
      </c>
      <c r="AJ84">
        <f t="shared" si="70"/>
        <v>-5.4928387679402562</v>
      </c>
      <c r="AK84">
        <f t="shared" si="92"/>
        <v>-3.5886546617209678</v>
      </c>
      <c r="AL84">
        <f t="shared" si="71"/>
        <v>-9.081493429661224</v>
      </c>
      <c r="AN84">
        <f t="shared" si="72"/>
        <v>0</v>
      </c>
      <c r="AO84">
        <f t="shared" si="73"/>
        <v>0</v>
      </c>
      <c r="AP84">
        <f t="shared" si="74"/>
        <v>-2.2196931296821E-36</v>
      </c>
      <c r="AQ84">
        <f t="shared" si="75"/>
        <v>-2.3327337796113578E-30</v>
      </c>
      <c r="AR84">
        <f t="shared" si="76"/>
        <v>-2.3327359993044876E-30</v>
      </c>
      <c r="AS84">
        <f t="shared" si="77"/>
        <v>-1.4488764612454546E-3</v>
      </c>
      <c r="AT84">
        <f t="shared" si="78"/>
        <v>-9.465992880136971E-4</v>
      </c>
      <c r="AU84">
        <f t="shared" si="79"/>
        <v>-2.3954757492591515E-3</v>
      </c>
      <c r="AW84">
        <v>81</v>
      </c>
      <c r="AX84">
        <f>IF(Z84&gt;0, (R84*SUMPRODUCT(K84:$K$98, X84:$X$98)-K84*$AZ$3)/Z84, 0)</f>
        <v>-2.7197386766944665E+35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2000000</v>
      </c>
      <c r="S85">
        <f t="shared" si="63"/>
        <v>-7.9873660100872666E+36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-45.773656399502137</v>
      </c>
      <c r="AC85">
        <f t="shared" si="64"/>
        <v>-40.869336070984048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-3.230038133452628E-28</v>
      </c>
      <c r="AI85">
        <f t="shared" si="69"/>
        <v>-3.2300406918264412E-28</v>
      </c>
      <c r="AJ85">
        <f t="shared" si="70"/>
        <v>-4.9043203285180894</v>
      </c>
      <c r="AK85">
        <f t="shared" si="92"/>
        <v>-3.20415594796515</v>
      </c>
      <c r="AL85">
        <f t="shared" si="71"/>
        <v>-8.1084762764832394</v>
      </c>
      <c r="AN85">
        <f t="shared" si="72"/>
        <v>0</v>
      </c>
      <c r="AO85">
        <f t="shared" si="73"/>
        <v>0</v>
      </c>
      <c r="AP85">
        <f t="shared" si="74"/>
        <v>-6.0253250924333035E-38</v>
      </c>
      <c r="AQ85">
        <f t="shared" si="75"/>
        <v>-7.6071877048215221E-32</v>
      </c>
      <c r="AR85">
        <f t="shared" si="76"/>
        <v>-7.6071937301466145E-32</v>
      </c>
      <c r="AS85">
        <f t="shared" si="77"/>
        <v>-1.1550354442326654E-3</v>
      </c>
      <c r="AT85">
        <f t="shared" si="78"/>
        <v>-7.5462315689867434E-4</v>
      </c>
      <c r="AU85">
        <f t="shared" si="79"/>
        <v>-1.9096586011313396E-3</v>
      </c>
      <c r="AW85">
        <v>82</v>
      </c>
      <c r="AX85">
        <f>IF(Z85&gt;0, (R85*SUMPRODUCT(K85:$K$98, X85:$X$98)-K85*$AZ$3)/Z85, 0)</f>
        <v>-7.9873660100872666E+36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2000000</v>
      </c>
      <c r="S86">
        <f t="shared" si="63"/>
        <v>-2.9102236955973447E+38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-40.869336070984048</v>
      </c>
      <c r="AC86">
        <f t="shared" si="64"/>
        <v>-36.490478634807182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-9.8803859094674451E-30</v>
      </c>
      <c r="AI86">
        <f t="shared" si="69"/>
        <v>-9.8803921788272007E-30</v>
      </c>
      <c r="AJ86">
        <f t="shared" si="70"/>
        <v>-4.3788574361768653</v>
      </c>
      <c r="AK86">
        <f t="shared" si="92"/>
        <v>-2.8608535249688836</v>
      </c>
      <c r="AL86">
        <f t="shared" si="71"/>
        <v>-7.2397109611457484</v>
      </c>
      <c r="AN86">
        <f t="shared" si="72"/>
        <v>0</v>
      </c>
      <c r="AO86">
        <f t="shared" si="73"/>
        <v>0</v>
      </c>
      <c r="AP86">
        <f t="shared" si="74"/>
        <v>-1.318322462476126E-39</v>
      </c>
      <c r="AQ86">
        <f t="shared" si="75"/>
        <v>-2.077649902039873E-33</v>
      </c>
      <c r="AR86">
        <f t="shared" si="76"/>
        <v>-2.0776512203623352E-33</v>
      </c>
      <c r="AS86">
        <f t="shared" si="77"/>
        <v>-9.2078718449670378E-4</v>
      </c>
      <c r="AT86">
        <f t="shared" si="78"/>
        <v>-6.0158096053784609E-4</v>
      </c>
      <c r="AU86">
        <f t="shared" si="79"/>
        <v>-1.52236814503455E-3</v>
      </c>
      <c r="AW86">
        <v>83</v>
      </c>
      <c r="AX86">
        <f>IF(Z86&gt;0, (R86*SUMPRODUCT(K86:$K$98, X86:$X$98)-K86*$AZ$3)/Z86, 0)</f>
        <v>-2.9102236955973447E+38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2000000</v>
      </c>
      <c r="S87">
        <f t="shared" si="63"/>
        <v>-1.3963914534931523E+40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-36.490478634807182</v>
      </c>
      <c r="AC87">
        <f t="shared" si="64"/>
        <v>-32.580784495363559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-2.4360022067545434E-31</v>
      </c>
      <c r="AI87">
        <f t="shared" si="69"/>
        <v>-2.4360033733609564E-31</v>
      </c>
      <c r="AJ87">
        <f t="shared" si="70"/>
        <v>-3.9096941394436229</v>
      </c>
      <c r="AK87">
        <f t="shared" si="92"/>
        <v>-2.554333504436503</v>
      </c>
      <c r="AL87">
        <f t="shared" si="71"/>
        <v>-6.4640276438801259</v>
      </c>
      <c r="AN87">
        <f t="shared" si="72"/>
        <v>0</v>
      </c>
      <c r="AO87">
        <f t="shared" si="73"/>
        <v>0</v>
      </c>
      <c r="AP87">
        <f t="shared" si="74"/>
        <v>-2.1903060210777459E-41</v>
      </c>
      <c r="AQ87">
        <f t="shared" si="75"/>
        <v>-4.5735993229117642E-35</v>
      </c>
      <c r="AR87">
        <f t="shared" si="76"/>
        <v>-4.5736015132177852E-35</v>
      </c>
      <c r="AS87">
        <f t="shared" si="77"/>
        <v>-7.340459060082128E-4</v>
      </c>
      <c r="AT87">
        <f t="shared" si="78"/>
        <v>-4.7957665859203291E-4</v>
      </c>
      <c r="AU87">
        <f t="shared" si="79"/>
        <v>-1.2136225646002458E-3</v>
      </c>
      <c r="AW87">
        <v>84</v>
      </c>
      <c r="AX87">
        <f>IF(Z87&gt;0, (R87*SUMPRODUCT(K87:$K$98, X87:$X$98)-K87*$AZ$3)/Z87, 0)</f>
        <v>-1.3963914534931523E+40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2000000</v>
      </c>
      <c r="S88">
        <f t="shared" si="63"/>
        <v>-9.8087518094823673E+41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-32.580784495363559</v>
      </c>
      <c r="AC88">
        <f t="shared" si="64"/>
        <v>-29.089986156574604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-4.560447047168116E-33</v>
      </c>
      <c r="AI88">
        <f t="shared" si="69"/>
        <v>-4.5604485300268283E-33</v>
      </c>
      <c r="AJ88">
        <f t="shared" si="70"/>
        <v>-3.4907983387889558</v>
      </c>
      <c r="AK88">
        <f t="shared" si="92"/>
        <v>-2.2806549146754493</v>
      </c>
      <c r="AL88">
        <f t="shared" si="71"/>
        <v>-5.7714532534644052</v>
      </c>
      <c r="AN88">
        <f t="shared" si="72"/>
        <v>0</v>
      </c>
      <c r="AO88">
        <f t="shared" si="73"/>
        <v>0</v>
      </c>
      <c r="AP88">
        <f t="shared" si="74"/>
        <v>-2.4857771299429183E-43</v>
      </c>
      <c r="AQ88">
        <f t="shared" si="75"/>
        <v>-7.6448652036128846E-37</v>
      </c>
      <c r="AR88">
        <f t="shared" si="76"/>
        <v>-7.644867689390015E-37</v>
      </c>
      <c r="AS88">
        <f t="shared" si="77"/>
        <v>-5.8517690211114021E-4</v>
      </c>
      <c r="AT88">
        <f t="shared" si="78"/>
        <v>-3.823155760459446E-4</v>
      </c>
      <c r="AU88">
        <f t="shared" si="79"/>
        <v>-9.6749247815708481E-4</v>
      </c>
      <c r="AW88">
        <v>85</v>
      </c>
      <c r="AX88">
        <f>IF(Z88&gt;0, (R88*SUMPRODUCT(K88:$K$98, X88:$X$98)-K88*$AZ$3)/Z88, 0)</f>
        <v>-9.8087518094823673E+41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-29.089986156574604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-29.089986156574604</v>
      </c>
      <c r="AK89">
        <f t="shared" si="92"/>
        <v>-2.0362990309602225</v>
      </c>
      <c r="AL89">
        <f t="shared" si="71"/>
        <v>-31.126285187534826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-8.8777754640818486E-39</v>
      </c>
      <c r="AR89">
        <f t="shared" si="76"/>
        <v>-8.8777754640818486E-39</v>
      </c>
      <c r="AS89">
        <f t="shared" si="77"/>
        <v>-4.3539948073745499E-3</v>
      </c>
      <c r="AT89">
        <f t="shared" si="78"/>
        <v>-3.0477963651621856E-4</v>
      </c>
      <c r="AU89">
        <f t="shared" si="79"/>
        <v>-4.6587744438907688E-3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293625.26320138149</v>
      </c>
      <c r="AO91" s="6">
        <f t="shared" si="93"/>
        <v>-29362.526320138149</v>
      </c>
      <c r="AP91" s="6">
        <f t="shared" si="93"/>
        <v>-875.70049130703956</v>
      </c>
      <c r="AQ91" s="6">
        <f t="shared" si="93"/>
        <v>-173532.61036861286</v>
      </c>
      <c r="AR91" s="6">
        <f t="shared" si="93"/>
        <v>89854.426021323452</v>
      </c>
      <c r="AS91" s="6">
        <f t="shared" si="93"/>
        <v>-42069.413587597512</v>
      </c>
      <c r="AT91" s="6">
        <f t="shared" si="93"/>
        <v>13198.696077330242</v>
      </c>
      <c r="AU91" s="6">
        <f t="shared" si="93"/>
        <v>60983.708511056175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f>'S.45.04.F'!C3*(1+C12)</f>
        <v>660014.98233600007</v>
      </c>
      <c r="K3">
        <v>1</v>
      </c>
      <c r="L3" s="2">
        <v>0</v>
      </c>
      <c r="O3">
        <f>$C$3</f>
        <v>660014.98233600007</v>
      </c>
      <c r="P3">
        <f>O3*C5</f>
        <v>66001.49823360001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660014.98233600007</v>
      </c>
      <c r="AF3">
        <f t="shared" ref="AF3:AF34" si="4">-$Z3*P3</f>
        <v>-66001.49823360001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593613.48410240002</v>
      </c>
      <c r="AJ3">
        <f t="shared" ref="AJ3:AJ34" si="8">AB3-AC3</f>
        <v>0</v>
      </c>
      <c r="AL3">
        <f t="shared" ref="AL3:AL34" si="9">SUM(AI3:AK3)</f>
        <v>593613.48410240002</v>
      </c>
      <c r="AN3">
        <f t="shared" ref="AN3:AN34" si="10">AE3*$K3</f>
        <v>660014.98233600007</v>
      </c>
      <c r="AO3">
        <f t="shared" ref="AO3:AO34" si="11">AF3*$K3</f>
        <v>-66001.49823360001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593613.48410240002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593613.48410240002</v>
      </c>
      <c r="AW3">
        <v>0</v>
      </c>
      <c r="AX3">
        <f>IF(Z3&gt;0, (R3*SUMPRODUCT(K3:$K$98, X3:$X$98)-K3*$AZ$3)/Z3, 0)</f>
        <v>0</v>
      </c>
      <c r="AZ3">
        <f>C6*ABS(SUMPRODUCT(X4:X79, K4:K79))/1</f>
        <v>412363.83178797038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28010.947749698844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27660.191720827599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-27660.191720827599</v>
      </c>
      <c r="AK4">
        <f>G4*SUM(AB4, AE4:AF4)</f>
        <v>0</v>
      </c>
      <c r="AL4">
        <f t="shared" si="9"/>
        <v>-32704.401720827598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-4705.8587554809219</v>
      </c>
      <c r="AR4">
        <f t="shared" si="14"/>
        <v>-4705.8587554809219</v>
      </c>
      <c r="AS4">
        <f t="shared" si="15"/>
        <v>-25804.824816519824</v>
      </c>
      <c r="AT4">
        <f t="shared" si="16"/>
        <v>0</v>
      </c>
      <c r="AU4">
        <f t="shared" si="17"/>
        <v>-30510.683572000744</v>
      </c>
      <c r="AW4">
        <v>1</v>
      </c>
      <c r="AX4">
        <f>IF(Z4&gt;0, (R4*SUMPRODUCT(K4:$K$98, X4:$X$98)-K4*$AZ$3)/Z4, 0)</f>
        <v>28010.947749698844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2000000</v>
      </c>
      <c r="S5">
        <f t="shared" si="1"/>
        <v>56456.148173820678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27660.191720827599</v>
      </c>
      <c r="AC5">
        <f t="shared" si="2"/>
        <v>55042.35427250521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-5290.90656141</v>
      </c>
      <c r="AI5">
        <f t="shared" si="7"/>
        <v>-5339.6544445484651</v>
      </c>
      <c r="AJ5">
        <f t="shared" si="8"/>
        <v>-27382.162551677611</v>
      </c>
      <c r="AK5">
        <f>G5*SUM(AB5, AE5:AF5)</f>
        <v>1134.0678605539315</v>
      </c>
      <c r="AL5">
        <f t="shared" si="9"/>
        <v>-31587.749135672144</v>
      </c>
      <c r="AN5">
        <f t="shared" si="10"/>
        <v>0</v>
      </c>
      <c r="AO5">
        <f t="shared" si="11"/>
        <v>0</v>
      </c>
      <c r="AP5">
        <f t="shared" si="12"/>
        <v>-41.684705716255799</v>
      </c>
      <c r="AQ5">
        <f t="shared" si="13"/>
        <v>-4524.2966214169164</v>
      </c>
      <c r="AR5">
        <f t="shared" si="14"/>
        <v>-4565.9813271331723</v>
      </c>
      <c r="AS5">
        <f t="shared" si="15"/>
        <v>-23414.706739147001</v>
      </c>
      <c r="AT5">
        <f t="shared" si="16"/>
        <v>969.75052014419134</v>
      </c>
      <c r="AU5">
        <f t="shared" si="17"/>
        <v>-27010.937546135981</v>
      </c>
      <c r="AW5">
        <v>2</v>
      </c>
      <c r="AX5">
        <f>IF(Z5&gt;0, (R5*SUMPRODUCT(K5:$K$98, X5:$X$98)-K5*$AZ$3)/Z5, 0)</f>
        <v>56456.148173820678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2000000</v>
      </c>
      <c r="S6">
        <f t="shared" si="1"/>
        <v>88458.488727259391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55042.35427250521</v>
      </c>
      <c r="AC6">
        <f t="shared" si="2"/>
        <v>85032.080777347437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-7885.4575764780584</v>
      </c>
      <c r="AI6">
        <f t="shared" si="7"/>
        <v>-7933.5208443457268</v>
      </c>
      <c r="AJ6">
        <f t="shared" si="8"/>
        <v>-29989.726504842227</v>
      </c>
      <c r="AK6">
        <f>G6*SUM(AB6, AE6:AF6)</f>
        <v>3219.9777249415552</v>
      </c>
      <c r="AL6">
        <f t="shared" si="9"/>
        <v>-34703.269624246394</v>
      </c>
      <c r="AN6">
        <f t="shared" si="10"/>
        <v>0</v>
      </c>
      <c r="AO6">
        <f t="shared" si="11"/>
        <v>0</v>
      </c>
      <c r="AP6">
        <f t="shared" si="12"/>
        <v>-37.076486882432746</v>
      </c>
      <c r="AQ6">
        <f t="shared" si="13"/>
        <v>-6082.9210614898848</v>
      </c>
      <c r="AR6">
        <f t="shared" si="14"/>
        <v>-6119.9975483723174</v>
      </c>
      <c r="AS6">
        <f t="shared" si="15"/>
        <v>-23134.375807028835</v>
      </c>
      <c r="AT6">
        <f t="shared" si="16"/>
        <v>2483.9231117040008</v>
      </c>
      <c r="AU6">
        <f t="shared" si="17"/>
        <v>-26770.450243697145</v>
      </c>
      <c r="AW6">
        <v>3</v>
      </c>
      <c r="AX6">
        <f>IF(Z6&gt;0, (R6*SUMPRODUCT(K6:$K$98, X6:$X$98)-K6*$AZ$3)/Z6, 0)</f>
        <v>88458.488727259391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50</v>
      </c>
      <c r="R7">
        <f t="shared" si="0"/>
        <v>2000000</v>
      </c>
      <c r="S7">
        <f t="shared" si="1"/>
        <v>113742.90338885679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85032.080777347437</v>
      </c>
      <c r="AC7">
        <f t="shared" si="2"/>
        <v>107630.68835501879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-10779.629717360613</v>
      </c>
      <c r="AI7">
        <f t="shared" si="7"/>
        <v>-10826.94286180667</v>
      </c>
      <c r="AJ7">
        <f t="shared" si="8"/>
        <v>-22598.607577671355</v>
      </c>
      <c r="AK7">
        <f>G7*SUM(AB7, AE7:AF7)</f>
        <v>4175.0751661677587</v>
      </c>
      <c r="AL7">
        <f t="shared" si="9"/>
        <v>-29250.475273310272</v>
      </c>
      <c r="AN7">
        <f t="shared" si="10"/>
        <v>0</v>
      </c>
      <c r="AO7">
        <f t="shared" si="11"/>
        <v>0</v>
      </c>
      <c r="AP7">
        <f t="shared" si="12"/>
        <v>-33.207018607641359</v>
      </c>
      <c r="AQ7">
        <f t="shared" si="13"/>
        <v>-7565.7487744445607</v>
      </c>
      <c r="AR7">
        <f t="shared" si="14"/>
        <v>-7598.9557930522024</v>
      </c>
      <c r="AS7">
        <f t="shared" si="15"/>
        <v>-15860.970373552298</v>
      </c>
      <c r="AT7">
        <f t="shared" si="16"/>
        <v>2930.3019352117267</v>
      </c>
      <c r="AU7">
        <f t="shared" si="17"/>
        <v>-20529.624231392776</v>
      </c>
      <c r="AW7">
        <v>4</v>
      </c>
      <c r="AX7">
        <f>IF(Z7&gt;0, (R7*SUMPRODUCT(K7:$K$98, X7:$X$98)-K7*$AZ$3)/Z7, 0)</f>
        <v>113742.90338885679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2000000</v>
      </c>
      <c r="S8">
        <f t="shared" si="1"/>
        <v>128318.28215207093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107630.68835501879</v>
      </c>
      <c r="AC8">
        <f t="shared" si="2"/>
        <v>119327.19177576929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-13737.844621357244</v>
      </c>
      <c r="AI8">
        <f t="shared" si="7"/>
        <v>-13784.341188243307</v>
      </c>
      <c r="AJ8">
        <f t="shared" si="8"/>
        <v>-11696.503420750494</v>
      </c>
      <c r="AK8">
        <f t="shared" ref="AK8:AK39" si="30">G8*SUM(AB8:AB8, AE8:AF8)</f>
        <v>2292.5336619619002</v>
      </c>
      <c r="AL8">
        <f t="shared" si="9"/>
        <v>-23188.3109470319</v>
      </c>
      <c r="AN8">
        <f t="shared" si="10"/>
        <v>0</v>
      </c>
      <c r="AO8">
        <f t="shared" si="11"/>
        <v>0</v>
      </c>
      <c r="AP8">
        <f t="shared" si="12"/>
        <v>-30.46196086389628</v>
      </c>
      <c r="AQ8">
        <f t="shared" si="13"/>
        <v>-9000.270627195694</v>
      </c>
      <c r="AR8">
        <f t="shared" si="14"/>
        <v>-9030.7325880595909</v>
      </c>
      <c r="AS8">
        <f t="shared" si="15"/>
        <v>-7662.8975709199867</v>
      </c>
      <c r="AT8">
        <f t="shared" si="16"/>
        <v>1501.9403660699268</v>
      </c>
      <c r="AU8">
        <f t="shared" si="17"/>
        <v>-15191.68979290965</v>
      </c>
      <c r="AW8">
        <v>5</v>
      </c>
      <c r="AX8">
        <f>IF(Z8&gt;0, (R8*SUMPRODUCT(K8:$K$98, X8:$X$98)-K8*$AZ$3)/Z8, 0)</f>
        <v>128318.28215207093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2000000</v>
      </c>
      <c r="S9">
        <f t="shared" si="1"/>
        <v>136625.83483024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119327.19177576929</v>
      </c>
      <c r="AC9">
        <f t="shared" si="2"/>
        <v>124629.24319354451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-16876.393916965415</v>
      </c>
      <c r="AI9">
        <f t="shared" si="7"/>
        <v>-16922.003608334693</v>
      </c>
      <c r="AJ9">
        <f t="shared" si="8"/>
        <v>-5302.0514177752193</v>
      </c>
      <c r="AK9">
        <f t="shared" si="30"/>
        <v>704.03043147703875</v>
      </c>
      <c r="AL9">
        <f t="shared" si="9"/>
        <v>-21520.024594632872</v>
      </c>
      <c r="AN9">
        <f t="shared" si="10"/>
        <v>0</v>
      </c>
      <c r="AO9">
        <f t="shared" si="11"/>
        <v>0</v>
      </c>
      <c r="AP9">
        <f t="shared" si="12"/>
        <v>-28.299014511202124</v>
      </c>
      <c r="AQ9">
        <f t="shared" si="13"/>
        <v>-10471.136769731789</v>
      </c>
      <c r="AR9">
        <f t="shared" si="14"/>
        <v>-10499.435784242991</v>
      </c>
      <c r="AS9">
        <f t="shared" si="15"/>
        <v>-3289.7137758714734</v>
      </c>
      <c r="AT9">
        <f t="shared" si="16"/>
        <v>436.82311365335408</v>
      </c>
      <c r="AU9">
        <f t="shared" si="17"/>
        <v>-13352.326446461109</v>
      </c>
      <c r="AW9">
        <v>6</v>
      </c>
      <c r="AX9">
        <f>IF(Z9&gt;0, (R9*SUMPRODUCT(K9:$K$98, X9:$X$98)-K9*$AZ$3)/Z9, 0)</f>
        <v>136625.83483024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50</v>
      </c>
      <c r="R10">
        <f t="shared" si="0"/>
        <v>2000000</v>
      </c>
      <c r="S10">
        <f t="shared" si="1"/>
        <v>142538.44328898005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124629.24319354451</v>
      </c>
      <c r="AC10">
        <f t="shared" si="2"/>
        <v>127289.48120610359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-20106.576343232598</v>
      </c>
      <c r="AI10">
        <f t="shared" si="7"/>
        <v>-20151.227273279605</v>
      </c>
      <c r="AJ10">
        <f t="shared" si="8"/>
        <v>-2660.2380125590862</v>
      </c>
      <c r="AK10">
        <f t="shared" si="30"/>
        <v>510.97989709353254</v>
      </c>
      <c r="AL10">
        <f t="shared" si="9"/>
        <v>-22300.485388745157</v>
      </c>
      <c r="AN10">
        <f t="shared" si="10"/>
        <v>0</v>
      </c>
      <c r="AO10">
        <f t="shared" si="11"/>
        <v>0</v>
      </c>
      <c r="AP10">
        <f t="shared" si="12"/>
        <v>-26.282270113995011</v>
      </c>
      <c r="AQ10">
        <f t="shared" si="13"/>
        <v>-11835.06076948899</v>
      </c>
      <c r="AR10">
        <f t="shared" si="14"/>
        <v>-11861.343039602985</v>
      </c>
      <c r="AS10">
        <f t="shared" si="15"/>
        <v>-1565.8597467061168</v>
      </c>
      <c r="AT10">
        <f t="shared" si="16"/>
        <v>300.7711522267503</v>
      </c>
      <c r="AU10">
        <f t="shared" si="17"/>
        <v>-13126.431634082352</v>
      </c>
      <c r="AW10">
        <v>7</v>
      </c>
      <c r="AX10">
        <f>IF(Z10&gt;0, (R10*SUMPRODUCT(K10:$K$98, X10:$X$98)-K10*$AZ$3)/Z10, 0)</f>
        <v>142538.44328898005</v>
      </c>
    </row>
    <row r="11" spans="1:52" x14ac:dyDescent="0.3">
      <c r="A11" t="s">
        <v>33</v>
      </c>
      <c r="C11" s="25">
        <f>AU81</f>
        <v>137080.03479286138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50</v>
      </c>
      <c r="R11">
        <f t="shared" si="0"/>
        <v>2000000</v>
      </c>
      <c r="S11">
        <f t="shared" si="1"/>
        <v>146220.37023636856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127289.48120610359</v>
      </c>
      <c r="AC11">
        <f t="shared" si="2"/>
        <v>127539.88583165305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-23688.211408536878</v>
      </c>
      <c r="AI11">
        <f t="shared" si="7"/>
        <v>-23731.8236239982</v>
      </c>
      <c r="AJ11">
        <f t="shared" si="8"/>
        <v>-250.40462554946134</v>
      </c>
      <c r="AK11">
        <f t="shared" si="30"/>
        <v>305.49475489464857</v>
      </c>
      <c r="AL11">
        <f t="shared" si="9"/>
        <v>-23676.733494653014</v>
      </c>
      <c r="AN11">
        <f t="shared" si="10"/>
        <v>0</v>
      </c>
      <c r="AO11">
        <f t="shared" si="11"/>
        <v>0</v>
      </c>
      <c r="AP11">
        <f t="shared" si="12"/>
        <v>-24.392688772646473</v>
      </c>
      <c r="AQ11">
        <f t="shared" si="13"/>
        <v>-13249.021228503074</v>
      </c>
      <c r="AR11">
        <f t="shared" si="14"/>
        <v>-13273.41391727572</v>
      </c>
      <c r="AS11">
        <f t="shared" si="15"/>
        <v>-140.05346973662</v>
      </c>
      <c r="AT11">
        <f t="shared" si="16"/>
        <v>170.86585487568223</v>
      </c>
      <c r="AU11">
        <f t="shared" si="17"/>
        <v>-13242.601532136659</v>
      </c>
      <c r="AW11">
        <v>8</v>
      </c>
      <c r="AX11">
        <f>IF(Z11&gt;0, (R11*SUMPRODUCT(K11:$K$98, X11:$X$98)-K11*$AZ$3)/Z11, 0)</f>
        <v>146220.37023636856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2000000</v>
      </c>
      <c r="S12">
        <f t="shared" si="1"/>
        <v>147993.07207720177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127539.88583165305</v>
      </c>
      <c r="AC12">
        <f t="shared" si="2"/>
        <v>125753.75686750487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-27589.087500831745</v>
      </c>
      <c r="AI12">
        <f t="shared" si="7"/>
        <v>-27631.573866950934</v>
      </c>
      <c r="AJ12">
        <f t="shared" si="8"/>
        <v>1786.1289641481853</v>
      </c>
      <c r="AK12">
        <f t="shared" si="30"/>
        <v>293.34173741280199</v>
      </c>
      <c r="AL12">
        <f t="shared" si="9"/>
        <v>-25552.103165389948</v>
      </c>
      <c r="AN12">
        <f t="shared" si="10"/>
        <v>0</v>
      </c>
      <c r="AO12">
        <f t="shared" si="11"/>
        <v>0</v>
      </c>
      <c r="AP12">
        <f t="shared" si="12"/>
        <v>-22.581955252286043</v>
      </c>
      <c r="AQ12">
        <f t="shared" si="13"/>
        <v>-14663.893298086246</v>
      </c>
      <c r="AR12">
        <f t="shared" si="14"/>
        <v>-14686.475253338534</v>
      </c>
      <c r="AS12">
        <f t="shared" si="15"/>
        <v>949.34653225122759</v>
      </c>
      <c r="AT12">
        <f t="shared" si="16"/>
        <v>155.91425186378063</v>
      </c>
      <c r="AU12">
        <f t="shared" si="17"/>
        <v>-13581.214469223527</v>
      </c>
      <c r="AW12">
        <v>9</v>
      </c>
      <c r="AX12">
        <f>IF(Z12&gt;0, (R12*SUMPRODUCT(K12:$K$98, X12:$X$98)-K12*$AZ$3)/Z12, 0)</f>
        <v>147993.07207720177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50</v>
      </c>
      <c r="R13">
        <f t="shared" si="0"/>
        <v>2000000</v>
      </c>
      <c r="S13">
        <f t="shared" si="1"/>
        <v>147716.20591832092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125753.75686750487</v>
      </c>
      <c r="AC13">
        <f t="shared" si="2"/>
        <v>121923.64639856419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-31677.834578465921</v>
      </c>
      <c r="AI13">
        <f t="shared" si="7"/>
        <v>-31719.104135059453</v>
      </c>
      <c r="AJ13">
        <f t="shared" si="8"/>
        <v>3830.1104689406784</v>
      </c>
      <c r="AK13">
        <f t="shared" si="30"/>
        <v>251.50751373500975</v>
      </c>
      <c r="AL13">
        <f t="shared" si="9"/>
        <v>-27637.486152383764</v>
      </c>
      <c r="AN13">
        <f t="shared" si="10"/>
        <v>0</v>
      </c>
      <c r="AO13">
        <f t="shared" si="11"/>
        <v>0</v>
      </c>
      <c r="AP13">
        <f t="shared" si="12"/>
        <v>-20.850958226103202</v>
      </c>
      <c r="AQ13">
        <f t="shared" si="13"/>
        <v>-16004.853456373074</v>
      </c>
      <c r="AR13">
        <f t="shared" si="14"/>
        <v>-16025.704414599175</v>
      </c>
      <c r="AS13">
        <f t="shared" si="15"/>
        <v>1935.118280426494</v>
      </c>
      <c r="AT13">
        <f t="shared" si="16"/>
        <v>127.07121411770774</v>
      </c>
      <c r="AU13">
        <f t="shared" si="17"/>
        <v>-13963.514920054973</v>
      </c>
      <c r="AW13">
        <v>10</v>
      </c>
      <c r="AX13">
        <f>IF(Z13&gt;0, (R13*SUMPRODUCT(K13:$K$98, X13:$X$98)-K13*$AZ$3)/Z13, 0)</f>
        <v>147716.20591832092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2000000</v>
      </c>
      <c r="S14">
        <f t="shared" si="1"/>
        <v>145387.07930470232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121923.64639856419</v>
      </c>
      <c r="AC14">
        <f t="shared" si="2"/>
        <v>116179.40753968958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-36066.29089822089</v>
      </c>
      <c r="AI14">
        <f t="shared" si="7"/>
        <v>-36106.24610197603</v>
      </c>
      <c r="AJ14">
        <f t="shared" si="8"/>
        <v>5744.2388588746107</v>
      </c>
      <c r="AK14">
        <f t="shared" si="30"/>
        <v>219.46256351741553</v>
      </c>
      <c r="AL14">
        <f t="shared" si="9"/>
        <v>-30142.544679584003</v>
      </c>
      <c r="AN14">
        <f t="shared" si="10"/>
        <v>0</v>
      </c>
      <c r="AO14">
        <f t="shared" si="11"/>
        <v>0</v>
      </c>
      <c r="AP14">
        <f t="shared" si="12"/>
        <v>-19.192714307395196</v>
      </c>
      <c r="AQ14">
        <f t="shared" si="13"/>
        <v>-17324.652417718302</v>
      </c>
      <c r="AR14">
        <f t="shared" si="14"/>
        <v>-17343.845132025697</v>
      </c>
      <c r="AS14">
        <f t="shared" si="15"/>
        <v>2759.2785161964771</v>
      </c>
      <c r="AT14">
        <f t="shared" si="16"/>
        <v>105.42011770409702</v>
      </c>
      <c r="AU14">
        <f t="shared" si="17"/>
        <v>-14479.146498125123</v>
      </c>
      <c r="AW14">
        <v>11</v>
      </c>
      <c r="AX14">
        <f>IF(Z14&gt;0, (R14*SUMPRODUCT(K14:$K$98, X14:$X$98)-K14*$AZ$3)/Z14, 0)</f>
        <v>145387.07930470232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50</v>
      </c>
      <c r="R15">
        <f t="shared" si="0"/>
        <v>2000000</v>
      </c>
      <c r="S15">
        <f t="shared" si="1"/>
        <v>141448.13958126187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116179.40753968958</v>
      </c>
      <c r="AC15">
        <f t="shared" si="2"/>
        <v>109020.9649048537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-40728.736499842315</v>
      </c>
      <c r="AI15">
        <f t="shared" si="7"/>
        <v>-40767.273933147408</v>
      </c>
      <c r="AJ15">
        <f t="shared" si="8"/>
        <v>7158.4426348358829</v>
      </c>
      <c r="AK15">
        <f t="shared" si="30"/>
        <v>476.33557091272729</v>
      </c>
      <c r="AL15">
        <f t="shared" si="9"/>
        <v>-33132.495727398797</v>
      </c>
      <c r="AN15">
        <f t="shared" si="10"/>
        <v>0</v>
      </c>
      <c r="AO15">
        <f t="shared" si="11"/>
        <v>0</v>
      </c>
      <c r="AP15">
        <f t="shared" si="12"/>
        <v>-17.561597602610362</v>
      </c>
      <c r="AQ15">
        <f t="shared" si="13"/>
        <v>-18560.179543104419</v>
      </c>
      <c r="AR15">
        <f t="shared" si="14"/>
        <v>-18577.741140707029</v>
      </c>
      <c r="AS15">
        <f t="shared" si="15"/>
        <v>3262.1188863072598</v>
      </c>
      <c r="AT15">
        <f t="shared" si="16"/>
        <v>217.0672227689065</v>
      </c>
      <c r="AU15">
        <f t="shared" si="17"/>
        <v>-15098.555031630862</v>
      </c>
      <c r="AW15">
        <v>12</v>
      </c>
      <c r="AX15">
        <f>IF(Z15&gt;0, (R15*SUMPRODUCT(K15:$K$98, X15:$X$98)-K15*$AZ$3)/Z15, 0)</f>
        <v>141448.13958126187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2000000</v>
      </c>
      <c r="S16">
        <f t="shared" si="1"/>
        <v>135873.34235212111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109020.9649048537</v>
      </c>
      <c r="AC16">
        <f t="shared" si="2"/>
        <v>100611.15452473478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-45127.334400266554</v>
      </c>
      <c r="AI16">
        <f t="shared" si="7"/>
        <v>-45164.358275878592</v>
      </c>
      <c r="AJ16">
        <f t="shared" si="8"/>
        <v>8409.8103801189136</v>
      </c>
      <c r="AK16">
        <f t="shared" si="30"/>
        <v>774.04885082446128</v>
      </c>
      <c r="AL16">
        <f t="shared" si="9"/>
        <v>-35980.499044935219</v>
      </c>
      <c r="AN16">
        <f t="shared" si="10"/>
        <v>0</v>
      </c>
      <c r="AO16">
        <f t="shared" si="11"/>
        <v>0</v>
      </c>
      <c r="AP16">
        <f t="shared" si="12"/>
        <v>-15.960520155867792</v>
      </c>
      <c r="AQ16">
        <f t="shared" si="13"/>
        <v>-19453.817796477852</v>
      </c>
      <c r="AR16">
        <f t="shared" si="14"/>
        <v>-19469.778316633721</v>
      </c>
      <c r="AS16">
        <f t="shared" si="15"/>
        <v>3625.3619012071572</v>
      </c>
      <c r="AT16">
        <f t="shared" si="16"/>
        <v>333.68257863294468</v>
      </c>
      <c r="AU16">
        <f t="shared" si="17"/>
        <v>-15510.733836793619</v>
      </c>
      <c r="AW16">
        <v>13</v>
      </c>
      <c r="AX16">
        <f>IF(Z16&gt;0, (R16*SUMPRODUCT(K16:$K$98, X16:$X$98)-K16*$AZ$3)/Z16, 0)</f>
        <v>135873.34235212111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50</v>
      </c>
      <c r="R17">
        <f t="shared" si="0"/>
        <v>2000000</v>
      </c>
      <c r="S17">
        <f t="shared" si="1"/>
        <v>129615.4675212701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100611.15452473478</v>
      </c>
      <c r="AC17">
        <f t="shared" si="2"/>
        <v>91818.544864546595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-49361.711920993075</v>
      </c>
      <c r="AI17">
        <f t="shared" si="7"/>
        <v>-49397.131515050969</v>
      </c>
      <c r="AJ17">
        <f t="shared" si="8"/>
        <v>8792.6096601881873</v>
      </c>
      <c r="AK17">
        <f t="shared" si="30"/>
        <v>1388.4339324413399</v>
      </c>
      <c r="AL17">
        <f t="shared" si="9"/>
        <v>-39216.087922421444</v>
      </c>
      <c r="AN17">
        <f t="shared" si="10"/>
        <v>0</v>
      </c>
      <c r="AO17">
        <f t="shared" si="11"/>
        <v>0</v>
      </c>
      <c r="AP17">
        <f t="shared" si="12"/>
        <v>-14.353200655192596</v>
      </c>
      <c r="AQ17">
        <f t="shared" si="13"/>
        <v>-20003.011743381438</v>
      </c>
      <c r="AR17">
        <f t="shared" si="14"/>
        <v>-20017.364944036632</v>
      </c>
      <c r="AS17">
        <f t="shared" si="15"/>
        <v>3563.0586428853944</v>
      </c>
      <c r="AT17">
        <f t="shared" si="16"/>
        <v>562.63972975624972</v>
      </c>
      <c r="AU17">
        <f t="shared" si="17"/>
        <v>-15891.666571394988</v>
      </c>
      <c r="AW17">
        <v>14</v>
      </c>
      <c r="AX17">
        <f>IF(Z17&gt;0, (R17*SUMPRODUCT(K17:$K$98, X17:$X$98)-K17*$AZ$3)/Z17, 0)</f>
        <v>129615.4675212701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2000000</v>
      </c>
      <c r="S18">
        <f t="shared" si="1"/>
        <v>123020.05340771058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91818.544864546595</v>
      </c>
      <c r="AC18">
        <f t="shared" si="2"/>
        <v>82980.721650056716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-53555.842999295695</v>
      </c>
      <c r="AI18">
        <f t="shared" si="7"/>
        <v>-53589.569501338025</v>
      </c>
      <c r="AJ18">
        <f t="shared" si="8"/>
        <v>8837.8232144898793</v>
      </c>
      <c r="AK18">
        <f t="shared" si="30"/>
        <v>1983.2805690742066</v>
      </c>
      <c r="AL18">
        <f t="shared" si="9"/>
        <v>-42768.465717773935</v>
      </c>
      <c r="AN18">
        <f t="shared" si="10"/>
        <v>0</v>
      </c>
      <c r="AO18">
        <f t="shared" si="11"/>
        <v>0</v>
      </c>
      <c r="AP18">
        <f t="shared" si="12"/>
        <v>-12.753922462368173</v>
      </c>
      <c r="AQ18">
        <f t="shared" si="13"/>
        <v>-20252.532212278289</v>
      </c>
      <c r="AR18">
        <f t="shared" si="14"/>
        <v>-20265.286134740654</v>
      </c>
      <c r="AS18">
        <f t="shared" si="15"/>
        <v>3342.0872366854719</v>
      </c>
      <c r="AT18">
        <f t="shared" si="16"/>
        <v>749.99199642304586</v>
      </c>
      <c r="AU18">
        <f t="shared" si="17"/>
        <v>-16173.206901632137</v>
      </c>
      <c r="AW18">
        <v>15</v>
      </c>
      <c r="AX18">
        <f>IF(Z18&gt;0, (R18*SUMPRODUCT(K18:$K$98, X18:$X$98)-K18*$AZ$3)/Z18, 0)</f>
        <v>123020.05340771058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2000000</v>
      </c>
      <c r="S19">
        <f t="shared" si="1"/>
        <v>114677.68949470219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82980.721650056716</v>
      </c>
      <c r="AC19">
        <f t="shared" si="2"/>
        <v>73242.360285474017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-58209.244404900142</v>
      </c>
      <c r="AI19">
        <f t="shared" si="7"/>
        <v>-58241.178410811925</v>
      </c>
      <c r="AJ19">
        <f t="shared" si="8"/>
        <v>9738.361364582699</v>
      </c>
      <c r="AK19">
        <f t="shared" si="30"/>
        <v>1850.4700927962647</v>
      </c>
      <c r="AL19">
        <f t="shared" si="9"/>
        <v>-46652.346953432963</v>
      </c>
      <c r="AN19">
        <f t="shared" si="10"/>
        <v>0</v>
      </c>
      <c r="AO19">
        <f t="shared" si="11"/>
        <v>0</v>
      </c>
      <c r="AP19">
        <f t="shared" si="12"/>
        <v>-11.261845557528892</v>
      </c>
      <c r="AQ19">
        <f t="shared" si="13"/>
        <v>-20528.070368600653</v>
      </c>
      <c r="AR19">
        <f t="shared" si="14"/>
        <v>-20539.332214158181</v>
      </c>
      <c r="AS19">
        <f t="shared" si="15"/>
        <v>3434.3302238464858</v>
      </c>
      <c r="AT19">
        <f t="shared" si="16"/>
        <v>652.58672687245758</v>
      </c>
      <c r="AU19">
        <f t="shared" si="17"/>
        <v>-16452.415263439238</v>
      </c>
      <c r="AW19">
        <v>16</v>
      </c>
      <c r="AX19">
        <f>IF(Z19&gt;0, (R19*SUMPRODUCT(K19:$K$98, X19:$X$98)-K19*$AZ$3)/Z19, 0)</f>
        <v>114677.68949470219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2000000</v>
      </c>
      <c r="S20">
        <f t="shared" si="1"/>
        <v>100157.51856801359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73242.360285474017</v>
      </c>
      <c r="AC20">
        <f t="shared" si="2"/>
        <v>60204.126729928248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-62397.770191392032</v>
      </c>
      <c r="AI20">
        <f t="shared" si="7"/>
        <v>-62427.824912989912</v>
      </c>
      <c r="AJ20">
        <f t="shared" si="8"/>
        <v>13038.233555545768</v>
      </c>
      <c r="AK20">
        <f t="shared" si="30"/>
        <v>314.94214922753827</v>
      </c>
      <c r="AL20">
        <f t="shared" si="9"/>
        <v>-49074.649208216608</v>
      </c>
      <c r="AN20">
        <f t="shared" si="10"/>
        <v>0</v>
      </c>
      <c r="AO20">
        <f t="shared" si="11"/>
        <v>0</v>
      </c>
      <c r="AP20">
        <f t="shared" si="12"/>
        <v>-10.053208013197263</v>
      </c>
      <c r="AQ20">
        <f t="shared" si="13"/>
        <v>-20871.854069609366</v>
      </c>
      <c r="AR20">
        <f t="shared" si="14"/>
        <v>-20881.907277622562</v>
      </c>
      <c r="AS20">
        <f t="shared" si="15"/>
        <v>4361.2473212123978</v>
      </c>
      <c r="AT20">
        <f t="shared" si="16"/>
        <v>105.3471391507054</v>
      </c>
      <c r="AU20">
        <f t="shared" si="17"/>
        <v>-16415.312817259459</v>
      </c>
      <c r="AW20">
        <v>17</v>
      </c>
      <c r="AX20">
        <f>IF(Z20&gt;0, (R20*SUMPRODUCT(K20:$K$98, X20:$X$98)-K20*$AZ$3)/Z20, 0)</f>
        <v>100157.51856801359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50</v>
      </c>
      <c r="R21">
        <f t="shared" si="0"/>
        <v>2000000</v>
      </c>
      <c r="S21">
        <f t="shared" si="1"/>
        <v>81984.481617095429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60204.126729928248</v>
      </c>
      <c r="AC21">
        <f t="shared" si="2"/>
        <v>46100.448761589651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-65552.95437157384</v>
      </c>
      <c r="AI21">
        <f t="shared" si="7"/>
        <v>-65581.06972209645</v>
      </c>
      <c r="AJ21">
        <f t="shared" si="8"/>
        <v>14103.677968338598</v>
      </c>
      <c r="AK21">
        <f t="shared" si="30"/>
        <v>96.326602767885205</v>
      </c>
      <c r="AL21">
        <f t="shared" si="9"/>
        <v>-51381.065150989969</v>
      </c>
      <c r="AN21">
        <f t="shared" si="10"/>
        <v>0</v>
      </c>
      <c r="AO21">
        <f t="shared" si="11"/>
        <v>0</v>
      </c>
      <c r="AP21">
        <f t="shared" si="12"/>
        <v>-8.9430340495641616</v>
      </c>
      <c r="AQ21">
        <f t="shared" si="13"/>
        <v>-20851.324706870309</v>
      </c>
      <c r="AR21">
        <f t="shared" si="14"/>
        <v>-20860.267740919873</v>
      </c>
      <c r="AS21">
        <f t="shared" si="15"/>
        <v>4486.1497349459669</v>
      </c>
      <c r="AT21">
        <f t="shared" si="16"/>
        <v>30.639919916315201</v>
      </c>
      <c r="AU21">
        <f t="shared" si="17"/>
        <v>-16343.478086057592</v>
      </c>
      <c r="AW21">
        <v>18</v>
      </c>
      <c r="AX21">
        <f>IF(Z21&gt;0, (R21*SUMPRODUCT(K21:$K$98, X21:$X$98)-K21*$AZ$3)/Z21, 0)</f>
        <v>81984.481617095429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2000000</v>
      </c>
      <c r="S22">
        <f t="shared" si="1"/>
        <v>64964.434623684676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46100.448761589651</v>
      </c>
      <c r="AC22">
        <f t="shared" si="2"/>
        <v>33944.549310949951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-68348.417120475846</v>
      </c>
      <c r="AI22">
        <f t="shared" si="7"/>
        <v>-68374.542607065217</v>
      </c>
      <c r="AJ22">
        <f t="shared" si="8"/>
        <v>12155.899450639699</v>
      </c>
      <c r="AK22">
        <f t="shared" si="30"/>
        <v>968.10942399338273</v>
      </c>
      <c r="AL22">
        <f t="shared" si="9"/>
        <v>-55250.533732432137</v>
      </c>
      <c r="AN22">
        <f t="shared" si="10"/>
        <v>0</v>
      </c>
      <c r="AO22">
        <f t="shared" si="11"/>
        <v>0</v>
      </c>
      <c r="AP22">
        <f t="shared" si="12"/>
        <v>-7.7591884357668146</v>
      </c>
      <c r="AQ22">
        <f t="shared" si="13"/>
        <v>-20299.267763296433</v>
      </c>
      <c r="AR22">
        <f t="shared" si="14"/>
        <v>-20307.026951732198</v>
      </c>
      <c r="AS22">
        <f t="shared" si="15"/>
        <v>3610.2644106196872</v>
      </c>
      <c r="AT22">
        <f t="shared" si="16"/>
        <v>287.52549436766725</v>
      </c>
      <c r="AU22">
        <f t="shared" si="17"/>
        <v>-16409.237046744842</v>
      </c>
      <c r="AW22">
        <v>19</v>
      </c>
      <c r="AX22">
        <f>IF(Z22&gt;0, (R22*SUMPRODUCT(K22:$K$98, X22:$X$98)-K22*$AZ$3)/Z22, 0)</f>
        <v>64964.434623684676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2000000</v>
      </c>
      <c r="S23">
        <f t="shared" si="1"/>
        <v>55526.937835698642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33944.549310949951</v>
      </c>
      <c r="AC23">
        <f t="shared" si="2"/>
        <v>26767.150646593029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-70455.212234230421</v>
      </c>
      <c r="AI23">
        <f t="shared" si="7"/>
        <v>-70479.31508564805</v>
      </c>
      <c r="AJ23">
        <f t="shared" si="8"/>
        <v>7177.3986643569224</v>
      </c>
      <c r="AK23">
        <f t="shared" si="30"/>
        <v>2376.1184517664969</v>
      </c>
      <c r="AL23">
        <f t="shared" si="9"/>
        <v>-60925.797969524632</v>
      </c>
      <c r="AN23">
        <f t="shared" si="10"/>
        <v>0</v>
      </c>
      <c r="AO23">
        <f t="shared" si="11"/>
        <v>0</v>
      </c>
      <c r="AP23">
        <f t="shared" si="12"/>
        <v>-6.39149291702656</v>
      </c>
      <c r="AQ23">
        <f t="shared" si="13"/>
        <v>-18683.017297835664</v>
      </c>
      <c r="AR23">
        <f t="shared" si="14"/>
        <v>-18689.408790752692</v>
      </c>
      <c r="AS23">
        <f t="shared" si="15"/>
        <v>1903.2724357402924</v>
      </c>
      <c r="AT23">
        <f t="shared" si="16"/>
        <v>630.08911233527931</v>
      </c>
      <c r="AU23">
        <f t="shared" si="17"/>
        <v>-16156.047242677119</v>
      </c>
      <c r="AW23">
        <v>20</v>
      </c>
      <c r="AX23">
        <f>IF(Z23&gt;0, (R23*SUMPRODUCT(K23:$K$98, X23:$X$98)-K23*$AZ$3)/Z23, 0)</f>
        <v>55526.937835698642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2000000</v>
      </c>
      <c r="S24">
        <f t="shared" si="1"/>
        <v>44880.866110152288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26767.150646593029</v>
      </c>
      <c r="AC24">
        <f t="shared" si="2"/>
        <v>19800.087901381921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-72133.085494560466</v>
      </c>
      <c r="AI24">
        <f t="shared" si="7"/>
        <v>-72155.143990326556</v>
      </c>
      <c r="AJ24">
        <f t="shared" si="8"/>
        <v>6967.0627452111075</v>
      </c>
      <c r="AK24">
        <f t="shared" si="30"/>
        <v>1873.7005452615122</v>
      </c>
      <c r="AL24">
        <f t="shared" si="9"/>
        <v>-63314.380699853937</v>
      </c>
      <c r="AN24">
        <f t="shared" si="10"/>
        <v>0</v>
      </c>
      <c r="AO24">
        <f t="shared" si="11"/>
        <v>0</v>
      </c>
      <c r="AP24">
        <f t="shared" si="12"/>
        <v>-5.2226600632055371</v>
      </c>
      <c r="AQ24">
        <f t="shared" si="13"/>
        <v>-17078.525609503326</v>
      </c>
      <c r="AR24">
        <f t="shared" si="14"/>
        <v>-17083.748269566531</v>
      </c>
      <c r="AS24">
        <f t="shared" si="15"/>
        <v>1649.5503928786914</v>
      </c>
      <c r="AT24">
        <f t="shared" si="16"/>
        <v>443.62503735130247</v>
      </c>
      <c r="AU24">
        <f t="shared" si="17"/>
        <v>-14990.572839336539</v>
      </c>
      <c r="AW24">
        <v>21</v>
      </c>
      <c r="AX24">
        <f>IF(Z24&gt;0, (R24*SUMPRODUCT(K24:$K$98, X24:$X$98)-K24*$AZ$3)/Z24, 0)</f>
        <v>44880.866110152288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2000000</v>
      </c>
      <c r="S25">
        <f t="shared" si="1"/>
        <v>32956.721851705886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19800.087901381921</v>
      </c>
      <c r="AC25">
        <f t="shared" si="2"/>
        <v>13182.235999579088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-73543.907223963528</v>
      </c>
      <c r="AI25">
        <f t="shared" si="7"/>
        <v>-73563.906537091359</v>
      </c>
      <c r="AJ25">
        <f t="shared" si="8"/>
        <v>6617.8519018028328</v>
      </c>
      <c r="AK25">
        <f t="shared" si="30"/>
        <v>1386.0061530967346</v>
      </c>
      <c r="AL25">
        <f t="shared" si="9"/>
        <v>-65560.048482191793</v>
      </c>
      <c r="AN25">
        <f t="shared" si="10"/>
        <v>0</v>
      </c>
      <c r="AO25">
        <f t="shared" si="11"/>
        <v>0</v>
      </c>
      <c r="AP25">
        <f t="shared" si="12"/>
        <v>-4.2277852889689616</v>
      </c>
      <c r="AQ25">
        <f t="shared" si="13"/>
        <v>-15546.926390294451</v>
      </c>
      <c r="AR25">
        <f t="shared" si="14"/>
        <v>-15551.154175583421</v>
      </c>
      <c r="AS25">
        <f t="shared" si="15"/>
        <v>1398.9908921465901</v>
      </c>
      <c r="AT25">
        <f t="shared" si="16"/>
        <v>292.99688379445899</v>
      </c>
      <c r="AU25">
        <f t="shared" si="17"/>
        <v>-13859.166399642372</v>
      </c>
      <c r="AW25">
        <v>22</v>
      </c>
      <c r="AX25">
        <f>IF(Z25&gt;0, (R25*SUMPRODUCT(K25:$K$98, X25:$X$98)-K25*$AZ$3)/Z25, 0)</f>
        <v>32956.721851705886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2000000</v>
      </c>
      <c r="S26">
        <f t="shared" si="1"/>
        <v>19429.622122259676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13182.235999579088</v>
      </c>
      <c r="AC26">
        <f t="shared" si="2"/>
        <v>6975.1968483029623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-73976.659287305825</v>
      </c>
      <c r="AI26">
        <f t="shared" si="7"/>
        <v>-73994.609190820192</v>
      </c>
      <c r="AJ26">
        <f t="shared" si="8"/>
        <v>6207.0391512761262</v>
      </c>
      <c r="AK26">
        <f t="shared" si="30"/>
        <v>922.75651997053626</v>
      </c>
      <c r="AL26">
        <f t="shared" si="9"/>
        <v>-66864.813519573523</v>
      </c>
      <c r="AN26">
        <f t="shared" si="10"/>
        <v>0</v>
      </c>
      <c r="AO26">
        <f t="shared" si="11"/>
        <v>0</v>
      </c>
      <c r="AP26">
        <f t="shared" si="12"/>
        <v>-3.3879885886313894</v>
      </c>
      <c r="AQ26">
        <f t="shared" si="13"/>
        <v>-13962.864886146988</v>
      </c>
      <c r="AR26">
        <f t="shared" si="14"/>
        <v>-13966.252874735621</v>
      </c>
      <c r="AS26">
        <f t="shared" si="15"/>
        <v>1171.5593789616423</v>
      </c>
      <c r="AT26">
        <f t="shared" si="16"/>
        <v>174.16742977160507</v>
      </c>
      <c r="AU26">
        <f t="shared" si="17"/>
        <v>-12620.52606600237</v>
      </c>
      <c r="AW26">
        <v>23</v>
      </c>
      <c r="AX26">
        <f>IF(Z26&gt;0, (R26*SUMPRODUCT(K26:$K$98, X26:$X$98)-K26*$AZ$3)/Z26, 0)</f>
        <v>19429.622122259676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2000000</v>
      </c>
      <c r="S27">
        <f t="shared" si="1"/>
        <v>4240.305391153518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6975.1968483029623</v>
      </c>
      <c r="AC27">
        <f t="shared" si="2"/>
        <v>1351.516996993756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-73354.075701807218</v>
      </c>
      <c r="AI27">
        <f t="shared" si="7"/>
        <v>-73370.012254393892</v>
      </c>
      <c r="AJ27">
        <f t="shared" si="8"/>
        <v>5623.6798513092062</v>
      </c>
      <c r="AK27">
        <f t="shared" si="30"/>
        <v>488.26377938120743</v>
      </c>
      <c r="AL27">
        <f t="shared" si="9"/>
        <v>-67258.068623703482</v>
      </c>
      <c r="AN27">
        <f t="shared" si="10"/>
        <v>0</v>
      </c>
      <c r="AO27">
        <f t="shared" si="11"/>
        <v>0</v>
      </c>
      <c r="AP27">
        <f t="shared" si="12"/>
        <v>-2.6856918290960263</v>
      </c>
      <c r="AQ27">
        <f t="shared" si="13"/>
        <v>-12361.923362768783</v>
      </c>
      <c r="AR27">
        <f t="shared" si="14"/>
        <v>-12364.609054597877</v>
      </c>
      <c r="AS27">
        <f t="shared" si="15"/>
        <v>947.72510829849637</v>
      </c>
      <c r="AT27">
        <f t="shared" si="16"/>
        <v>82.284172539544727</v>
      </c>
      <c r="AU27">
        <f t="shared" si="17"/>
        <v>-11334.599773759837</v>
      </c>
      <c r="AW27">
        <v>24</v>
      </c>
      <c r="AX27">
        <f>IF(Z27&gt;0, (R27*SUMPRODUCT(K27:$K$98, X27:$X$98)-K27*$AZ$3)/Z27, 0)</f>
        <v>4240.305391153518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50</v>
      </c>
      <c r="R28">
        <f t="shared" si="0"/>
        <v>2000000</v>
      </c>
      <c r="S28">
        <f t="shared" si="1"/>
        <v>-12753.805612092752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1351.516996993756</v>
      </c>
      <c r="AC28">
        <f t="shared" si="2"/>
        <v>-3564.7054418127154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-72084.852122160635</v>
      </c>
      <c r="AI28">
        <f t="shared" si="7"/>
        <v>-72098.827187918389</v>
      </c>
      <c r="AJ28">
        <f t="shared" si="8"/>
        <v>4916.2224388064715</v>
      </c>
      <c r="AK28">
        <f t="shared" si="30"/>
        <v>94.606189789562933</v>
      </c>
      <c r="AL28">
        <f t="shared" si="9"/>
        <v>-67087.998559322368</v>
      </c>
      <c r="AN28">
        <f t="shared" si="10"/>
        <v>0</v>
      </c>
      <c r="AO28">
        <f t="shared" si="11"/>
        <v>0</v>
      </c>
      <c r="AP28">
        <f t="shared" si="12"/>
        <v>-2.1027983866777307</v>
      </c>
      <c r="AQ28">
        <f t="shared" si="13"/>
        <v>-10846.454204500278</v>
      </c>
      <c r="AR28">
        <f t="shared" si="14"/>
        <v>-10848.557002886955</v>
      </c>
      <c r="AS28">
        <f t="shared" si="15"/>
        <v>739.73352197885822</v>
      </c>
      <c r="AT28">
        <f t="shared" si="16"/>
        <v>14.235191927366044</v>
      </c>
      <c r="AU28">
        <f t="shared" si="17"/>
        <v>-10094.588288980733</v>
      </c>
      <c r="AW28">
        <v>25</v>
      </c>
      <c r="AX28">
        <f>IF(Z28&gt;0, (R28*SUMPRODUCT(K28:$K$98, X28:$X$98)-K28*$AZ$3)/Z28, 0)</f>
        <v>-12753.805612092752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50</v>
      </c>
      <c r="R29">
        <f t="shared" si="0"/>
        <v>2000000</v>
      </c>
      <c r="S29">
        <f t="shared" si="1"/>
        <v>-32124.572587624225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-3564.7054418127154</v>
      </c>
      <c r="AC29">
        <f t="shared" si="2"/>
        <v>-7763.2123927752255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-70093.339814601801</v>
      </c>
      <c r="AI29">
        <f t="shared" si="7"/>
        <v>-70105.422796206622</v>
      </c>
      <c r="AJ29">
        <f t="shared" si="8"/>
        <v>4198.50695096251</v>
      </c>
      <c r="AK29">
        <f t="shared" si="30"/>
        <v>-249.5293809268901</v>
      </c>
      <c r="AL29">
        <f t="shared" si="9"/>
        <v>-66156.445226170996</v>
      </c>
      <c r="AN29">
        <f t="shared" si="10"/>
        <v>0</v>
      </c>
      <c r="AO29">
        <f t="shared" si="11"/>
        <v>0</v>
      </c>
      <c r="AP29">
        <f t="shared" si="12"/>
        <v>-1.623304029558422</v>
      </c>
      <c r="AQ29">
        <f t="shared" si="13"/>
        <v>-9416.7817751971652</v>
      </c>
      <c r="AR29">
        <f t="shared" si="14"/>
        <v>-9418.4050792267244</v>
      </c>
      <c r="AS29">
        <f t="shared" si="15"/>
        <v>564.05392928111235</v>
      </c>
      <c r="AT29">
        <f t="shared" si="16"/>
        <v>-33.523352331387535</v>
      </c>
      <c r="AU29">
        <f t="shared" si="17"/>
        <v>-8887.8745022769999</v>
      </c>
      <c r="AW29">
        <v>26</v>
      </c>
      <c r="AX29">
        <f>IF(Z29&gt;0, (R29*SUMPRODUCT(K29:$K$98, X29:$X$98)-K29*$AZ$3)/Z29, 0)</f>
        <v>-32124.572587624225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2000000</v>
      </c>
      <c r="S30">
        <f t="shared" si="1"/>
        <v>-54707.049628757573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-7763.2123927752255</v>
      </c>
      <c r="AC30">
        <f t="shared" si="2"/>
        <v>-11244.326977313664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-67411.921011783197</v>
      </c>
      <c r="AI30">
        <f t="shared" si="7"/>
        <v>-67422.197865546666</v>
      </c>
      <c r="AJ30">
        <f t="shared" si="8"/>
        <v>3481.1145845384381</v>
      </c>
      <c r="AK30">
        <f t="shared" si="30"/>
        <v>-543.42486749426587</v>
      </c>
      <c r="AL30">
        <f t="shared" si="9"/>
        <v>-64484.508148502493</v>
      </c>
      <c r="AN30">
        <f t="shared" si="10"/>
        <v>0</v>
      </c>
      <c r="AO30">
        <f t="shared" si="11"/>
        <v>0</v>
      </c>
      <c r="AP30">
        <f t="shared" si="12"/>
        <v>-1.2327298331536765</v>
      </c>
      <c r="AQ30">
        <f t="shared" si="13"/>
        <v>-8086.1991475257137</v>
      </c>
      <c r="AR30">
        <f t="shared" si="14"/>
        <v>-8087.4318773588675</v>
      </c>
      <c r="AS30">
        <f t="shared" si="15"/>
        <v>417.56688377139966</v>
      </c>
      <c r="AT30">
        <f t="shared" si="16"/>
        <v>-65.18493516166555</v>
      </c>
      <c r="AU30">
        <f t="shared" si="17"/>
        <v>-7735.049928749133</v>
      </c>
      <c r="AW30">
        <v>27</v>
      </c>
      <c r="AX30">
        <f>IF(Z30&gt;0, (R30*SUMPRODUCT(K30:$K$98, X30:$X$98)-K30*$AZ$3)/Z30, 0)</f>
        <v>-54707.049628757573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2000000</v>
      </c>
      <c r="S31">
        <f t="shared" si="1"/>
        <v>-81825.358562068432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-11244.326977313664</v>
      </c>
      <c r="AC31">
        <f t="shared" si="2"/>
        <v>-14030.823276036961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-64017.810685864162</v>
      </c>
      <c r="AI31">
        <f t="shared" si="7"/>
        <v>-64026.384325822852</v>
      </c>
      <c r="AJ31">
        <f t="shared" si="8"/>
        <v>2786.4962987232975</v>
      </c>
      <c r="AK31">
        <f t="shared" si="30"/>
        <v>-787.10288841195654</v>
      </c>
      <c r="AL31">
        <f t="shared" si="9"/>
        <v>-62026.990915511517</v>
      </c>
      <c r="AN31">
        <f t="shared" si="10"/>
        <v>0</v>
      </c>
      <c r="AO31">
        <f t="shared" si="11"/>
        <v>0</v>
      </c>
      <c r="AP31">
        <f t="shared" si="12"/>
        <v>-0.91823733903180194</v>
      </c>
      <c r="AQ31">
        <f t="shared" si="13"/>
        <v>-6856.3112538043388</v>
      </c>
      <c r="AR31">
        <f t="shared" si="14"/>
        <v>-6857.2294911433701</v>
      </c>
      <c r="AS31">
        <f t="shared" si="15"/>
        <v>298.43391592020333</v>
      </c>
      <c r="AT31">
        <f t="shared" si="16"/>
        <v>-84.298765201485281</v>
      </c>
      <c r="AU31">
        <f t="shared" si="17"/>
        <v>-6643.0943404246527</v>
      </c>
      <c r="AW31">
        <v>28</v>
      </c>
      <c r="AX31">
        <f>IF(Z31&gt;0, (R31*SUMPRODUCT(K31:$K$98, X31:$X$98)-K31*$AZ$3)/Z31, 0)</f>
        <v>-81825.358562068432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2000000</v>
      </c>
      <c r="S32">
        <f t="shared" si="1"/>
        <v>-115526.14708042749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-14030.823276036961</v>
      </c>
      <c r="AC32">
        <f t="shared" si="2"/>
        <v>-16155.256986267699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-59834.747380497502</v>
      </c>
      <c r="AI32">
        <f t="shared" si="7"/>
        <v>-59841.739415372089</v>
      </c>
      <c r="AJ32">
        <f t="shared" si="8"/>
        <v>2124.4337102307381</v>
      </c>
      <c r="AK32">
        <f t="shared" si="30"/>
        <v>-982.15762932258735</v>
      </c>
      <c r="AL32">
        <f t="shared" si="9"/>
        <v>-58699.463334463937</v>
      </c>
      <c r="AN32">
        <f t="shared" si="10"/>
        <v>0</v>
      </c>
      <c r="AO32">
        <f t="shared" si="11"/>
        <v>0</v>
      </c>
      <c r="AP32">
        <f t="shared" si="12"/>
        <v>-0.66861369856123953</v>
      </c>
      <c r="AQ32">
        <f t="shared" si="13"/>
        <v>-5721.7008304605552</v>
      </c>
      <c r="AR32">
        <f t="shared" si="14"/>
        <v>-5722.369444159116</v>
      </c>
      <c r="AS32">
        <f t="shared" si="15"/>
        <v>203.14908403954468</v>
      </c>
      <c r="AT32">
        <f t="shared" si="16"/>
        <v>-93.918874389195977</v>
      </c>
      <c r="AU32">
        <f t="shared" si="17"/>
        <v>-5613.139234508767</v>
      </c>
      <c r="AW32">
        <v>29</v>
      </c>
      <c r="AX32">
        <f>IF(Z32&gt;0, (R32*SUMPRODUCT(K32:$K$98, X32:$X$98)-K32*$AZ$3)/Z32, 0)</f>
        <v>-115526.14708042749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50</v>
      </c>
      <c r="R33">
        <f t="shared" si="0"/>
        <v>2000000</v>
      </c>
      <c r="S33">
        <f t="shared" si="1"/>
        <v>-159139.57317473472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-16155.256986267699</v>
      </c>
      <c r="AC33">
        <f t="shared" si="2"/>
        <v>-17652.067152823252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-55040.73916998403</v>
      </c>
      <c r="AI33">
        <f t="shared" si="7"/>
        <v>-55046.285266030623</v>
      </c>
      <c r="AJ33">
        <f t="shared" si="8"/>
        <v>1496.8101665555532</v>
      </c>
      <c r="AK33">
        <f t="shared" si="30"/>
        <v>-1130.8679890387391</v>
      </c>
      <c r="AL33">
        <f t="shared" si="9"/>
        <v>-54680.343088513808</v>
      </c>
      <c r="AN33">
        <f t="shared" si="10"/>
        <v>0</v>
      </c>
      <c r="AO33">
        <f t="shared" si="11"/>
        <v>0</v>
      </c>
      <c r="AP33">
        <f t="shared" si="12"/>
        <v>-0.47352296689836804</v>
      </c>
      <c r="AQ33">
        <f t="shared" si="13"/>
        <v>-4699.3513803376709</v>
      </c>
      <c r="AR33">
        <f t="shared" si="14"/>
        <v>-4699.8249033045695</v>
      </c>
      <c r="AS33">
        <f t="shared" si="15"/>
        <v>127.79691967040746</v>
      </c>
      <c r="AT33">
        <f t="shared" si="16"/>
        <v>-96.552955599967945</v>
      </c>
      <c r="AU33">
        <f t="shared" si="17"/>
        <v>-4668.5809392341298</v>
      </c>
      <c r="AW33">
        <v>30</v>
      </c>
      <c r="AX33">
        <f>IF(Z33&gt;0, (R33*SUMPRODUCT(K33:$K$98, X33:$X$98)-K33*$AZ$3)/Z33, 0)</f>
        <v>-159139.57317473472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2000000</v>
      </c>
      <c r="S34">
        <f t="shared" si="1"/>
        <v>-218251.45643264955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-17652.067152823252</v>
      </c>
      <c r="AC34">
        <f t="shared" si="2"/>
        <v>-18579.194726102884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-49370.459631418482</v>
      </c>
      <c r="AI34">
        <f t="shared" si="7"/>
        <v>-49374.716005013826</v>
      </c>
      <c r="AJ34">
        <f t="shared" si="8"/>
        <v>927.12757327963118</v>
      </c>
      <c r="AK34">
        <f t="shared" si="30"/>
        <v>-1235.6447006976277</v>
      </c>
      <c r="AL34">
        <f t="shared" si="9"/>
        <v>-49683.233132431829</v>
      </c>
      <c r="AN34">
        <f t="shared" si="10"/>
        <v>0</v>
      </c>
      <c r="AO34">
        <f t="shared" si="11"/>
        <v>0</v>
      </c>
      <c r="AP34">
        <f t="shared" si="12"/>
        <v>-0.32447062056966081</v>
      </c>
      <c r="AQ34">
        <f t="shared" si="13"/>
        <v>-3763.5943639772936</v>
      </c>
      <c r="AR34">
        <f t="shared" si="14"/>
        <v>-3763.9188345978632</v>
      </c>
      <c r="AS34">
        <f t="shared" si="15"/>
        <v>70.676516595819095</v>
      </c>
      <c r="AT34">
        <f t="shared" si="16"/>
        <v>-94.195303550800404</v>
      </c>
      <c r="AU34">
        <f t="shared" si="17"/>
        <v>-3787.437621552845</v>
      </c>
      <c r="AW34">
        <v>31</v>
      </c>
      <c r="AX34">
        <f>IF(Z34&gt;0, (R34*SUMPRODUCT(K34:$K$98, X34:$X$98)-K34*$AZ$3)/Z34, 0)</f>
        <v>-218251.45643264955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-302076.2955897043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-18579.194726102884</v>
      </c>
      <c r="AC35">
        <f t="shared" ref="AC35:AC66" si="33">S35*Z35</f>
        <v>-18974.732119492648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-42923.654904655043</v>
      </c>
      <c r="AI35">
        <f t="shared" ref="AI35:AI66" si="38">SUM(AE35:AH35)</f>
        <v>-42926.795623141814</v>
      </c>
      <c r="AJ35">
        <f t="shared" ref="AJ35:AJ66" si="39">AB35-AC35</f>
        <v>395.53739338976447</v>
      </c>
      <c r="AK35">
        <f t="shared" si="30"/>
        <v>-1300.5436308272019</v>
      </c>
      <c r="AL35">
        <f t="shared" ref="AL35:AL66" si="40">SUM(AI35:AK35)</f>
        <v>-43831.801860579253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-0.21376993600862926</v>
      </c>
      <c r="AQ35">
        <f t="shared" ref="AQ35:AQ66" si="44">AH35*$K35</f>
        <v>-2921.556644082124</v>
      </c>
      <c r="AR35">
        <f t="shared" ref="AR35:AR66" si="45">AI35*$K35</f>
        <v>-2921.7704140181327</v>
      </c>
      <c r="AS35">
        <f t="shared" ref="AS35:AS66" si="46">AJ35*$K35</f>
        <v>26.921866327731305</v>
      </c>
      <c r="AT35">
        <f t="shared" ref="AT35:AT66" si="47">AK35*$K35</f>
        <v>-88.520231886167636</v>
      </c>
      <c r="AU35">
        <f t="shared" ref="AU35:AU66" si="48">AL35*$K35</f>
        <v>-2983.3687795765691</v>
      </c>
      <c r="AW35">
        <v>32</v>
      </c>
      <c r="AX35">
        <f>IF(Z35&gt;0, (R35*SUMPRODUCT(K35:$K$98, X35:$X$98)-K35*$AZ$3)/Z35, 0)</f>
        <v>-302076.2955897043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50</v>
      </c>
      <c r="R36">
        <f t="shared" si="31"/>
        <v>2000000</v>
      </c>
      <c r="S36">
        <f t="shared" si="32"/>
        <v>-427312.36762269202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-18974.732119492648</v>
      </c>
      <c r="AC36">
        <f t="shared" si="33"/>
        <v>-18889.095039835909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-35963.613619606214</v>
      </c>
      <c r="AI36">
        <f t="shared" si="38"/>
        <v>-35965.823840567631</v>
      </c>
      <c r="AJ36">
        <f t="shared" si="39"/>
        <v>-85.637079656738933</v>
      </c>
      <c r="AK36">
        <f t="shared" si="30"/>
        <v>-1328.2312483644855</v>
      </c>
      <c r="AL36">
        <f t="shared" si="40"/>
        <v>-37379.692168588859</v>
      </c>
      <c r="AN36">
        <f t="shared" si="41"/>
        <v>0</v>
      </c>
      <c r="AO36">
        <f t="shared" si="42"/>
        <v>0</v>
      </c>
      <c r="AP36">
        <f t="shared" si="43"/>
        <v>-0.13431833110472205</v>
      </c>
      <c r="AQ36">
        <f t="shared" si="44"/>
        <v>-2185.5609218305103</v>
      </c>
      <c r="AR36">
        <f t="shared" si="45"/>
        <v>-2185.6952401616149</v>
      </c>
      <c r="AS36">
        <f t="shared" si="46"/>
        <v>-5.2042894448020309</v>
      </c>
      <c r="AT36">
        <f t="shared" si="47"/>
        <v>-80.718537972418588</v>
      </c>
      <c r="AU36">
        <f t="shared" si="48"/>
        <v>-2271.618067578836</v>
      </c>
      <c r="AW36">
        <v>33</v>
      </c>
      <c r="AX36">
        <f>IF(Z36&gt;0, (R36*SUMPRODUCT(K36:$K$98, X36:$X$98)-K36*$AZ$3)/Z36, 0)</f>
        <v>-427312.36762269202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2000000</v>
      </c>
      <c r="S37">
        <f t="shared" si="32"/>
        <v>-625075.64868926455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-18889.095039835909</v>
      </c>
      <c r="AC37">
        <f t="shared" si="33"/>
        <v>-18389.661565471004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-28684.954907959091</v>
      </c>
      <c r="AI37">
        <f t="shared" si="38"/>
        <v>-28686.425902838193</v>
      </c>
      <c r="AJ37">
        <f t="shared" si="39"/>
        <v>-499.43347436490512</v>
      </c>
      <c r="AK37">
        <f t="shared" si="30"/>
        <v>-1322.2366527885138</v>
      </c>
      <c r="AL37">
        <f t="shared" si="40"/>
        <v>-30508.096029991611</v>
      </c>
      <c r="AN37">
        <f t="shared" si="41"/>
        <v>0</v>
      </c>
      <c r="AO37">
        <f t="shared" si="42"/>
        <v>0</v>
      </c>
      <c r="AP37">
        <f t="shared" si="43"/>
        <v>-7.9816509571516897E-2</v>
      </c>
      <c r="AQ37">
        <f t="shared" si="44"/>
        <v>-1556.4520383419965</v>
      </c>
      <c r="AR37">
        <f t="shared" si="45"/>
        <v>-1556.5318548515679</v>
      </c>
      <c r="AS37">
        <f t="shared" si="46"/>
        <v>-27.099371488842589</v>
      </c>
      <c r="AT37">
        <f t="shared" si="47"/>
        <v>-71.744855099359327</v>
      </c>
      <c r="AU37">
        <f t="shared" si="48"/>
        <v>-1655.3760814397699</v>
      </c>
      <c r="AW37">
        <v>34</v>
      </c>
      <c r="AX37">
        <f>IF(Z37&gt;0, (R37*SUMPRODUCT(K37:$K$98, X37:$X$98)-K37*$AZ$3)/Z37, 0)</f>
        <v>-625075.64868926455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2000000</v>
      </c>
      <c r="S38">
        <f t="shared" si="32"/>
        <v>-957396.11841694452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-18389.661565471004</v>
      </c>
      <c r="AC38">
        <f t="shared" si="33"/>
        <v>-17548.797178638521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-21591.968913007731</v>
      </c>
      <c r="AI38">
        <f t="shared" si="38"/>
        <v>-21592.885398715218</v>
      </c>
      <c r="AJ38">
        <f t="shared" si="39"/>
        <v>-840.86438683248343</v>
      </c>
      <c r="AK38">
        <f t="shared" si="30"/>
        <v>-1287.2763095829705</v>
      </c>
      <c r="AL38">
        <f t="shared" si="40"/>
        <v>-23721.02609513067</v>
      </c>
      <c r="AN38">
        <f t="shared" si="41"/>
        <v>0</v>
      </c>
      <c r="AO38">
        <f t="shared" si="42"/>
        <v>0</v>
      </c>
      <c r="AP38">
        <f t="shared" si="43"/>
        <v>-4.4400641509302445E-2</v>
      </c>
      <c r="AQ38">
        <f t="shared" si="44"/>
        <v>-1046.058070906535</v>
      </c>
      <c r="AR38">
        <f t="shared" si="45"/>
        <v>-1046.1024715480444</v>
      </c>
      <c r="AS38">
        <f t="shared" si="46"/>
        <v>-40.73704357058876</v>
      </c>
      <c r="AT38">
        <f t="shared" si="47"/>
        <v>-62.364195620661022</v>
      </c>
      <c r="AU38">
        <f t="shared" si="48"/>
        <v>-1149.2037107392939</v>
      </c>
      <c r="AW38">
        <v>35</v>
      </c>
      <c r="AX38">
        <f>IF(Z38&gt;0, (R38*SUMPRODUCT(K38:$K$98, X38:$X$98)-K38*$AZ$3)/Z38, 0)</f>
        <v>-957396.11841694452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2000000</v>
      </c>
      <c r="S39">
        <f t="shared" si="32"/>
        <v>-1556740.2959021034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-17548.797178638521</v>
      </c>
      <c r="AC39">
        <f t="shared" si="33"/>
        <v>-16454.394155639271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-15153.284665862264</v>
      </c>
      <c r="AI39">
        <f t="shared" si="38"/>
        <v>-15153.81315459603</v>
      </c>
      <c r="AJ39">
        <f t="shared" si="39"/>
        <v>-1094.4030229992495</v>
      </c>
      <c r="AK39">
        <f t="shared" si="30"/>
        <v>-1228.4158025046966</v>
      </c>
      <c r="AL39">
        <f t="shared" si="40"/>
        <v>-17476.631980099977</v>
      </c>
      <c r="AN39">
        <f t="shared" si="41"/>
        <v>0</v>
      </c>
      <c r="AO39">
        <f t="shared" si="42"/>
        <v>0</v>
      </c>
      <c r="AP39">
        <f t="shared" si="43"/>
        <v>-2.2860264932513148E-2</v>
      </c>
      <c r="AQ39">
        <f t="shared" si="44"/>
        <v>-655.46922749266764</v>
      </c>
      <c r="AR39">
        <f t="shared" si="45"/>
        <v>-655.49208775760019</v>
      </c>
      <c r="AS39">
        <f t="shared" si="46"/>
        <v>-47.339406595259071</v>
      </c>
      <c r="AT39">
        <f t="shared" si="47"/>
        <v>-53.13625229528553</v>
      </c>
      <c r="AU39">
        <f t="shared" si="48"/>
        <v>-755.96774664814484</v>
      </c>
      <c r="AW39">
        <v>36</v>
      </c>
      <c r="AX39">
        <f>IF(Z39&gt;0, (R39*SUMPRODUCT(K39:$K$98, X39:$X$98)-K39*$AZ$3)/Z39, 0)</f>
        <v>-1556740.2959021034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2000000</v>
      </c>
      <c r="S40">
        <f t="shared" si="32"/>
        <v>-2735537.2632230232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-16454.394155639271</v>
      </c>
      <c r="AC40">
        <f t="shared" si="33"/>
        <v>-15198.737406430342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-9816.0863222995922</v>
      </c>
      <c r="AI40">
        <f t="shared" si="38"/>
        <v>-9816.3641239879616</v>
      </c>
      <c r="AJ40">
        <f t="shared" si="39"/>
        <v>-1255.6567492089289</v>
      </c>
      <c r="AK40">
        <f t="shared" ref="AK40:AK71" si="61">G40*SUM(AB40:AB40, AE40:AF40)</f>
        <v>-1151.8075908947492</v>
      </c>
      <c r="AL40">
        <f t="shared" si="40"/>
        <v>-12223.828464091639</v>
      </c>
      <c r="AN40">
        <f t="shared" si="41"/>
        <v>0</v>
      </c>
      <c r="AO40">
        <f t="shared" si="42"/>
        <v>0</v>
      </c>
      <c r="AP40">
        <f t="shared" si="43"/>
        <v>-1.0729077538009226E-2</v>
      </c>
      <c r="AQ40">
        <f t="shared" si="44"/>
        <v>-379.11055145063148</v>
      </c>
      <c r="AR40">
        <f t="shared" si="45"/>
        <v>-379.12128052816945</v>
      </c>
      <c r="AS40">
        <f t="shared" si="46"/>
        <v>-48.495164671064671</v>
      </c>
      <c r="AT40">
        <f t="shared" si="47"/>
        <v>-44.484369494301248</v>
      </c>
      <c r="AU40">
        <f t="shared" si="48"/>
        <v>-472.10081469353537</v>
      </c>
      <c r="AW40">
        <v>37</v>
      </c>
      <c r="AX40">
        <f>IF(Z40&gt;0, (R40*SUMPRODUCT(K40:$K$98, X40:$X$98)-K40*$AZ$3)/Z40, 0)</f>
        <v>-2735537.2632230232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2000000</v>
      </c>
      <c r="S41">
        <f t="shared" si="32"/>
        <v>-5331446.6289638747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-15198.737406430342</v>
      </c>
      <c r="AC41">
        <f t="shared" si="33"/>
        <v>-13871.485478683124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-5797.2989777088051</v>
      </c>
      <c r="AI41">
        <f t="shared" si="38"/>
        <v>-5797.429068905848</v>
      </c>
      <c r="AJ41">
        <f t="shared" si="39"/>
        <v>-1327.2519277472184</v>
      </c>
      <c r="AK41">
        <f t="shared" si="61"/>
        <v>-1063.911618450124</v>
      </c>
      <c r="AL41">
        <f t="shared" si="40"/>
        <v>-8188.5926151031908</v>
      </c>
      <c r="AN41">
        <f t="shared" si="41"/>
        <v>0</v>
      </c>
      <c r="AO41">
        <f t="shared" si="42"/>
        <v>0</v>
      </c>
      <c r="AP41">
        <f t="shared" si="43"/>
        <v>-4.4859805911779136E-3</v>
      </c>
      <c r="AQ41">
        <f t="shared" si="44"/>
        <v>-199.91030358963815</v>
      </c>
      <c r="AR41">
        <f t="shared" si="45"/>
        <v>-199.91478957022932</v>
      </c>
      <c r="AS41">
        <f t="shared" si="46"/>
        <v>-45.768095941938554</v>
      </c>
      <c r="AT41">
        <f t="shared" si="47"/>
        <v>-36.687239256541709</v>
      </c>
      <c r="AU41">
        <f t="shared" si="48"/>
        <v>-282.37012476870962</v>
      </c>
      <c r="AW41">
        <v>38</v>
      </c>
      <c r="AX41">
        <f>IF(Z41&gt;0, (R41*SUMPRODUCT(K41:$K$98, X41:$X$98)-K41*$AZ$3)/Z41, 0)</f>
        <v>-5331446.6289638747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2000000</v>
      </c>
      <c r="S42">
        <f t="shared" si="32"/>
        <v>-11942736.773134053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-13871.485478683124</v>
      </c>
      <c r="AC42">
        <f t="shared" si="33"/>
        <v>-12547.85785441754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-3050.274315312693</v>
      </c>
      <c r="AI42">
        <f t="shared" si="38"/>
        <v>-3050.3268487398832</v>
      </c>
      <c r="AJ42">
        <f t="shared" si="39"/>
        <v>-1323.627624265584</v>
      </c>
      <c r="AK42">
        <f t="shared" si="61"/>
        <v>-971.0039835078187</v>
      </c>
      <c r="AL42">
        <f t="shared" si="40"/>
        <v>-5344.9584565132864</v>
      </c>
      <c r="AN42">
        <f t="shared" si="41"/>
        <v>0</v>
      </c>
      <c r="AO42">
        <f t="shared" si="42"/>
        <v>0</v>
      </c>
      <c r="AP42">
        <f t="shared" si="43"/>
        <v>-1.6174363235084508E-3</v>
      </c>
      <c r="AQ42">
        <f t="shared" si="44"/>
        <v>-93.914003676309633</v>
      </c>
      <c r="AR42">
        <f t="shared" si="45"/>
        <v>-93.915621112633147</v>
      </c>
      <c r="AS42">
        <f t="shared" si="46"/>
        <v>-40.752783756958571</v>
      </c>
      <c r="AT42">
        <f t="shared" si="47"/>
        <v>-29.895957625541072</v>
      </c>
      <c r="AU42">
        <f t="shared" si="48"/>
        <v>-164.5643624951328</v>
      </c>
      <c r="AW42">
        <v>39</v>
      </c>
      <c r="AX42">
        <f>IF(Z42&gt;0, (R42*SUMPRODUCT(K42:$K$98, X42:$X$98)-K42*$AZ$3)/Z42, 0)</f>
        <v>-11942736.773134053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2000000</v>
      </c>
      <c r="S43">
        <f t="shared" si="32"/>
        <v>-32428168.749757286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-12547.85785441754</v>
      </c>
      <c r="AC43">
        <f t="shared" si="33"/>
        <v>-11281.47013679454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-1384.5415883006424</v>
      </c>
      <c r="AI43">
        <f t="shared" si="38"/>
        <v>-1384.558982853853</v>
      </c>
      <c r="AJ43">
        <f t="shared" si="39"/>
        <v>-1266.3877176229998</v>
      </c>
      <c r="AK43">
        <f t="shared" si="61"/>
        <v>-878.35004980922781</v>
      </c>
      <c r="AL43">
        <f t="shared" si="40"/>
        <v>-3529.2967502860811</v>
      </c>
      <c r="AN43">
        <f t="shared" si="41"/>
        <v>0</v>
      </c>
      <c r="AO43">
        <f t="shared" si="42"/>
        <v>0</v>
      </c>
      <c r="AP43">
        <f t="shared" si="43"/>
        <v>-4.7817483109122963E-4</v>
      </c>
      <c r="AQ43">
        <f t="shared" si="44"/>
        <v>-38.060933908971045</v>
      </c>
      <c r="AR43">
        <f t="shared" si="45"/>
        <v>-38.061412083802132</v>
      </c>
      <c r="AS43">
        <f t="shared" si="46"/>
        <v>-34.812893762722744</v>
      </c>
      <c r="AT43">
        <f t="shared" si="47"/>
        <v>-24.145770323708906</v>
      </c>
      <c r="AU43">
        <f t="shared" si="48"/>
        <v>-97.020076170233793</v>
      </c>
      <c r="AW43">
        <v>40</v>
      </c>
      <c r="AX43">
        <f>IF(Z43&gt;0, (R43*SUMPRODUCT(K43:$K$98, X43:$X$98)-K43*$AZ$3)/Z43, 0)</f>
        <v>-32428168.749757286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2000000</v>
      </c>
      <c r="S44">
        <f t="shared" si="32"/>
        <v>-115001463.92366508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-11281.47013679454</v>
      </c>
      <c r="AC44">
        <f t="shared" si="33"/>
        <v>-10104.97596240056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-513.08783183497644</v>
      </c>
      <c r="AI44">
        <f t="shared" si="38"/>
        <v>-513.09222524685902</v>
      </c>
      <c r="AJ44">
        <f t="shared" si="39"/>
        <v>-1176.4941743939798</v>
      </c>
      <c r="AK44">
        <f t="shared" si="61"/>
        <v>-789.70290957561792</v>
      </c>
      <c r="AL44">
        <f t="shared" si="40"/>
        <v>-2479.2893092164568</v>
      </c>
      <c r="AN44">
        <f t="shared" si="41"/>
        <v>0</v>
      </c>
      <c r="AO44">
        <f t="shared" si="42"/>
        <v>0</v>
      </c>
      <c r="AP44">
        <f t="shared" si="43"/>
        <v>-1.0783440159646086E-4</v>
      </c>
      <c r="AQ44">
        <f t="shared" si="44"/>
        <v>-12.593519749724326</v>
      </c>
      <c r="AR44">
        <f t="shared" si="45"/>
        <v>-12.593627584125921</v>
      </c>
      <c r="AS44">
        <f t="shared" si="46"/>
        <v>-28.876542574939702</v>
      </c>
      <c r="AT44">
        <f t="shared" si="47"/>
        <v>-19.382917643141351</v>
      </c>
      <c r="AU44">
        <f t="shared" si="48"/>
        <v>-60.853087802206979</v>
      </c>
      <c r="AW44">
        <v>41</v>
      </c>
      <c r="AX44">
        <f>IF(Z44&gt;0, (R44*SUMPRODUCT(K44:$K$98, X44:$X$98)-K44*$AZ$3)/Z44, 0)</f>
        <v>-115001463.92366508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50</v>
      </c>
      <c r="R45">
        <f t="shared" si="31"/>
        <v>2000000</v>
      </c>
      <c r="S45">
        <f t="shared" si="32"/>
        <v>-602923648.6902324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-10104.97596240056</v>
      </c>
      <c r="AC45">
        <f t="shared" si="33"/>
        <v>-9033.1452783083605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-144.01463562022539</v>
      </c>
      <c r="AI45">
        <f t="shared" si="38"/>
        <v>-144.01538473209868</v>
      </c>
      <c r="AJ45">
        <f t="shared" si="39"/>
        <v>-1071.8306840921996</v>
      </c>
      <c r="AK45">
        <f t="shared" si="61"/>
        <v>-707.34831736803926</v>
      </c>
      <c r="AL45">
        <f t="shared" si="40"/>
        <v>-1923.1943861923376</v>
      </c>
      <c r="AN45">
        <f t="shared" si="41"/>
        <v>0</v>
      </c>
      <c r="AO45">
        <f t="shared" si="42"/>
        <v>0</v>
      </c>
      <c r="AP45">
        <f t="shared" si="43"/>
        <v>-1.6416632274472626E-5</v>
      </c>
      <c r="AQ45">
        <f t="shared" si="44"/>
        <v>-3.1560510511816755</v>
      </c>
      <c r="AR45">
        <f t="shared" si="45"/>
        <v>-3.15606746781395</v>
      </c>
      <c r="AS45">
        <f t="shared" si="46"/>
        <v>-23.488948485336358</v>
      </c>
      <c r="AT45">
        <f t="shared" si="47"/>
        <v>-15.501392556156757</v>
      </c>
      <c r="AU45">
        <f t="shared" si="48"/>
        <v>-42.146408509307065</v>
      </c>
      <c r="AW45">
        <v>42</v>
      </c>
      <c r="AX45">
        <f>IF(Z45&gt;0, (R45*SUMPRODUCT(K45:$K$98, X45:$X$98)-K45*$AZ$3)/Z45, 0)</f>
        <v>-602923648.6902324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2000000</v>
      </c>
      <c r="S46">
        <f t="shared" si="32"/>
        <v>-3204708974.7929583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-9033.1452783083605</v>
      </c>
      <c r="AC46">
        <f t="shared" si="33"/>
        <v>-8068.0654330721118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-24.629698757159847</v>
      </c>
      <c r="AI46">
        <f t="shared" si="38"/>
        <v>-24.629824635445466</v>
      </c>
      <c r="AJ46">
        <f t="shared" si="39"/>
        <v>-965.07984523624873</v>
      </c>
      <c r="AK46">
        <f t="shared" si="61"/>
        <v>-632.32016948158525</v>
      </c>
      <c r="AL46">
        <f t="shared" si="40"/>
        <v>-1622.0298393532794</v>
      </c>
      <c r="AN46">
        <f t="shared" si="41"/>
        <v>0</v>
      </c>
      <c r="AO46">
        <f t="shared" si="42"/>
        <v>0</v>
      </c>
      <c r="AP46">
        <f t="shared" si="43"/>
        <v>-2.4630327497166154E-6</v>
      </c>
      <c r="AQ46">
        <f t="shared" si="44"/>
        <v>-0.48192390257304601</v>
      </c>
      <c r="AR46">
        <f t="shared" si="45"/>
        <v>-0.48192636560579571</v>
      </c>
      <c r="AS46">
        <f t="shared" si="46"/>
        <v>-18.883505230677709</v>
      </c>
      <c r="AT46">
        <f t="shared" si="47"/>
        <v>-12.372469787663579</v>
      </c>
      <c r="AU46">
        <f t="shared" si="48"/>
        <v>-31.737901383947083</v>
      </c>
      <c r="AW46">
        <v>43</v>
      </c>
      <c r="AX46">
        <f>IF(Z46&gt;0, (R46*SUMPRODUCT(K46:$K$98, X46:$X$98)-K46*$AZ$3)/Z46, 0)</f>
        <v>-3204708974.7929583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2000000</v>
      </c>
      <c r="S47">
        <f t="shared" si="32"/>
        <v>-17303999635.669071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-8068.0654330721118</v>
      </c>
      <c r="AC47">
        <f t="shared" si="33"/>
        <v>-7204.0510210037646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-4.1521343438912073</v>
      </c>
      <c r="AI47">
        <f t="shared" si="38"/>
        <v>-4.1521551600353721</v>
      </c>
      <c r="AJ47">
        <f t="shared" si="39"/>
        <v>-864.01441206834716</v>
      </c>
      <c r="AK47">
        <f t="shared" si="61"/>
        <v>-564.76458031504785</v>
      </c>
      <c r="AL47">
        <f t="shared" si="40"/>
        <v>-1432.9311475434304</v>
      </c>
      <c r="AN47">
        <f t="shared" si="41"/>
        <v>0</v>
      </c>
      <c r="AO47">
        <f t="shared" si="42"/>
        <v>0</v>
      </c>
      <c r="AP47">
        <f t="shared" si="43"/>
        <v>-3.636651053554613E-7</v>
      </c>
      <c r="AQ47">
        <f t="shared" si="44"/>
        <v>-7.253919657933329E-2</v>
      </c>
      <c r="AR47">
        <f t="shared" si="45"/>
        <v>-7.2539560244438639E-2</v>
      </c>
      <c r="AS47">
        <f t="shared" si="46"/>
        <v>-15.094625099646123</v>
      </c>
      <c r="AT47">
        <f t="shared" si="47"/>
        <v>-9.8666289477822673</v>
      </c>
      <c r="AU47">
        <f t="shared" si="48"/>
        <v>-25.03379360767283</v>
      </c>
      <c r="AW47">
        <v>44</v>
      </c>
      <c r="AX47">
        <f>IF(Z47&gt;0, (R47*SUMPRODUCT(K47:$K$98, X47:$X$98)-K47*$AZ$3)/Z47, 0)</f>
        <v>-17303999635.669071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2000000</v>
      </c>
      <c r="S48">
        <f t="shared" si="32"/>
        <v>-95121314613.248383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-7204.0510210037646</v>
      </c>
      <c r="AC48">
        <f t="shared" si="33"/>
        <v>-6432.2518316548812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-0.68907618582364727</v>
      </c>
      <c r="AI48">
        <f t="shared" si="38"/>
        <v>-0.68907956690172523</v>
      </c>
      <c r="AJ48">
        <f t="shared" si="39"/>
        <v>-771.79918934888337</v>
      </c>
      <c r="AK48">
        <f t="shared" si="61"/>
        <v>-504.28357147026355</v>
      </c>
      <c r="AL48">
        <f t="shared" si="40"/>
        <v>-1276.7718403860486</v>
      </c>
      <c r="AN48">
        <f t="shared" si="41"/>
        <v>0</v>
      </c>
      <c r="AO48">
        <f t="shared" si="42"/>
        <v>0</v>
      </c>
      <c r="AP48">
        <f t="shared" si="43"/>
        <v>-5.2739805223367057E-8</v>
      </c>
      <c r="AQ48">
        <f t="shared" si="44"/>
        <v>-1.074856687327627E-2</v>
      </c>
      <c r="AR48">
        <f t="shared" si="45"/>
        <v>-1.0748619613081494E-2</v>
      </c>
      <c r="AS48">
        <f t="shared" si="46"/>
        <v>-12.038923082998524</v>
      </c>
      <c r="AT48">
        <f t="shared" si="47"/>
        <v>-7.8660760632205706</v>
      </c>
      <c r="AU48">
        <f t="shared" si="48"/>
        <v>-19.915747765832176</v>
      </c>
      <c r="AW48">
        <v>45</v>
      </c>
      <c r="AX48">
        <f>IF(Z48&gt;0, (R48*SUMPRODUCT(K48:$K$98, X48:$X$98)-K48*$AZ$3)/Z48, 0)</f>
        <v>-95121314613.248383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2000000</v>
      </c>
      <c r="S49">
        <f t="shared" si="32"/>
        <v>-533570314900.8808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-6432.2518316548812</v>
      </c>
      <c r="AC49">
        <f t="shared" si="33"/>
        <v>-5743.0913940204482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-0.1123636644872624</v>
      </c>
      <c r="AI49">
        <f t="shared" si="38"/>
        <v>-0.11236420266294737</v>
      </c>
      <c r="AJ49">
        <f t="shared" si="39"/>
        <v>-689.16043763443304</v>
      </c>
      <c r="AK49">
        <f t="shared" si="61"/>
        <v>-450.25762821584175</v>
      </c>
      <c r="AL49">
        <f t="shared" si="40"/>
        <v>-1139.5304300529378</v>
      </c>
      <c r="AN49">
        <f t="shared" si="41"/>
        <v>0</v>
      </c>
      <c r="AO49">
        <f t="shared" si="42"/>
        <v>0</v>
      </c>
      <c r="AP49">
        <f t="shared" si="43"/>
        <v>-7.4953060583007039E-9</v>
      </c>
      <c r="AQ49">
        <f t="shared" si="44"/>
        <v>-1.5649165852084496E-3</v>
      </c>
      <c r="AR49">
        <f t="shared" si="45"/>
        <v>-1.5649240805145079E-3</v>
      </c>
      <c r="AS49">
        <f t="shared" si="46"/>
        <v>-9.5981081041184311</v>
      </c>
      <c r="AT49">
        <f t="shared" si="47"/>
        <v>-6.2708495066166723</v>
      </c>
      <c r="AU49">
        <f t="shared" si="48"/>
        <v>-15.87052253481562</v>
      </c>
      <c r="AW49">
        <v>46</v>
      </c>
      <c r="AX49">
        <f>IF(Z49&gt;0, (R49*SUMPRODUCT(K49:$K$98, X49:$X$98)-K49*$AZ$3)/Z49, 0)</f>
        <v>-533570314900.8808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2000000</v>
      </c>
      <c r="S50">
        <f t="shared" si="32"/>
        <v>-3054995521552.7144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-5743.0913940204482</v>
      </c>
      <c r="AC50">
        <f t="shared" si="33"/>
        <v>-5127.7615426858656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-1.7954788836932474E-2</v>
      </c>
      <c r="AI50">
        <f t="shared" si="38"/>
        <v>-1.7954872761139669E-2</v>
      </c>
      <c r="AJ50">
        <f t="shared" si="39"/>
        <v>-615.3298513345826</v>
      </c>
      <c r="AK50">
        <f t="shared" si="61"/>
        <v>-402.01639758143142</v>
      </c>
      <c r="AL50">
        <f t="shared" si="40"/>
        <v>-1017.3642037887752</v>
      </c>
      <c r="AN50">
        <f t="shared" si="41"/>
        <v>0</v>
      </c>
      <c r="AO50">
        <f t="shared" si="42"/>
        <v>0</v>
      </c>
      <c r="AP50">
        <f t="shared" si="43"/>
        <v>-1.04360108903285E-9</v>
      </c>
      <c r="AQ50">
        <f t="shared" si="44"/>
        <v>-2.2326856350003235E-4</v>
      </c>
      <c r="AR50">
        <f t="shared" si="45"/>
        <v>-2.2326960710112136E-4</v>
      </c>
      <c r="AS50">
        <f t="shared" si="46"/>
        <v>-7.6516528951633367</v>
      </c>
      <c r="AT50">
        <f t="shared" si="47"/>
        <v>-4.9990910172574834</v>
      </c>
      <c r="AU50">
        <f t="shared" si="48"/>
        <v>-12.650967182027921</v>
      </c>
      <c r="AW50">
        <v>47</v>
      </c>
      <c r="AX50">
        <f>IF(Z50&gt;0, (R50*SUMPRODUCT(K50:$K$98, X50:$X$98)-K50*$AZ$3)/Z50, 0)</f>
        <v>-3054995521552.7144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2000000</v>
      </c>
      <c r="S51">
        <f t="shared" si="32"/>
        <v>-17891921240642.418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-5127.7615426858656</v>
      </c>
      <c r="AC51">
        <f t="shared" si="33"/>
        <v>-4578.3587157301727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-2.8116191650594522E-3</v>
      </c>
      <c r="AI51">
        <f t="shared" si="38"/>
        <v>-2.8116319595454498E-3</v>
      </c>
      <c r="AJ51">
        <f t="shared" si="39"/>
        <v>-549.40282695569294</v>
      </c>
      <c r="AK51">
        <f t="shared" si="61"/>
        <v>-358.94330798801064</v>
      </c>
      <c r="AL51">
        <f t="shared" si="40"/>
        <v>-908.34894657566315</v>
      </c>
      <c r="AN51">
        <f t="shared" si="41"/>
        <v>0</v>
      </c>
      <c r="AO51">
        <f t="shared" si="42"/>
        <v>0</v>
      </c>
      <c r="AP51">
        <f t="shared" si="43"/>
        <v>-1.4205355181016086E-10</v>
      </c>
      <c r="AQ51">
        <f t="shared" si="44"/>
        <v>-3.1216610718397905E-5</v>
      </c>
      <c r="AR51">
        <f t="shared" si="45"/>
        <v>-3.1216752771949715E-5</v>
      </c>
      <c r="AS51">
        <f t="shared" si="46"/>
        <v>-6.0998638755190528</v>
      </c>
      <c r="AT51">
        <f t="shared" si="47"/>
        <v>-3.9852458166036158</v>
      </c>
      <c r="AU51">
        <f t="shared" si="48"/>
        <v>-10.08514090887544</v>
      </c>
      <c r="AW51">
        <v>48</v>
      </c>
      <c r="AX51">
        <f>IF(Z51&gt;0, (R51*SUMPRODUCT(K51:$K$98, X51:$X$98)-K51*$AZ$3)/Z51, 0)</f>
        <v>-17891921240642.418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2000000</v>
      </c>
      <c r="S52">
        <f t="shared" si="32"/>
        <v>-107360652374484.69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-4578.3587157301727</v>
      </c>
      <c r="AC52">
        <f t="shared" si="33"/>
        <v>-4087.8203092465546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-4.3051046313997819E-4</v>
      </c>
      <c r="AI52">
        <f t="shared" si="38"/>
        <v>-4.3051236691953748E-4</v>
      </c>
      <c r="AJ52">
        <f t="shared" si="39"/>
        <v>-490.53840648361802</v>
      </c>
      <c r="AK52">
        <f t="shared" si="61"/>
        <v>-320.48511010111213</v>
      </c>
      <c r="AL52">
        <f t="shared" si="40"/>
        <v>-811.02394709709711</v>
      </c>
      <c r="AN52">
        <f t="shared" si="41"/>
        <v>0</v>
      </c>
      <c r="AO52">
        <f t="shared" si="42"/>
        <v>0</v>
      </c>
      <c r="AP52">
        <f t="shared" si="43"/>
        <v>-1.8872432925097882E-11</v>
      </c>
      <c r="AQ52">
        <f t="shared" si="44"/>
        <v>-4.267710407712486E-6</v>
      </c>
      <c r="AR52">
        <f t="shared" si="45"/>
        <v>-4.2677292801454111E-6</v>
      </c>
      <c r="AS52">
        <f t="shared" si="46"/>
        <v>-4.8627758021578025</v>
      </c>
      <c r="AT52">
        <f t="shared" si="47"/>
        <v>-3.1770137011761443</v>
      </c>
      <c r="AU52">
        <f t="shared" si="48"/>
        <v>-8.039793771063227</v>
      </c>
      <c r="AW52">
        <v>49</v>
      </c>
      <c r="AX52">
        <f>IF(Z52&gt;0, (R52*SUMPRODUCT(K52:$K$98, X52:$X$98)-K52*$AZ$3)/Z52, 0)</f>
        <v>-107360652374484.69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2000000</v>
      </c>
      <c r="S53">
        <f t="shared" si="32"/>
        <v>-660999192270962.5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-4087.8203092465546</v>
      </c>
      <c r="AC53">
        <f t="shared" si="33"/>
        <v>-3649.8395655676322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-6.4346269562599236E-5</v>
      </c>
      <c r="AI53">
        <f t="shared" si="38"/>
        <v>-6.4346545647623869E-5</v>
      </c>
      <c r="AJ53">
        <f t="shared" si="39"/>
        <v>-437.98074367892241</v>
      </c>
      <c r="AK53">
        <f t="shared" si="61"/>
        <v>-286.14742164725885</v>
      </c>
      <c r="AL53">
        <f t="shared" si="40"/>
        <v>-724.12822967272689</v>
      </c>
      <c r="AN53">
        <f t="shared" si="41"/>
        <v>0</v>
      </c>
      <c r="AO53">
        <f t="shared" si="42"/>
        <v>0</v>
      </c>
      <c r="AP53">
        <f t="shared" si="43"/>
        <v>-2.4436334344986556E-12</v>
      </c>
      <c r="AQ53">
        <f t="shared" si="44"/>
        <v>-5.6952996961458592E-7</v>
      </c>
      <c r="AR53">
        <f t="shared" si="45"/>
        <v>-5.6953241324802042E-7</v>
      </c>
      <c r="AS53">
        <f t="shared" si="46"/>
        <v>-3.8765753063052051</v>
      </c>
      <c r="AT53">
        <f t="shared" si="47"/>
        <v>-2.5326958884152657</v>
      </c>
      <c r="AU53">
        <f t="shared" si="48"/>
        <v>-6.4092717642528836</v>
      </c>
      <c r="AW53">
        <v>50</v>
      </c>
      <c r="AX53">
        <f>IF(Z53&gt;0, (R53*SUMPRODUCT(K53:$K$98, X53:$X$98)-K53*$AZ$3)/Z53, 0)</f>
        <v>-660999192270962.5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2000000</v>
      </c>
      <c r="S54">
        <f t="shared" si="32"/>
        <v>-4186658976027780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-3649.8395655676322</v>
      </c>
      <c r="AC54">
        <f t="shared" si="33"/>
        <v>-3258.7853268990975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-9.3762195327795196E-6</v>
      </c>
      <c r="AI54">
        <f t="shared" si="38"/>
        <v>-9.3762584514655832E-6</v>
      </c>
      <c r="AJ54">
        <f t="shared" si="39"/>
        <v>-391.05423866853471</v>
      </c>
      <c r="AK54">
        <f t="shared" si="61"/>
        <v>-255.48876958973429</v>
      </c>
      <c r="AL54">
        <f t="shared" si="40"/>
        <v>-646.54301763452747</v>
      </c>
      <c r="AN54">
        <f t="shared" si="41"/>
        <v>0</v>
      </c>
      <c r="AO54">
        <f t="shared" si="42"/>
        <v>0</v>
      </c>
      <c r="AP54">
        <f t="shared" si="43"/>
        <v>-3.0756248078515042E-13</v>
      </c>
      <c r="AQ54">
        <f t="shared" si="44"/>
        <v>-7.4097397202653601E-8</v>
      </c>
      <c r="AR54">
        <f t="shared" si="45"/>
        <v>-7.4097704765134382E-8</v>
      </c>
      <c r="AS54">
        <f t="shared" si="46"/>
        <v>-3.090382125664024</v>
      </c>
      <c r="AT54">
        <f t="shared" si="47"/>
        <v>-2.019049658012412</v>
      </c>
      <c r="AU54">
        <f t="shared" si="48"/>
        <v>-5.1094318577741413</v>
      </c>
      <c r="AW54">
        <v>51</v>
      </c>
      <c r="AX54">
        <f>IF(Z54&gt;0, (R54*SUMPRODUCT(K54:$K$98, X54:$X$98)-K54*$AZ$3)/Z54, 0)</f>
        <v>-4186658976027780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2000000</v>
      </c>
      <c r="S55">
        <f t="shared" si="32"/>
        <v>-2.7325600699156992E+16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-3258.7853268990975</v>
      </c>
      <c r="AC55">
        <f t="shared" si="33"/>
        <v>-2909.6297562249229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-1.3282199832271075E-6</v>
      </c>
      <c r="AI55">
        <f t="shared" si="38"/>
        <v>-1.3282253072267302E-6</v>
      </c>
      <c r="AJ55">
        <f t="shared" si="39"/>
        <v>-349.15557067417467</v>
      </c>
      <c r="AK55">
        <f t="shared" si="61"/>
        <v>-228.11497288293685</v>
      </c>
      <c r="AL55">
        <f t="shared" si="40"/>
        <v>-577.2705448853369</v>
      </c>
      <c r="AN55">
        <f t="shared" si="41"/>
        <v>0</v>
      </c>
      <c r="AO55">
        <f t="shared" si="42"/>
        <v>0</v>
      </c>
      <c r="AP55">
        <f t="shared" si="43"/>
        <v>-3.7566019447217782E-14</v>
      </c>
      <c r="AQ55">
        <f t="shared" si="44"/>
        <v>-9.3718897927291047E-9</v>
      </c>
      <c r="AR55">
        <f t="shared" si="45"/>
        <v>-9.371927358748552E-9</v>
      </c>
      <c r="AS55">
        <f t="shared" si="46"/>
        <v>-2.463633712937666</v>
      </c>
      <c r="AT55">
        <f t="shared" si="47"/>
        <v>-1.6095740260856519</v>
      </c>
      <c r="AU55">
        <f t="shared" si="48"/>
        <v>-4.0732077483952454</v>
      </c>
      <c r="AW55">
        <v>52</v>
      </c>
      <c r="AX55">
        <f>IF(Z55&gt;0, (R55*SUMPRODUCT(K55:$K$98, X55:$X$98)-K55*$AZ$3)/Z55, 0)</f>
        <v>-2.7325600699156992E+16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2000000</v>
      </c>
      <c r="S56">
        <f t="shared" si="32"/>
        <v>-1.8429727015673808E+17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-2909.6297562249229</v>
      </c>
      <c r="AC56">
        <f t="shared" si="33"/>
        <v>-2597.8837109233373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-1.8263806610744517E-7</v>
      </c>
      <c r="AI56">
        <f t="shared" si="38"/>
        <v>-1.8263877091541893E-7</v>
      </c>
      <c r="AJ56">
        <f t="shared" si="39"/>
        <v>-311.74604530158558</v>
      </c>
      <c r="AK56">
        <f t="shared" si="61"/>
        <v>-203.67408293574462</v>
      </c>
      <c r="AL56">
        <f t="shared" si="40"/>
        <v>-515.42012841996893</v>
      </c>
      <c r="AN56">
        <f t="shared" si="41"/>
        <v>0</v>
      </c>
      <c r="AO56">
        <f t="shared" si="42"/>
        <v>0</v>
      </c>
      <c r="AP56">
        <f t="shared" si="43"/>
        <v>-4.4402758272628858E-15</v>
      </c>
      <c r="AQ56">
        <f t="shared" si="44"/>
        <v>-1.1506160830789702E-9</v>
      </c>
      <c r="AR56">
        <f t="shared" si="45"/>
        <v>-1.1506205233547974E-9</v>
      </c>
      <c r="AS56">
        <f t="shared" si="46"/>
        <v>-1.9639937128399505</v>
      </c>
      <c r="AT56">
        <f t="shared" si="47"/>
        <v>-1.2831425590892991</v>
      </c>
      <c r="AU56">
        <f t="shared" si="48"/>
        <v>-3.2471362730798701</v>
      </c>
      <c r="AW56">
        <v>53</v>
      </c>
      <c r="AX56">
        <f>IF(Z56&gt;0, (R56*SUMPRODUCT(K56:$K$98, X56:$X$98)-K56*$AZ$3)/Z56, 0)</f>
        <v>-1.8429727015673808E+17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2000000</v>
      </c>
      <c r="S57">
        <f t="shared" si="32"/>
        <v>-1.2884796677280709E+18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-2597.8837109233373</v>
      </c>
      <c r="AC57">
        <f t="shared" si="33"/>
        <v>-2319.5390276111334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-2.4309967929469555E-8</v>
      </c>
      <c r="AI57">
        <f t="shared" si="38"/>
        <v>-2.4310057940165327E-8</v>
      </c>
      <c r="AJ57">
        <f t="shared" si="39"/>
        <v>-278.34468331220387</v>
      </c>
      <c r="AK57">
        <f t="shared" si="61"/>
        <v>-181.85185976463362</v>
      </c>
      <c r="AL57">
        <f t="shared" si="40"/>
        <v>-460.19654310114754</v>
      </c>
      <c r="AN57">
        <f t="shared" si="41"/>
        <v>0</v>
      </c>
      <c r="AO57">
        <f t="shared" si="42"/>
        <v>0</v>
      </c>
      <c r="AP57">
        <f t="shared" si="43"/>
        <v>-5.0630852090212536E-16</v>
      </c>
      <c r="AQ57">
        <f t="shared" si="44"/>
        <v>-1.3674312591356701E-10</v>
      </c>
      <c r="AR57">
        <f t="shared" si="45"/>
        <v>-1.367436322220879E-10</v>
      </c>
      <c r="AS57">
        <f t="shared" si="46"/>
        <v>-1.5656837634652994</v>
      </c>
      <c r="AT57">
        <f t="shared" si="47"/>
        <v>-1.0229133921343772</v>
      </c>
      <c r="AU57">
        <f t="shared" si="48"/>
        <v>-2.5885971557364202</v>
      </c>
      <c r="AW57">
        <v>54</v>
      </c>
      <c r="AX57">
        <f>IF(Z57&gt;0, (R57*SUMPRODUCT(K57:$K$98, X57:$X$98)-K57*$AZ$3)/Z57, 0)</f>
        <v>-1.2884796677280709E+18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2000000</v>
      </c>
      <c r="S58">
        <f t="shared" si="32"/>
        <v>-9.3569075526442045E+18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-2319.5390276111334</v>
      </c>
      <c r="AC58">
        <f t="shared" si="33"/>
        <v>-2071.016988938632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-3.1217523009324139E-9</v>
      </c>
      <c r="AI58">
        <f t="shared" si="38"/>
        <v>-3.1217633677137052E-9</v>
      </c>
      <c r="AJ58">
        <f t="shared" si="39"/>
        <v>-248.52203867250137</v>
      </c>
      <c r="AK58">
        <f t="shared" si="61"/>
        <v>-162.36773193277935</v>
      </c>
      <c r="AL58">
        <f t="shared" si="40"/>
        <v>-410.8897706084025</v>
      </c>
      <c r="AN58">
        <f t="shared" si="41"/>
        <v>0</v>
      </c>
      <c r="AO58">
        <f t="shared" si="42"/>
        <v>0</v>
      </c>
      <c r="AP58">
        <f t="shared" si="43"/>
        <v>-5.5580752481447306E-17</v>
      </c>
      <c r="AQ58">
        <f t="shared" si="44"/>
        <v>-1.5678392604067257E-11</v>
      </c>
      <c r="AR58">
        <f t="shared" si="45"/>
        <v>-1.5678448184819737E-11</v>
      </c>
      <c r="AS58">
        <f t="shared" si="46"/>
        <v>-1.2481535104200505</v>
      </c>
      <c r="AT58">
        <f t="shared" si="47"/>
        <v>-0.81546029347482696</v>
      </c>
      <c r="AU58">
        <f t="shared" si="48"/>
        <v>-2.063613803910556</v>
      </c>
      <c r="AW58">
        <v>55</v>
      </c>
      <c r="AX58">
        <f>IF(Z58&gt;0, (R58*SUMPRODUCT(K58:$K$98, X58:$X$98)-K58*$AZ$3)/Z58, 0)</f>
        <v>-9.3569075526442045E+18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2000000</v>
      </c>
      <c r="S59">
        <f t="shared" si="32"/>
        <v>-7.0814679158235759E+19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-2071.016988938632</v>
      </c>
      <c r="AC59">
        <f t="shared" si="33"/>
        <v>-1849.1223115523635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-3.8602027338446049E-10</v>
      </c>
      <c r="AI59">
        <f t="shared" si="38"/>
        <v>-3.8602157899110413E-10</v>
      </c>
      <c r="AJ59">
        <f t="shared" si="39"/>
        <v>-221.89467738626854</v>
      </c>
      <c r="AK59">
        <f t="shared" si="61"/>
        <v>-144.97118922570425</v>
      </c>
      <c r="AL59">
        <f t="shared" si="40"/>
        <v>-366.86586661235879</v>
      </c>
      <c r="AN59">
        <f t="shared" si="41"/>
        <v>0</v>
      </c>
      <c r="AO59">
        <f t="shared" si="42"/>
        <v>0</v>
      </c>
      <c r="AP59">
        <f t="shared" si="43"/>
        <v>-5.8546026319383438E-18</v>
      </c>
      <c r="AQ59">
        <f t="shared" si="44"/>
        <v>-1.7309925003164956E-12</v>
      </c>
      <c r="AR59">
        <f t="shared" si="45"/>
        <v>-1.7309983549191274E-12</v>
      </c>
      <c r="AS59">
        <f t="shared" si="46"/>
        <v>-0.99502033675115586</v>
      </c>
      <c r="AT59">
        <f t="shared" si="47"/>
        <v>-0.65007995334412805</v>
      </c>
      <c r="AU59">
        <f t="shared" si="48"/>
        <v>-1.6451002900970149</v>
      </c>
      <c r="AW59">
        <v>56</v>
      </c>
      <c r="AX59">
        <f>IF(Z59&gt;0, (R59*SUMPRODUCT(K59:$K$98, X59:$X$98)-K59*$AZ$3)/Z59, 0)</f>
        <v>-7.0814679158235759E+19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2000000</v>
      </c>
      <c r="S60">
        <f t="shared" si="32"/>
        <v>-5.5969605688679498E+20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-1849.1223115523635</v>
      </c>
      <c r="AC60">
        <f t="shared" si="33"/>
        <v>-1651.0020638860403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-4.580238508514707E-11</v>
      </c>
      <c r="AI60">
        <f t="shared" si="38"/>
        <v>-4.5802532576097163E-11</v>
      </c>
      <c r="AJ60">
        <f t="shared" si="39"/>
        <v>-198.12024766632317</v>
      </c>
      <c r="AK60">
        <f t="shared" si="61"/>
        <v>-129.43856180866547</v>
      </c>
      <c r="AL60">
        <f t="shared" si="40"/>
        <v>-327.55880947503442</v>
      </c>
      <c r="AN60">
        <f t="shared" si="41"/>
        <v>0</v>
      </c>
      <c r="AO60">
        <f t="shared" si="42"/>
        <v>0</v>
      </c>
      <c r="AP60">
        <f t="shared" si="43"/>
        <v>-5.905170246247818E-19</v>
      </c>
      <c r="AQ60">
        <f t="shared" si="44"/>
        <v>-1.8338134064425731E-13</v>
      </c>
      <c r="AR60">
        <f t="shared" si="45"/>
        <v>-1.8338193116128193E-13</v>
      </c>
      <c r="AS60">
        <f t="shared" si="46"/>
        <v>-0.793224120496824</v>
      </c>
      <c r="AT60">
        <f t="shared" si="47"/>
        <v>-0.51823975872459571</v>
      </c>
      <c r="AU60">
        <f t="shared" si="48"/>
        <v>-1.3114638792216029</v>
      </c>
      <c r="AW60">
        <v>57</v>
      </c>
      <c r="AX60">
        <f>IF(Z60&gt;0, (R60*SUMPRODUCT(K60:$K$98, X60:$X$98)-K60*$AZ$3)/Z60, 0)</f>
        <v>-5.5969605688679498E+20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2000000</v>
      </c>
      <c r="S61">
        <f t="shared" si="32"/>
        <v>-4.6253416834034775E+21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-1651.0020638860403</v>
      </c>
      <c r="AC61">
        <f t="shared" si="33"/>
        <v>-1474.1089856125361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-5.2032361793338692E-12</v>
      </c>
      <c r="AI61">
        <f t="shared" si="38"/>
        <v>-5.2032521144699792E-12</v>
      </c>
      <c r="AJ61">
        <f t="shared" si="39"/>
        <v>-176.89307827350422</v>
      </c>
      <c r="AK61">
        <f t="shared" si="61"/>
        <v>-115.57014447202283</v>
      </c>
      <c r="AL61">
        <f t="shared" si="40"/>
        <v>-292.46322274553222</v>
      </c>
      <c r="AN61">
        <f t="shared" si="41"/>
        <v>0</v>
      </c>
      <c r="AO61">
        <f t="shared" si="42"/>
        <v>0</v>
      </c>
      <c r="AP61">
        <f t="shared" si="43"/>
        <v>-5.6964567491202795E-20</v>
      </c>
      <c r="AQ61">
        <f t="shared" si="44"/>
        <v>-1.8600412099585245E-14</v>
      </c>
      <c r="AR61">
        <f t="shared" si="45"/>
        <v>-1.8600469064152733E-14</v>
      </c>
      <c r="AS61">
        <f t="shared" si="46"/>
        <v>-0.63235341238586584</v>
      </c>
      <c r="AT61">
        <f t="shared" si="47"/>
        <v>-0.41313756275876595</v>
      </c>
      <c r="AU61">
        <f t="shared" si="48"/>
        <v>-1.0454909751446504</v>
      </c>
      <c r="AW61">
        <v>58</v>
      </c>
      <c r="AX61">
        <f>IF(Z61&gt;0, (R61*SUMPRODUCT(K61:$K$98, X61:$X$98)-K61*$AZ$3)/Z61, 0)</f>
        <v>-4.6253416834034775E+21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2000000</v>
      </c>
      <c r="S62">
        <f t="shared" si="32"/>
        <v>-4.0095731431031972E+22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-1474.1089856125361</v>
      </c>
      <c r="AC62">
        <f t="shared" si="33"/>
        <v>-1316.1687371540499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-5.6538007545832965E-13</v>
      </c>
      <c r="AI62">
        <f t="shared" si="38"/>
        <v>-5.6538171674119213E-13</v>
      </c>
      <c r="AJ62">
        <f t="shared" si="39"/>
        <v>-157.94024845848617</v>
      </c>
      <c r="AK62">
        <f t="shared" si="61"/>
        <v>-103.18762899287753</v>
      </c>
      <c r="AL62">
        <f t="shared" si="40"/>
        <v>-261.12787745136427</v>
      </c>
      <c r="AN62">
        <f t="shared" si="41"/>
        <v>0</v>
      </c>
      <c r="AO62">
        <f t="shared" si="42"/>
        <v>0</v>
      </c>
      <c r="AP62">
        <f t="shared" si="43"/>
        <v>-5.2385903562412942E-21</v>
      </c>
      <c r="AQ62">
        <f t="shared" si="44"/>
        <v>-1.804560736332161E-15</v>
      </c>
      <c r="AR62">
        <f t="shared" si="45"/>
        <v>-1.8045659749225173E-15</v>
      </c>
      <c r="AS62">
        <f t="shared" si="46"/>
        <v>-0.5041082688025087</v>
      </c>
      <c r="AT62">
        <f t="shared" si="47"/>
        <v>-0.32935073561763867</v>
      </c>
      <c r="AU62">
        <f t="shared" si="48"/>
        <v>-0.83345900442014909</v>
      </c>
      <c r="AW62">
        <v>59</v>
      </c>
      <c r="AX62">
        <f>IF(Z62&gt;0, (R62*SUMPRODUCT(K62:$K$98, X62:$X$98)-K62*$AZ$3)/Z62, 0)</f>
        <v>-4.0095731431031972E+22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2000000</v>
      </c>
      <c r="S63">
        <f t="shared" si="32"/>
        <v>-3.6580492163449219E+23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-1316.1687371540499</v>
      </c>
      <c r="AC63">
        <f t="shared" si="33"/>
        <v>-1175.150658173259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-5.856978852125457E-14</v>
      </c>
      <c r="AI63">
        <f t="shared" si="38"/>
        <v>-5.856994914657543E-14</v>
      </c>
      <c r="AJ63">
        <f t="shared" si="39"/>
        <v>-141.01807898079096</v>
      </c>
      <c r="AK63">
        <f t="shared" si="61"/>
        <v>-92.131811600783507</v>
      </c>
      <c r="AL63">
        <f t="shared" si="40"/>
        <v>-233.14989058157454</v>
      </c>
      <c r="AN63">
        <f t="shared" si="41"/>
        <v>0</v>
      </c>
      <c r="AO63">
        <f t="shared" si="42"/>
        <v>0</v>
      </c>
      <c r="AP63">
        <f t="shared" si="43"/>
        <v>-4.5774856321933837E-22</v>
      </c>
      <c r="AQ63">
        <f t="shared" si="44"/>
        <v>-1.6691164506690079E-16</v>
      </c>
      <c r="AR63">
        <f t="shared" si="45"/>
        <v>-1.6691210281546402E-16</v>
      </c>
      <c r="AS63">
        <f t="shared" si="46"/>
        <v>-0.40187202551220319</v>
      </c>
      <c r="AT63">
        <f t="shared" si="47"/>
        <v>-0.26255639000130632</v>
      </c>
      <c r="AU63">
        <f t="shared" si="48"/>
        <v>-0.66442841551350973</v>
      </c>
      <c r="AW63">
        <v>60</v>
      </c>
      <c r="AX63">
        <f>IF(Z63&gt;0, (R63*SUMPRODUCT(K63:$K$98, X63:$X$98)-K63*$AZ$3)/Z63, 0)</f>
        <v>-3.6580492163449219E+23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2000000</v>
      </c>
      <c r="S64">
        <f t="shared" si="32"/>
        <v>-3.5241324754843397E+24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-1175.150658173259</v>
      </c>
      <c r="AC64">
        <f t="shared" si="33"/>
        <v>-1049.241659083267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-5.7653017427797499E-15</v>
      </c>
      <c r="AI64">
        <f t="shared" si="38"/>
        <v>-5.7653166293038289E-15</v>
      </c>
      <c r="AJ64">
        <f t="shared" si="39"/>
        <v>-125.90899908999199</v>
      </c>
      <c r="AK64">
        <f t="shared" si="61"/>
        <v>-82.260546072128136</v>
      </c>
      <c r="AL64">
        <f t="shared" si="40"/>
        <v>-208.16954516212013</v>
      </c>
      <c r="AN64">
        <f t="shared" si="41"/>
        <v>0</v>
      </c>
      <c r="AO64">
        <f t="shared" si="42"/>
        <v>0</v>
      </c>
      <c r="AP64">
        <f t="shared" si="43"/>
        <v>-3.7878106707349545E-23</v>
      </c>
      <c r="AQ64">
        <f t="shared" si="44"/>
        <v>-1.4669557074104055E-17</v>
      </c>
      <c r="AR64">
        <f t="shared" si="45"/>
        <v>-1.4669594952210762E-17</v>
      </c>
      <c r="AS64">
        <f t="shared" si="46"/>
        <v>-0.32036991829735606</v>
      </c>
      <c r="AT64">
        <f t="shared" si="47"/>
        <v>-0.20930834662093936</v>
      </c>
      <c r="AU64">
        <f t="shared" si="48"/>
        <v>-0.52967826491829539</v>
      </c>
      <c r="AW64">
        <v>61</v>
      </c>
      <c r="AX64">
        <f>IF(Z64&gt;0, (R64*SUMPRODUCT(K64:$K$98, X64:$X$98)-K64*$AZ$3)/Z64, 0)</f>
        <v>-3.5241324754843397E+24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2000000</v>
      </c>
      <c r="S65">
        <f t="shared" si="32"/>
        <v>-3.597326630028887E+25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-1049.241659083267</v>
      </c>
      <c r="AC65">
        <f t="shared" si="33"/>
        <v>-936.82290989577405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-5.3742195829895202E-16</v>
      </c>
      <c r="AI65">
        <f t="shared" si="38"/>
        <v>-5.3742326040883285E-16</v>
      </c>
      <c r="AJ65">
        <f t="shared" si="39"/>
        <v>-112.41874918749295</v>
      </c>
      <c r="AK65">
        <f t="shared" si="61"/>
        <v>-73.446916135828701</v>
      </c>
      <c r="AL65">
        <f t="shared" si="40"/>
        <v>-185.86566532332165</v>
      </c>
      <c r="AN65">
        <f t="shared" si="41"/>
        <v>0</v>
      </c>
      <c r="AO65">
        <f t="shared" si="42"/>
        <v>0</v>
      </c>
      <c r="AP65">
        <f t="shared" si="43"/>
        <v>-2.9581798245006977E-24</v>
      </c>
      <c r="AQ65">
        <f t="shared" si="44"/>
        <v>-1.220934437029831E-18</v>
      </c>
      <c r="AR65">
        <f t="shared" si="45"/>
        <v>-1.2209373952096556E-18</v>
      </c>
      <c r="AS65">
        <f t="shared" si="46"/>
        <v>-0.2553969374181731</v>
      </c>
      <c r="AT65">
        <f t="shared" si="47"/>
        <v>-0.16685933244653969</v>
      </c>
      <c r="AU65">
        <f t="shared" si="48"/>
        <v>-0.42225626986471276</v>
      </c>
      <c r="AW65">
        <v>62</v>
      </c>
      <c r="AX65">
        <f>IF(Z65&gt;0, (R65*SUMPRODUCT(K65:$K$98, X65:$X$98)-K65*$AZ$3)/Z65, 0)</f>
        <v>-3.597326630028887E+25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2000000</v>
      </c>
      <c r="S66">
        <f t="shared" si="32"/>
        <v>-3.9059067292022683E+26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-936.82290989577405</v>
      </c>
      <c r="AC66">
        <f t="shared" si="33"/>
        <v>-836.44902669265525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-4.7280555885425294E-17</v>
      </c>
      <c r="AI66">
        <f t="shared" si="38"/>
        <v>-4.7280662960310167E-17</v>
      </c>
      <c r="AJ66">
        <f t="shared" si="39"/>
        <v>-100.37388320311879</v>
      </c>
      <c r="AK66">
        <f t="shared" si="61"/>
        <v>-65.577603692704187</v>
      </c>
      <c r="AL66">
        <f t="shared" si="40"/>
        <v>-165.951486895823</v>
      </c>
      <c r="AN66">
        <f t="shared" si="41"/>
        <v>0</v>
      </c>
      <c r="AO66">
        <f t="shared" si="42"/>
        <v>0</v>
      </c>
      <c r="AP66">
        <f t="shared" si="43"/>
        <v>-2.171933528827413E-25</v>
      </c>
      <c r="AQ66">
        <f t="shared" si="44"/>
        <v>-9.5905052536679282E-20</v>
      </c>
      <c r="AR66">
        <f t="shared" si="45"/>
        <v>-9.5905269730032166E-20</v>
      </c>
      <c r="AS66">
        <f t="shared" si="46"/>
        <v>-0.20360087485504885</v>
      </c>
      <c r="AT66">
        <f t="shared" si="47"/>
        <v>-0.13301923823863174</v>
      </c>
      <c r="AU66">
        <f t="shared" si="48"/>
        <v>-0.33662011309368062</v>
      </c>
      <c r="AW66">
        <v>63</v>
      </c>
      <c r="AX66">
        <f>IF(Z66&gt;0, (R66*SUMPRODUCT(K66:$K$98, X66:$X$98)-K66*$AZ$3)/Z66, 0)</f>
        <v>-3.9059067292022683E+26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-4.531619436104975E+27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-836.44902669265525</v>
      </c>
      <c r="AC67">
        <f t="shared" ref="AC67:AC79" si="64">S67*Z67</f>
        <v>-746.8294881184421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-3.9105572296789834E-18</v>
      </c>
      <c r="AI67">
        <f t="shared" ref="AI67:AI79" si="69">SUM(AE67:AH67)</f>
        <v>-3.910565469884264E-18</v>
      </c>
      <c r="AJ67">
        <f t="shared" ref="AJ67:AJ79" si="70">AB67-AC67</f>
        <v>-89.619538574213152</v>
      </c>
      <c r="AK67">
        <f t="shared" si="61"/>
        <v>-58.551431868485871</v>
      </c>
      <c r="AL67">
        <f t="shared" ref="AL67:AL79" si="71">SUM(AI67:AK67)</f>
        <v>-148.17097044269903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-1.4923782875986652E-26</v>
      </c>
      <c r="AQ67">
        <f t="shared" ref="AQ67:AQ79" si="75">AH67*$K67</f>
        <v>-7.0823850904574572E-21</v>
      </c>
      <c r="AR67">
        <f t="shared" ref="AR67:AR79" si="76">AI67*$K67</f>
        <v>-7.0824000142403334E-21</v>
      </c>
      <c r="AS67">
        <f t="shared" ref="AS67:AS79" si="77">AJ67*$K67</f>
        <v>-0.16230937089847633</v>
      </c>
      <c r="AT67">
        <f t="shared" ref="AT67:AT79" si="78">AK67*$K67</f>
        <v>-0.10604212232033776</v>
      </c>
      <c r="AU67">
        <f t="shared" ref="AU67:AU79" si="79">AL67*$K67</f>
        <v>-0.26835149321881407</v>
      </c>
      <c r="AW67">
        <v>64</v>
      </c>
      <c r="AX67">
        <f>IF(Z67&gt;0, (R67*SUMPRODUCT(K67:$K$98, X67:$X$98)-K67*$AZ$3)/Z67, 0)</f>
        <v>-4.531619436104975E+27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2000000</v>
      </c>
      <c r="S68">
        <f t="shared" si="63"/>
        <v>-5.6449976836437272E+28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-746.8294881184421</v>
      </c>
      <c r="AC68">
        <f t="shared" si="64"/>
        <v>-666.81204296289468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-3.0268724631770413E-19</v>
      </c>
      <c r="AI68">
        <f t="shared" si="69"/>
        <v>-3.0268783693977372E-19</v>
      </c>
      <c r="AJ68">
        <f t="shared" si="70"/>
        <v>-80.017445155547421</v>
      </c>
      <c r="AK68">
        <f t="shared" si="61"/>
        <v>-52.278064168290953</v>
      </c>
      <c r="AL68">
        <f t="shared" si="71"/>
        <v>-132.29550932383836</v>
      </c>
      <c r="AN68">
        <f t="shared" si="72"/>
        <v>0</v>
      </c>
      <c r="AO68">
        <f t="shared" si="73"/>
        <v>0</v>
      </c>
      <c r="AP68">
        <f t="shared" si="74"/>
        <v>-9.5506414115643979E-28</v>
      </c>
      <c r="AQ68">
        <f t="shared" si="75"/>
        <v>-4.8945975746898476E-22</v>
      </c>
      <c r="AR68">
        <f t="shared" si="76"/>
        <v>-4.8946071253312587E-22</v>
      </c>
      <c r="AS68">
        <f t="shared" si="77"/>
        <v>-0.12939203674942301</v>
      </c>
      <c r="AT68">
        <f t="shared" si="78"/>
        <v>-8.4536130676289664E-2</v>
      </c>
      <c r="AU68">
        <f t="shared" si="79"/>
        <v>-0.21392816742571266</v>
      </c>
      <c r="AW68">
        <v>65</v>
      </c>
      <c r="AX68">
        <f>IF(Z68&gt;0, (R68*SUMPRODUCT(K68:$K$98, X68:$X$98)-K68*$AZ$3)/Z68, 0)</f>
        <v>-5.6449976836437272E+28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2000000</v>
      </c>
      <c r="S69">
        <f t="shared" si="63"/>
        <v>-7.5886510146383594E+29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-666.81204296289468</v>
      </c>
      <c r="AC69">
        <f t="shared" si="64"/>
        <v>-595.36789550258447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-2.1819533217918362E-20</v>
      </c>
      <c r="AI69">
        <f t="shared" si="69"/>
        <v>-2.181957244543682E-20</v>
      </c>
      <c r="AJ69">
        <f t="shared" si="70"/>
        <v>-71.444147460310205</v>
      </c>
      <c r="AK69">
        <f t="shared" si="61"/>
        <v>-46.676843007402631</v>
      </c>
      <c r="AL69">
        <f t="shared" si="71"/>
        <v>-118.12099046771283</v>
      </c>
      <c r="AN69">
        <f t="shared" si="72"/>
        <v>0</v>
      </c>
      <c r="AO69">
        <f t="shared" si="73"/>
        <v>0</v>
      </c>
      <c r="AP69">
        <f t="shared" si="74"/>
        <v>-5.6636405305282633E-29</v>
      </c>
      <c r="AQ69">
        <f t="shared" si="75"/>
        <v>-3.1502883064391386E-23</v>
      </c>
      <c r="AR69">
        <f t="shared" si="76"/>
        <v>-3.1502939700796694E-23</v>
      </c>
      <c r="AS69">
        <f t="shared" si="77"/>
        <v>-0.10315053950049667</v>
      </c>
      <c r="AT69">
        <f t="shared" si="78"/>
        <v>-6.7391685806991106E-2</v>
      </c>
      <c r="AU69">
        <f t="shared" si="79"/>
        <v>-0.17054222530748778</v>
      </c>
      <c r="AW69">
        <v>66</v>
      </c>
      <c r="AX69">
        <f>IF(Z69&gt;0, (R69*SUMPRODUCT(K69:$K$98, X69:$X$98)-K69*$AZ$3)/Z69, 0)</f>
        <v>-7.5886510146383594E+29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2000000</v>
      </c>
      <c r="S70">
        <f t="shared" si="63"/>
        <v>-1.1234146725879441E+31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-595.36789550258447</v>
      </c>
      <c r="AC70">
        <f t="shared" si="64"/>
        <v>-531.57847812730756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-1.4587735309648683E-21</v>
      </c>
      <c r="AI70">
        <f t="shared" si="69"/>
        <v>-1.458775896869868E-21</v>
      </c>
      <c r="AJ70">
        <f t="shared" si="70"/>
        <v>-63.789417375276912</v>
      </c>
      <c r="AK70">
        <f t="shared" si="61"/>
        <v>-41.675752685180917</v>
      </c>
      <c r="AL70">
        <f t="shared" si="71"/>
        <v>-105.46517006045784</v>
      </c>
      <c r="AN70">
        <f t="shared" si="72"/>
        <v>0</v>
      </c>
      <c r="AO70">
        <f t="shared" si="73"/>
        <v>0</v>
      </c>
      <c r="AP70">
        <f t="shared" si="74"/>
        <v>-3.0498896416126965E-30</v>
      </c>
      <c r="AQ70">
        <f t="shared" si="75"/>
        <v>-1.8805058876294138E-24</v>
      </c>
      <c r="AR70">
        <f t="shared" si="76"/>
        <v>-1.8805089375190551E-24</v>
      </c>
      <c r="AS70">
        <f t="shared" si="77"/>
        <v>-8.223097855588056E-2</v>
      </c>
      <c r="AT70">
        <f t="shared" si="78"/>
        <v>-5.3724239323175306E-2</v>
      </c>
      <c r="AU70">
        <f t="shared" si="79"/>
        <v>-0.13595521787905587</v>
      </c>
      <c r="AW70">
        <v>67</v>
      </c>
      <c r="AX70">
        <f>IF(Z70&gt;0, (R70*SUMPRODUCT(K70:$K$98, X70:$X$98)-K70*$AZ$3)/Z70, 0)</f>
        <v>-1.1234146725879441E+31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2000000</v>
      </c>
      <c r="S71">
        <f t="shared" si="63"/>
        <v>-1.8492572750686924E+32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-531.57847812730756</v>
      </c>
      <c r="AC71">
        <f t="shared" si="64"/>
        <v>-474.62364118509606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-8.8556710786141057E-23</v>
      </c>
      <c r="AI71">
        <f t="shared" si="69"/>
        <v>-8.8556839114321124E-23</v>
      </c>
      <c r="AJ71">
        <f t="shared" si="70"/>
        <v>-56.9548369422115</v>
      </c>
      <c r="AK71">
        <f t="shared" si="61"/>
        <v>-37.21049346891153</v>
      </c>
      <c r="AL71">
        <f t="shared" si="71"/>
        <v>-94.165330411123023</v>
      </c>
      <c r="AN71">
        <f t="shared" si="72"/>
        <v>0</v>
      </c>
      <c r="AO71">
        <f t="shared" si="73"/>
        <v>0</v>
      </c>
      <c r="AP71">
        <f t="shared" si="74"/>
        <v>-1.4770351664413974E-31</v>
      </c>
      <c r="AQ71">
        <f t="shared" si="75"/>
        <v>-1.0192724309125474E-25</v>
      </c>
      <c r="AR71">
        <f t="shared" si="76"/>
        <v>-1.0192739079477138E-25</v>
      </c>
      <c r="AS71">
        <f t="shared" si="77"/>
        <v>-6.5554032649777202E-2</v>
      </c>
      <c r="AT71">
        <f t="shared" si="78"/>
        <v>-4.2828634664521123E-2</v>
      </c>
      <c r="AU71">
        <f t="shared" si="79"/>
        <v>-0.10838266731429831</v>
      </c>
      <c r="AW71">
        <v>68</v>
      </c>
      <c r="AX71">
        <f>IF(Z71&gt;0, (R71*SUMPRODUCT(K71:$K$98, X71:$X$98)-K71*$AZ$3)/Z71, 0)</f>
        <v>-1.8492572750686924E+32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2000000</v>
      </c>
      <c r="S72">
        <f t="shared" si="63"/>
        <v>-3.4248854175151608E+33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-474.62364118509606</v>
      </c>
      <c r="AC72">
        <f t="shared" si="64"/>
        <v>-423.77110820097852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-4.8343300704727482E-24</v>
      </c>
      <c r="AI72">
        <f t="shared" si="69"/>
        <v>-4.8343362571192568E-24</v>
      </c>
      <c r="AJ72">
        <f t="shared" si="70"/>
        <v>-50.852532984117545</v>
      </c>
      <c r="AK72">
        <f t="shared" ref="AK72:AK79" si="92">G72*SUM(AB72:AB72, AE72:AF72)</f>
        <v>-33.22365488295673</v>
      </c>
      <c r="AL72">
        <f t="shared" si="71"/>
        <v>-84.076187867074282</v>
      </c>
      <c r="AN72">
        <f t="shared" si="72"/>
        <v>0</v>
      </c>
      <c r="AO72">
        <f t="shared" si="73"/>
        <v>0</v>
      </c>
      <c r="AP72">
        <f t="shared" si="74"/>
        <v>-6.3577885469690509E-33</v>
      </c>
      <c r="AQ72">
        <f t="shared" si="75"/>
        <v>-4.9680627966104647E-27</v>
      </c>
      <c r="AR72">
        <f t="shared" si="76"/>
        <v>-4.9680691543990118E-27</v>
      </c>
      <c r="AS72">
        <f t="shared" si="77"/>
        <v>-5.2259273477182212E-2</v>
      </c>
      <c r="AT72">
        <f t="shared" si="78"/>
        <v>-3.4142725338425647E-2</v>
      </c>
      <c r="AU72">
        <f t="shared" si="79"/>
        <v>-8.6401998815607867E-2</v>
      </c>
      <c r="AW72">
        <v>69</v>
      </c>
      <c r="AX72">
        <f>IF(Z72&gt;0, (R72*SUMPRODUCT(K72:$K$98, X72:$X$98)-K72*$AZ$3)/Z72, 0)</f>
        <v>-3.4248854175151608E+33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2000000</v>
      </c>
      <c r="S73">
        <f t="shared" si="63"/>
        <v>-7.2417008868853494E+34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-423.77110820097852</v>
      </c>
      <c r="AC73">
        <f t="shared" si="64"/>
        <v>-378.36706089373087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-2.3454152791268286E-25</v>
      </c>
      <c r="AI73">
        <f t="shared" si="69"/>
        <v>-2.3454178915452837E-25</v>
      </c>
      <c r="AJ73">
        <f t="shared" si="70"/>
        <v>-45.404047307247652</v>
      </c>
      <c r="AK73">
        <f t="shared" si="92"/>
        <v>-29.6639775740685</v>
      </c>
      <c r="AL73">
        <f t="shared" si="71"/>
        <v>-75.068024881316148</v>
      </c>
      <c r="AN73">
        <f t="shared" si="72"/>
        <v>0</v>
      </c>
      <c r="AO73">
        <f t="shared" si="73"/>
        <v>0</v>
      </c>
      <c r="AP73">
        <f t="shared" si="74"/>
        <v>-2.3970411965371999E-34</v>
      </c>
      <c r="AQ73">
        <f t="shared" si="75"/>
        <v>-2.152050731245426E-28</v>
      </c>
      <c r="AR73">
        <f t="shared" si="76"/>
        <v>-2.1520531282866223E-28</v>
      </c>
      <c r="AS73">
        <f t="shared" si="77"/>
        <v>-4.166077286127394E-2</v>
      </c>
      <c r="AT73">
        <f t="shared" si="78"/>
        <v>-2.7218371602699007E-2</v>
      </c>
      <c r="AU73">
        <f t="shared" si="79"/>
        <v>-6.8879144463972947E-2</v>
      </c>
      <c r="AW73">
        <v>70</v>
      </c>
      <c r="AX73">
        <f>IF(Z73&gt;0, (R73*SUMPRODUCT(K73:$K$98, X73:$X$98)-K73*$AZ$3)/Z73, 0)</f>
        <v>-7.2417008868853494E+34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2000000</v>
      </c>
      <c r="S74">
        <f t="shared" si="63"/>
        <v>-1.7812413421959072E+36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-378.36706089373087</v>
      </c>
      <c r="AC74">
        <f t="shared" si="64"/>
        <v>-337.82773294083114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-9.9658598900552982E-27</v>
      </c>
      <c r="AI74">
        <f t="shared" si="69"/>
        <v>-9.9658693729851217E-27</v>
      </c>
      <c r="AJ74">
        <f t="shared" si="70"/>
        <v>-40.539327952899725</v>
      </c>
      <c r="AK74">
        <f t="shared" si="92"/>
        <v>-26.485694262561164</v>
      </c>
      <c r="AL74">
        <f t="shared" si="71"/>
        <v>-67.025022215460893</v>
      </c>
      <c r="AN74">
        <f t="shared" si="72"/>
        <v>0</v>
      </c>
      <c r="AO74">
        <f t="shared" si="73"/>
        <v>0</v>
      </c>
      <c r="AP74">
        <f t="shared" si="74"/>
        <v>-7.7688595289086568E-36</v>
      </c>
      <c r="AQ74">
        <f t="shared" si="75"/>
        <v>-8.1644984208858974E-30</v>
      </c>
      <c r="AR74">
        <f t="shared" si="76"/>
        <v>-8.1645061897454266E-30</v>
      </c>
      <c r="AS74">
        <f t="shared" si="77"/>
        <v>-3.3211713059051323E-2</v>
      </c>
      <c r="AT74">
        <f t="shared" si="78"/>
        <v>-2.1698319198580205E-2</v>
      </c>
      <c r="AU74">
        <f t="shared" si="79"/>
        <v>-5.4910032257631532E-2</v>
      </c>
      <c r="AW74">
        <v>71</v>
      </c>
      <c r="AX74">
        <f>IF(Z74&gt;0, (R74*SUMPRODUCT(K74:$K$98, X74:$X$98)-K74*$AZ$3)/Z74, 0)</f>
        <v>-1.7812413421959072E+36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2000000</v>
      </c>
      <c r="S75">
        <f t="shared" si="63"/>
        <v>-5.2311741103412152E+37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-337.82773294083114</v>
      </c>
      <c r="AC75">
        <f t="shared" si="64"/>
        <v>-301.63190441145633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-3.6399192906008035E-28</v>
      </c>
      <c r="AI75">
        <f t="shared" si="69"/>
        <v>-3.6399221736237925E-28</v>
      </c>
      <c r="AJ75">
        <f t="shared" si="70"/>
        <v>-36.195828529374808</v>
      </c>
      <c r="AK75">
        <f t="shared" si="92"/>
        <v>-23.647941305858183</v>
      </c>
      <c r="AL75">
        <f t="shared" si="71"/>
        <v>-59.84376983523299</v>
      </c>
      <c r="AN75">
        <f t="shared" si="72"/>
        <v>0</v>
      </c>
      <c r="AO75">
        <f t="shared" si="73"/>
        <v>0</v>
      </c>
      <c r="AP75">
        <f t="shared" si="74"/>
        <v>-2.1088457513866818E-37</v>
      </c>
      <c r="AQ75">
        <f t="shared" si="75"/>
        <v>-2.6624929319515222E-31</v>
      </c>
      <c r="AR75">
        <f t="shared" si="76"/>
        <v>-2.6624950407972732E-31</v>
      </c>
      <c r="AS75">
        <f t="shared" si="77"/>
        <v>-2.6476174313657022E-2</v>
      </c>
      <c r="AT75">
        <f t="shared" si="78"/>
        <v>-1.7297767218255902E-2</v>
      </c>
      <c r="AU75">
        <f t="shared" si="79"/>
        <v>-4.377394153191292E-2</v>
      </c>
      <c r="AW75">
        <v>72</v>
      </c>
      <c r="AX75">
        <f>IF(Z75&gt;0, (R75*SUMPRODUCT(K75:$K$98, X75:$X$98)-K75*$AZ$3)/Z75, 0)</f>
        <v>-5.2311741103412152E+37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2000000</v>
      </c>
      <c r="S76">
        <f t="shared" si="63"/>
        <v>-1.9059958980825563E+39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-301.63190441145633</v>
      </c>
      <c r="AC76">
        <f t="shared" si="64"/>
        <v>-269.31420036737171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-1.1134174206175351E-29</v>
      </c>
      <c r="AI76">
        <f t="shared" si="69"/>
        <v>-1.1134181271096126E-29</v>
      </c>
      <c r="AJ76">
        <f t="shared" si="70"/>
        <v>-32.317704044084621</v>
      </c>
      <c r="AK76">
        <f t="shared" si="92"/>
        <v>-21.114233308801946</v>
      </c>
      <c r="AL76">
        <f t="shared" si="71"/>
        <v>-53.431937352886564</v>
      </c>
      <c r="AN76">
        <f t="shared" si="72"/>
        <v>0</v>
      </c>
      <c r="AO76">
        <f t="shared" si="73"/>
        <v>0</v>
      </c>
      <c r="AP76">
        <f t="shared" si="74"/>
        <v>-4.6140891674737145E-39</v>
      </c>
      <c r="AQ76">
        <f t="shared" si="75"/>
        <v>-7.2717124828468195E-33</v>
      </c>
      <c r="AR76">
        <f t="shared" si="76"/>
        <v>-7.2717170969359863E-33</v>
      </c>
      <c r="AS76">
        <f t="shared" si="77"/>
        <v>-2.1106644063820946E-2</v>
      </c>
      <c r="AT76">
        <f t="shared" si="78"/>
        <v>-1.3789674121696347E-2</v>
      </c>
      <c r="AU76">
        <f t="shared" si="79"/>
        <v>-3.4896318185517292E-2</v>
      </c>
      <c r="AW76">
        <v>73</v>
      </c>
      <c r="AX76">
        <f>IF(Z76&gt;0, (R76*SUMPRODUCT(K76:$K$98, X76:$X$98)-K76*$AZ$3)/Z76, 0)</f>
        <v>-1.9059958980825563E+39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2000000</v>
      </c>
      <c r="S77">
        <f t="shared" si="63"/>
        <v>-9.1454013878791723E+40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-269.31420036737171</v>
      </c>
      <c r="AC77">
        <f t="shared" si="64"/>
        <v>-240.45910747086759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-2.7451228307432168E-31</v>
      </c>
      <c r="AI77">
        <f t="shared" si="69"/>
        <v>-2.7451241453881258E-31</v>
      </c>
      <c r="AJ77">
        <f t="shared" si="70"/>
        <v>-28.855092896504118</v>
      </c>
      <c r="AK77">
        <f t="shared" si="92"/>
        <v>-18.851994025716021</v>
      </c>
      <c r="AL77">
        <f t="shared" si="71"/>
        <v>-47.707086922220142</v>
      </c>
      <c r="AN77">
        <f t="shared" si="72"/>
        <v>0</v>
      </c>
      <c r="AO77">
        <f t="shared" si="73"/>
        <v>0</v>
      </c>
      <c r="AP77">
        <f t="shared" si="74"/>
        <v>-7.6660055282114418E-41</v>
      </c>
      <c r="AQ77">
        <f t="shared" si="75"/>
        <v>-1.6007460763867889E-34</v>
      </c>
      <c r="AR77">
        <f t="shared" si="76"/>
        <v>-1.6007468429873418E-34</v>
      </c>
      <c r="AS77">
        <f t="shared" si="77"/>
        <v>-1.6826087423326641E-2</v>
      </c>
      <c r="AT77">
        <f t="shared" si="78"/>
        <v>-1.0993043783240071E-2</v>
      </c>
      <c r="AU77">
        <f t="shared" si="79"/>
        <v>-2.7819131206566716E-2</v>
      </c>
      <c r="AW77">
        <v>74</v>
      </c>
      <c r="AX77">
        <f>IF(Z77&gt;0, (R77*SUMPRODUCT(K77:$K$98, X77:$X$98)-K77*$AZ$3)/Z77, 0)</f>
        <v>-9.1454013878791723E+40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2000000</v>
      </c>
      <c r="S78">
        <f t="shared" si="63"/>
        <v>-6.4240562477949883E+42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-240.45910747086759</v>
      </c>
      <c r="AC78">
        <f t="shared" si="64"/>
        <v>-214.69563167041753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-5.1391526957012114E-33</v>
      </c>
      <c r="AI78">
        <f t="shared" si="69"/>
        <v>-5.1391543667297903E-33</v>
      </c>
      <c r="AJ78">
        <f t="shared" si="70"/>
        <v>-25.763475800450067</v>
      </c>
      <c r="AK78">
        <f t="shared" si="92"/>
        <v>-16.832137522960732</v>
      </c>
      <c r="AL78">
        <f t="shared" si="71"/>
        <v>-42.595613323410802</v>
      </c>
      <c r="AN78">
        <f t="shared" si="72"/>
        <v>0</v>
      </c>
      <c r="AO78">
        <f t="shared" si="73"/>
        <v>0</v>
      </c>
      <c r="AP78">
        <f t="shared" si="74"/>
        <v>-8.7001455671785525E-43</v>
      </c>
      <c r="AQ78">
        <f t="shared" si="75"/>
        <v>-2.6756799437774742E-36</v>
      </c>
      <c r="AR78">
        <f t="shared" si="76"/>
        <v>-2.675680813792031E-36</v>
      </c>
      <c r="AS78">
        <f t="shared" si="77"/>
        <v>-1.3413653877014204E-2</v>
      </c>
      <c r="AT78">
        <f t="shared" si="78"/>
        <v>-8.7635871996492917E-3</v>
      </c>
      <c r="AU78">
        <f t="shared" si="79"/>
        <v>-2.2177241076663495E-2</v>
      </c>
      <c r="AW78">
        <v>75</v>
      </c>
      <c r="AX78">
        <f>IF(Z78&gt;0, (R78*SUMPRODUCT(K78:$K$98, X78:$X$98)-K78*$AZ$3)/Z78, 0)</f>
        <v>-6.4240562477949883E+42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-214.69563167041753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-214.69563167041753</v>
      </c>
      <c r="AK79">
        <f t="shared" si="92"/>
        <v>-15.028694216929228</v>
      </c>
      <c r="AL79">
        <f t="shared" si="71"/>
        <v>-229.72432588734677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-3.107194845420912E-38</v>
      </c>
      <c r="AR79">
        <f t="shared" si="76"/>
        <v>-3.107194845420912E-38</v>
      </c>
      <c r="AS79">
        <f t="shared" si="77"/>
        <v>-9.9803972299212965E-2</v>
      </c>
      <c r="AT79">
        <f t="shared" si="78"/>
        <v>-6.9862780609449083E-3</v>
      </c>
      <c r="AU79">
        <f t="shared" si="79"/>
        <v>-0.10679025036015788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660014.98233600007</v>
      </c>
      <c r="AO81" s="6">
        <f t="shared" si="93"/>
        <v>-66001.49823360001</v>
      </c>
      <c r="AP81" s="6">
        <f t="shared" si="93"/>
        <v>-812.44818923891444</v>
      </c>
      <c r="AQ81" s="6">
        <f t="shared" si="93"/>
        <v>-412363.83178797067</v>
      </c>
      <c r="AR81" s="6">
        <f t="shared" si="93"/>
        <v>180837.20412519036</v>
      </c>
      <c r="AS81" s="6">
        <f t="shared" si="93"/>
        <v>-56461.575524945933</v>
      </c>
      <c r="AT81" s="6">
        <f t="shared" si="93"/>
        <v>12704.40619261668</v>
      </c>
      <c r="AU81" s="6">
        <f t="shared" si="93"/>
        <v>137080.03479286138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'S.55.04.F'!C3*(1+C12)</f>
        <v>1138570.2711163312</v>
      </c>
      <c r="K3">
        <v>1</v>
      </c>
      <c r="L3" s="2">
        <v>0</v>
      </c>
      <c r="O3">
        <f>$C$3</f>
        <v>1138570.2711163312</v>
      </c>
      <c r="P3" s="2">
        <f>O3*C5</f>
        <v>113857.02711163313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1138570.2711163312</v>
      </c>
      <c r="AF3">
        <f t="shared" ref="AF3:AF34" si="4">-$Z3*P3</f>
        <v>-113857.02711163313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1024313.2440046981</v>
      </c>
      <c r="AJ3">
        <f t="shared" ref="AJ3:AJ34" si="8">AB3-AC3</f>
        <v>0</v>
      </c>
      <c r="AL3">
        <f t="shared" ref="AL3:AL34" si="9">SUM(AI3:AK3)</f>
        <v>1024313.2440046981</v>
      </c>
      <c r="AN3">
        <f t="shared" ref="AN3:AN34" si="10">AE3*$K3</f>
        <v>1138570.2711163312</v>
      </c>
      <c r="AO3">
        <f t="shared" ref="AO3:AO34" si="11">AF3*$K3</f>
        <v>-113857.02711163313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1024313.2440046981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1024313.2440046981</v>
      </c>
      <c r="AW3">
        <v>0</v>
      </c>
      <c r="AX3">
        <f>IF(Z3&gt;0, (R3*SUMPRODUCT(K3:$K$98, X3:$X$98)-K3*$AZ$3)/Z3, 0)</f>
        <v>0</v>
      </c>
      <c r="AZ3">
        <f>C6*ABS(SUMPRODUCT(X4:X69, K4:K69))/1</f>
        <v>789222.01107674732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54680.221046449617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52938.765366562293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-52938.765366562293</v>
      </c>
      <c r="AK4">
        <f>G4*SUM(AB4, AE4:AF4)</f>
        <v>0</v>
      </c>
      <c r="AL4">
        <f t="shared" si="9"/>
        <v>-96634.765366562293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-40764.996734770037</v>
      </c>
      <c r="AR4">
        <f t="shared" si="14"/>
        <v>-40764.996734770037</v>
      </c>
      <c r="AS4">
        <f t="shared" si="15"/>
        <v>-49387.783717289196</v>
      </c>
      <c r="AT4">
        <f t="shared" si="16"/>
        <v>0</v>
      </c>
      <c r="AU4">
        <f t="shared" si="17"/>
        <v>-90152.780452059233</v>
      </c>
      <c r="AW4">
        <v>1</v>
      </c>
      <c r="AX4">
        <f>IF(Z4&gt;0, (R4*SUMPRODUCT(K4:$K$98, X4:$X$98)-K4*$AZ$3)/Z4, 0)</f>
        <v>54680.221046449617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2000000</v>
      </c>
      <c r="S5">
        <f t="shared" si="1"/>
        <v>78803.91423535491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52938.765366562293</v>
      </c>
      <c r="AC5">
        <f t="shared" si="2"/>
        <v>73586.944946757169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-49344.771135999996</v>
      </c>
      <c r="AI5">
        <f t="shared" si="7"/>
        <v>-49391.461040721595</v>
      </c>
      <c r="AJ5">
        <f t="shared" si="8"/>
        <v>-20648.179580194876</v>
      </c>
      <c r="AK5">
        <f>G5*SUM(AB5, AE5:AF5)</f>
        <v>2170.4893800290542</v>
      </c>
      <c r="AL5">
        <f t="shared" si="9"/>
        <v>-67869.151240887411</v>
      </c>
      <c r="AN5">
        <f t="shared" si="10"/>
        <v>0</v>
      </c>
      <c r="AO5">
        <f t="shared" si="11"/>
        <v>0</v>
      </c>
      <c r="AP5">
        <f t="shared" si="12"/>
        <v>-39.924911871798109</v>
      </c>
      <c r="AQ5">
        <f t="shared" si="13"/>
        <v>-42195.109428600575</v>
      </c>
      <c r="AR5">
        <f t="shared" si="14"/>
        <v>-42235.034340472375</v>
      </c>
      <c r="AS5">
        <f t="shared" si="15"/>
        <v>-17656.423909363064</v>
      </c>
      <c r="AT5">
        <f t="shared" si="16"/>
        <v>1856.0028711355249</v>
      </c>
      <c r="AU5">
        <f t="shared" si="17"/>
        <v>-58035.455378699909</v>
      </c>
      <c r="AW5">
        <v>2</v>
      </c>
      <c r="AX5">
        <f>IF(Z5&gt;0, (R5*SUMPRODUCT(K5:$K$98, X5:$X$98)-K5*$AZ$3)/Z5, 0)</f>
        <v>78803.91423535491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2000000</v>
      </c>
      <c r="S6">
        <f t="shared" si="1"/>
        <v>108622.91029967554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73586.944946757169</v>
      </c>
      <c r="AC6">
        <f t="shared" si="2"/>
        <v>97448.130086836172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-54673.878428993601</v>
      </c>
      <c r="AI6">
        <f t="shared" si="7"/>
        <v>-54718.734587707258</v>
      </c>
      <c r="AJ6">
        <f t="shared" si="8"/>
        <v>-23861.185140079004</v>
      </c>
      <c r="AK6">
        <f>G6*SUM(AB6, AE6:AF6)</f>
        <v>4304.8362793852948</v>
      </c>
      <c r="AL6">
        <f t="shared" si="9"/>
        <v>-74275.083448400968</v>
      </c>
      <c r="AN6">
        <f t="shared" si="10"/>
        <v>0</v>
      </c>
      <c r="AO6">
        <f t="shared" si="11"/>
        <v>0</v>
      </c>
      <c r="AP6">
        <f t="shared" si="12"/>
        <v>-34.602490715411129</v>
      </c>
      <c r="AQ6">
        <f t="shared" si="13"/>
        <v>-42175.978170388436</v>
      </c>
      <c r="AR6">
        <f t="shared" si="14"/>
        <v>-42210.580661103842</v>
      </c>
      <c r="AS6">
        <f t="shared" si="15"/>
        <v>-18406.7575322019</v>
      </c>
      <c r="AT6">
        <f t="shared" si="16"/>
        <v>3320.7938811629756</v>
      </c>
      <c r="AU6">
        <f t="shared" si="17"/>
        <v>-57296.544312142767</v>
      </c>
      <c r="AW6">
        <v>3</v>
      </c>
      <c r="AX6">
        <f>IF(Z6&gt;0, (R6*SUMPRODUCT(K6:$K$98, X6:$X$98)-K6*$AZ$3)/Z6, 0)</f>
        <v>108622.91029967554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50</v>
      </c>
      <c r="R7">
        <f t="shared" si="0"/>
        <v>2000000</v>
      </c>
      <c r="S7">
        <f t="shared" si="1"/>
        <v>128360.80420022015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97448.130086836172</v>
      </c>
      <c r="AC7">
        <f t="shared" si="2"/>
        <v>110165.65122070606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-59804.025043398942</v>
      </c>
      <c r="AI7">
        <f t="shared" si="7"/>
        <v>-59846.93753989938</v>
      </c>
      <c r="AJ7">
        <f t="shared" si="8"/>
        <v>-12717.521133869886</v>
      </c>
      <c r="AK7">
        <f>G7*SUM(AB7, AE7:AF7)</f>
        <v>4784.7031872636562</v>
      </c>
      <c r="AL7">
        <f t="shared" si="9"/>
        <v>-67779.755486505601</v>
      </c>
      <c r="AN7">
        <f t="shared" si="10"/>
        <v>0</v>
      </c>
      <c r="AO7">
        <f t="shared" si="11"/>
        <v>0</v>
      </c>
      <c r="AP7">
        <f t="shared" si="12"/>
        <v>-30.118397043236875</v>
      </c>
      <c r="AQ7">
        <f t="shared" si="13"/>
        <v>-41973.81923520584</v>
      </c>
      <c r="AR7">
        <f t="shared" si="14"/>
        <v>-42003.937632249072</v>
      </c>
      <c r="AS7">
        <f t="shared" si="15"/>
        <v>-8925.8696685648047</v>
      </c>
      <c r="AT7">
        <f t="shared" si="16"/>
        <v>3358.173074982441</v>
      </c>
      <c r="AU7">
        <f t="shared" si="17"/>
        <v>-47571.634225831433</v>
      </c>
      <c r="AW7">
        <v>4</v>
      </c>
      <c r="AX7">
        <f>IF(Z7&gt;0, (R7*SUMPRODUCT(K7:$K$98, X7:$X$98)-K7*$AZ$3)/Z7, 0)</f>
        <v>128360.80420022015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2000000</v>
      </c>
      <c r="S8">
        <f t="shared" si="1"/>
        <v>128554.36284528732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110165.65122070606</v>
      </c>
      <c r="AC8">
        <f t="shared" si="2"/>
        <v>105057.80383721169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-64885.411208521662</v>
      </c>
      <c r="AI8">
        <f t="shared" si="7"/>
        <v>-64926.272444776885</v>
      </c>
      <c r="AJ8">
        <f t="shared" si="8"/>
        <v>5107.8473834943725</v>
      </c>
      <c r="AK8">
        <f t="shared" ref="AK8:AK39" si="30">G8*SUM(AB8:AB8, AE8:AF8)</f>
        <v>2346.528371001039</v>
      </c>
      <c r="AL8">
        <f t="shared" si="9"/>
        <v>-57471.896690281472</v>
      </c>
      <c r="AN8">
        <f t="shared" si="10"/>
        <v>0</v>
      </c>
      <c r="AO8">
        <f t="shared" si="11"/>
        <v>0</v>
      </c>
      <c r="AP8">
        <f t="shared" si="12"/>
        <v>-26.77000611049483</v>
      </c>
      <c r="AQ8">
        <f t="shared" si="13"/>
        <v>-42509.307444465499</v>
      </c>
      <c r="AR8">
        <f t="shared" si="14"/>
        <v>-42536.077450575991</v>
      </c>
      <c r="AS8">
        <f t="shared" si="15"/>
        <v>3346.3771094334106</v>
      </c>
      <c r="AT8">
        <f t="shared" si="16"/>
        <v>1537.3146920419529</v>
      </c>
      <c r="AU8">
        <f t="shared" si="17"/>
        <v>-37652.38564910063</v>
      </c>
      <c r="AW8">
        <v>5</v>
      </c>
      <c r="AX8">
        <f>IF(Z8&gt;0, (R8*SUMPRODUCT(K8:$K$98, X8:$X$98)-K8*$AZ$3)/Z8, 0)</f>
        <v>128554.36284528732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2000000</v>
      </c>
      <c r="S9">
        <f t="shared" si="1"/>
        <v>116209.26984237447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105057.80383721169</v>
      </c>
      <c r="AC9">
        <f t="shared" si="2"/>
        <v>89921.67148052447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-70523.224877609609</v>
      </c>
      <c r="AI9">
        <f t="shared" si="7"/>
        <v>-70561.914420880334</v>
      </c>
      <c r="AJ9">
        <f t="shared" si="8"/>
        <v>15136.132356687216</v>
      </c>
      <c r="AK9">
        <f t="shared" si="30"/>
        <v>619.84104263954896</v>
      </c>
      <c r="AL9">
        <f t="shared" si="9"/>
        <v>-54805.941021553568</v>
      </c>
      <c r="AN9">
        <f t="shared" si="10"/>
        <v>0</v>
      </c>
      <c r="AO9">
        <f t="shared" si="11"/>
        <v>0</v>
      </c>
      <c r="AP9">
        <f t="shared" si="12"/>
        <v>-24.005335567510418</v>
      </c>
      <c r="AQ9">
        <f t="shared" si="13"/>
        <v>-43756.879388412948</v>
      </c>
      <c r="AR9">
        <f t="shared" si="14"/>
        <v>-43780.884723980453</v>
      </c>
      <c r="AS9">
        <f t="shared" si="15"/>
        <v>9391.3731127303236</v>
      </c>
      <c r="AT9">
        <f t="shared" si="16"/>
        <v>384.58691856245395</v>
      </c>
      <c r="AU9">
        <f t="shared" si="17"/>
        <v>-34004.92469268768</v>
      </c>
      <c r="AW9">
        <v>6</v>
      </c>
      <c r="AX9">
        <f>IF(Z9&gt;0, (R9*SUMPRODUCT(K9:$K$98, X9:$X$98)-K9*$AZ$3)/Z9, 0)</f>
        <v>116209.26984237447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2000000</v>
      </c>
      <c r="S10">
        <f t="shared" si="1"/>
        <v>97901.130420822388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89921.67148052447</v>
      </c>
      <c r="AC10">
        <f t="shared" si="2"/>
        <v>71296.894412886701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-75597.819969271179</v>
      </c>
      <c r="AI10">
        <f t="shared" si="7"/>
        <v>-75634.232671609963</v>
      </c>
      <c r="AJ10">
        <f t="shared" si="8"/>
        <v>18624.77706763777</v>
      </c>
      <c r="AK10">
        <f t="shared" si="30"/>
        <v>368.67885307015035</v>
      </c>
      <c r="AL10">
        <f t="shared" si="9"/>
        <v>-56640.776750902041</v>
      </c>
      <c r="AN10">
        <f t="shared" si="10"/>
        <v>0</v>
      </c>
      <c r="AO10">
        <f t="shared" si="11"/>
        <v>0</v>
      </c>
      <c r="AP10">
        <f t="shared" si="12"/>
        <v>-21.433114101791098</v>
      </c>
      <c r="AQ10">
        <f t="shared" si="13"/>
        <v>-44498.117337532167</v>
      </c>
      <c r="AR10">
        <f t="shared" si="14"/>
        <v>-44519.550451633957</v>
      </c>
      <c r="AS10">
        <f t="shared" si="15"/>
        <v>10962.849400657311</v>
      </c>
      <c r="AT10">
        <f t="shared" si="16"/>
        <v>217.01042266100805</v>
      </c>
      <c r="AU10">
        <f t="shared" si="17"/>
        <v>-33339.690628315635</v>
      </c>
      <c r="AW10">
        <v>7</v>
      </c>
      <c r="AX10">
        <f>IF(Z10&gt;0, (R10*SUMPRODUCT(K10:$K$98, X10:$X$98)-K10*$AZ$3)/Z10, 0)</f>
        <v>97901.130420822388</v>
      </c>
    </row>
    <row r="11" spans="1:52" x14ac:dyDescent="0.3">
      <c r="A11" t="s">
        <v>33</v>
      </c>
      <c r="C11" s="25">
        <f>AU71</f>
        <v>236472.28707800765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50</v>
      </c>
      <c r="R11">
        <f t="shared" si="0"/>
        <v>2000000</v>
      </c>
      <c r="S11">
        <f t="shared" si="1"/>
        <v>73289.233517250308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71296.894412886701</v>
      </c>
      <c r="AC11">
        <f t="shared" si="2"/>
        <v>49929.116277302084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-79420.473325178784</v>
      </c>
      <c r="AI11">
        <f t="shared" si="7"/>
        <v>-79454.536388661058</v>
      </c>
      <c r="AJ11">
        <f t="shared" si="8"/>
        <v>21367.778135584616</v>
      </c>
      <c r="AK11">
        <f t="shared" si="30"/>
        <v>171.11254659092808</v>
      </c>
      <c r="AL11">
        <f t="shared" si="9"/>
        <v>-57915.645706485513</v>
      </c>
      <c r="AN11">
        <f t="shared" si="10"/>
        <v>0</v>
      </c>
      <c r="AO11">
        <f t="shared" si="11"/>
        <v>0</v>
      </c>
      <c r="AP11">
        <f t="shared" si="12"/>
        <v>-19.051765597710684</v>
      </c>
      <c r="AQ11">
        <f t="shared" si="13"/>
        <v>-44420.556660679031</v>
      </c>
      <c r="AR11">
        <f t="shared" si="14"/>
        <v>-44439.60842627674</v>
      </c>
      <c r="AS11">
        <f t="shared" si="15"/>
        <v>11951.182858080987</v>
      </c>
      <c r="AT11">
        <f t="shared" si="16"/>
        <v>95.70472515410799</v>
      </c>
      <c r="AU11">
        <f t="shared" si="17"/>
        <v>-32392.720843041647</v>
      </c>
      <c r="AW11">
        <v>8</v>
      </c>
      <c r="AX11">
        <f>IF(Z11&gt;0, (R11*SUMPRODUCT(K11:$K$98, X11:$X$98)-K11*$AZ$3)/Z11, 0)</f>
        <v>73289.233517250308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2000000</v>
      </c>
      <c r="S12">
        <f t="shared" si="1"/>
        <v>43357.672301568891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49929.116277302084</v>
      </c>
      <c r="AC12">
        <f t="shared" si="2"/>
        <v>27447.357804631756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-82807.307325401591</v>
      </c>
      <c r="AI12">
        <f t="shared" si="7"/>
        <v>-82838.95957556591</v>
      </c>
      <c r="AJ12">
        <f t="shared" si="8"/>
        <v>22481.758472670328</v>
      </c>
      <c r="AK12">
        <f t="shared" si="30"/>
        <v>114.8369674377948</v>
      </c>
      <c r="AL12">
        <f t="shared" si="9"/>
        <v>-60242.364135457785</v>
      </c>
      <c r="AN12">
        <f t="shared" si="10"/>
        <v>0</v>
      </c>
      <c r="AO12">
        <f t="shared" si="11"/>
        <v>0</v>
      </c>
      <c r="AP12">
        <f t="shared" si="12"/>
        <v>-16.823507448002193</v>
      </c>
      <c r="AQ12">
        <f t="shared" si="13"/>
        <v>-44012.964143338089</v>
      </c>
      <c r="AR12">
        <f t="shared" si="14"/>
        <v>-44029.787650786093</v>
      </c>
      <c r="AS12">
        <f t="shared" si="15"/>
        <v>11949.293625120634</v>
      </c>
      <c r="AT12">
        <f t="shared" si="16"/>
        <v>61.037068990877657</v>
      </c>
      <c r="AU12">
        <f t="shared" si="17"/>
        <v>-32019.456956674578</v>
      </c>
      <c r="AW12">
        <v>9</v>
      </c>
      <c r="AX12">
        <f>IF(Z12&gt;0, (R12*SUMPRODUCT(K12:$K$98, X12:$X$98)-K12*$AZ$3)/Z12, 0)</f>
        <v>43357.672301568891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2000000</v>
      </c>
      <c r="S13">
        <f t="shared" si="1"/>
        <v>7138.5164472705474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27447.357804631756</v>
      </c>
      <c r="AC13">
        <f t="shared" si="2"/>
        <v>4169.1410199887468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-85359.788243120827</v>
      </c>
      <c r="AI13">
        <f t="shared" si="7"/>
        <v>-85388.989976077413</v>
      </c>
      <c r="AJ13">
        <f t="shared" si="8"/>
        <v>23278.216784643009</v>
      </c>
      <c r="AK13">
        <f t="shared" si="30"/>
        <v>54.894715609263514</v>
      </c>
      <c r="AL13">
        <f t="shared" si="9"/>
        <v>-62055.878475825142</v>
      </c>
      <c r="AN13">
        <f t="shared" si="10"/>
        <v>0</v>
      </c>
      <c r="AO13">
        <f t="shared" si="11"/>
        <v>0</v>
      </c>
      <c r="AP13">
        <f t="shared" si="12"/>
        <v>-14.753832225644354</v>
      </c>
      <c r="AQ13">
        <f t="shared" si="13"/>
        <v>-43127.02935909915</v>
      </c>
      <c r="AR13">
        <f t="shared" si="14"/>
        <v>-43141.783191324786</v>
      </c>
      <c r="AS13">
        <f t="shared" si="15"/>
        <v>11761.045327800235</v>
      </c>
      <c r="AT13">
        <f t="shared" si="16"/>
        <v>27.734909615721769</v>
      </c>
      <c r="AU13">
        <f t="shared" si="17"/>
        <v>-31353.002953908832</v>
      </c>
      <c r="AW13">
        <v>10</v>
      </c>
      <c r="AX13">
        <f>IF(Z13&gt;0, (R13*SUMPRODUCT(K13:$K$98, X13:$X$98)-K13*$AZ$3)/Z13, 0)</f>
        <v>7138.5164472705474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2000000</v>
      </c>
      <c r="S14">
        <f t="shared" si="1"/>
        <v>-36146.30143628017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4169.1410199887468</v>
      </c>
      <c r="AC14">
        <f t="shared" si="2"/>
        <v>-19320.126093063212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-87392.610253853243</v>
      </c>
      <c r="AI14">
        <f t="shared" si="7"/>
        <v>-87419.335154223925</v>
      </c>
      <c r="AJ14">
        <f t="shared" si="8"/>
        <v>23489.267113051959</v>
      </c>
      <c r="AK14">
        <f t="shared" si="30"/>
        <v>7.5044538359797439</v>
      </c>
      <c r="AL14">
        <f t="shared" si="9"/>
        <v>-63922.563587335986</v>
      </c>
      <c r="AN14">
        <f t="shared" si="10"/>
        <v>0</v>
      </c>
      <c r="AO14">
        <f t="shared" si="11"/>
        <v>0</v>
      </c>
      <c r="AP14">
        <f t="shared" si="12"/>
        <v>-12.837461194076489</v>
      </c>
      <c r="AQ14">
        <f t="shared" si="13"/>
        <v>-41979.548182478007</v>
      </c>
      <c r="AR14">
        <f t="shared" si="14"/>
        <v>-41992.385643672089</v>
      </c>
      <c r="AS14">
        <f t="shared" si="15"/>
        <v>11283.205956192205</v>
      </c>
      <c r="AT14">
        <f t="shared" si="16"/>
        <v>3.604808009231002</v>
      </c>
      <c r="AU14">
        <f t="shared" si="17"/>
        <v>-30705.574879470649</v>
      </c>
      <c r="AW14">
        <v>11</v>
      </c>
      <c r="AX14">
        <f>IF(Z14&gt;0, (R14*SUMPRODUCT(K14:$K$98, X14:$X$98)-K14*$AZ$3)/Z14, 0)</f>
        <v>-36146.30143628017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2000000</v>
      </c>
      <c r="S15">
        <f t="shared" si="1"/>
        <v>-86344.228665914969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-19320.126093063212</v>
      </c>
      <c r="AC15">
        <f t="shared" si="2"/>
        <v>-41842.593146272702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-89101.886831862474</v>
      </c>
      <c r="AI15">
        <f t="shared" si="7"/>
        <v>-89126.11693605865</v>
      </c>
      <c r="AJ15">
        <f t="shared" si="8"/>
        <v>22522.46705320949</v>
      </c>
      <c r="AK15">
        <f t="shared" si="30"/>
        <v>-79.212516981559176</v>
      </c>
      <c r="AL15">
        <f t="shared" si="9"/>
        <v>-66682.862399830716</v>
      </c>
      <c r="AN15">
        <f t="shared" si="10"/>
        <v>0</v>
      </c>
      <c r="AO15">
        <f t="shared" si="11"/>
        <v>0</v>
      </c>
      <c r="AP15">
        <f t="shared" si="12"/>
        <v>-11.041714594581402</v>
      </c>
      <c r="AQ15">
        <f t="shared" si="13"/>
        <v>-40603.93617256311</v>
      </c>
      <c r="AR15">
        <f t="shared" si="14"/>
        <v>-40614.977887157693</v>
      </c>
      <c r="AS15">
        <f t="shared" si="15"/>
        <v>10263.540393963374</v>
      </c>
      <c r="AT15">
        <f t="shared" si="16"/>
        <v>-36.097327429851354</v>
      </c>
      <c r="AU15">
        <f t="shared" si="17"/>
        <v>-30387.534820624169</v>
      </c>
      <c r="AW15">
        <v>12</v>
      </c>
      <c r="AX15">
        <f>IF(Z15&gt;0, (R15*SUMPRODUCT(K15:$K$98, X15:$X$98)-K15*$AZ$3)/Z15, 0)</f>
        <v>-86344.228665914969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2000000</v>
      </c>
      <c r="S16">
        <f t="shared" si="1"/>
        <v>-144892.02000955009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-41842.593146272702</v>
      </c>
      <c r="AC16">
        <f t="shared" si="2"/>
        <v>-63019.765508711338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-89626.186217490118</v>
      </c>
      <c r="AI16">
        <f t="shared" si="7"/>
        <v>-89647.933365988894</v>
      </c>
      <c r="AJ16">
        <f t="shared" si="8"/>
        <v>21177.172362438636</v>
      </c>
      <c r="AK16">
        <f t="shared" si="30"/>
        <v>-297.08241133853619</v>
      </c>
      <c r="AL16">
        <f t="shared" si="9"/>
        <v>-68767.84341488879</v>
      </c>
      <c r="AN16">
        <f t="shared" si="10"/>
        <v>0</v>
      </c>
      <c r="AO16">
        <f t="shared" si="11"/>
        <v>0</v>
      </c>
      <c r="AP16">
        <f t="shared" si="12"/>
        <v>-9.3749181091819764</v>
      </c>
      <c r="AQ16">
        <f t="shared" si="13"/>
        <v>-38636.70477416784</v>
      </c>
      <c r="AR16">
        <f t="shared" si="14"/>
        <v>-38646.079692277017</v>
      </c>
      <c r="AS16">
        <f t="shared" si="15"/>
        <v>9129.2086727164242</v>
      </c>
      <c r="AT16">
        <f t="shared" si="16"/>
        <v>-128.06843518512878</v>
      </c>
      <c r="AU16">
        <f t="shared" si="17"/>
        <v>-29644.939454745723</v>
      </c>
      <c r="AW16">
        <v>13</v>
      </c>
      <c r="AX16">
        <f>IF(Z16&gt;0, (R16*SUMPRODUCT(K16:$K$98, X16:$X$98)-K16*$AZ$3)/Z16, 0)</f>
        <v>-144892.02000955009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2000000</v>
      </c>
      <c r="S17">
        <f t="shared" si="1"/>
        <v>-210411.53895101178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-63019.765508711338</v>
      </c>
      <c r="AC17">
        <f t="shared" si="2"/>
        <v>-81252.013157365262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-88871.897055105277</v>
      </c>
      <c r="AI17">
        <f t="shared" si="7"/>
        <v>-88891.204934692694</v>
      </c>
      <c r="AJ17">
        <f t="shared" si="8"/>
        <v>18232.247648653924</v>
      </c>
      <c r="AK17">
        <f t="shared" si="30"/>
        <v>-869.6727640202165</v>
      </c>
      <c r="AL17">
        <f t="shared" si="9"/>
        <v>-71528.630050058986</v>
      </c>
      <c r="AN17">
        <f t="shared" si="10"/>
        <v>0</v>
      </c>
      <c r="AO17">
        <f t="shared" si="11"/>
        <v>0</v>
      </c>
      <c r="AP17">
        <f t="shared" si="12"/>
        <v>-7.8241966718044562</v>
      </c>
      <c r="AQ17">
        <f t="shared" si="13"/>
        <v>-36013.856312260832</v>
      </c>
      <c r="AR17">
        <f t="shared" si="14"/>
        <v>-36021.680508932637</v>
      </c>
      <c r="AS17">
        <f t="shared" si="15"/>
        <v>7388.3147409472158</v>
      </c>
      <c r="AT17">
        <f t="shared" si="16"/>
        <v>-352.42040509938226</v>
      </c>
      <c r="AU17">
        <f t="shared" si="17"/>
        <v>-28985.786173084802</v>
      </c>
      <c r="AW17">
        <v>14</v>
      </c>
      <c r="AX17">
        <f>IF(Z17&gt;0, (R17*SUMPRODUCT(K17:$K$98, X17:$X$98)-K17*$AZ$3)/Z17, 0)</f>
        <v>-210411.53895101178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50</v>
      </c>
      <c r="R18">
        <f t="shared" si="0"/>
        <v>2000000</v>
      </c>
      <c r="S18">
        <f t="shared" si="1"/>
        <v>-283191.53320607042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-81252.013157365262</v>
      </c>
      <c r="AC18">
        <f t="shared" si="2"/>
        <v>-95896.845647591166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-87334.173264967118</v>
      </c>
      <c r="AI18">
        <f t="shared" si="7"/>
        <v>-87351.104711427033</v>
      </c>
      <c r="AJ18">
        <f t="shared" si="8"/>
        <v>14644.832490225905</v>
      </c>
      <c r="AK18">
        <f t="shared" si="30"/>
        <v>-1755.0434841990898</v>
      </c>
      <c r="AL18">
        <f t="shared" si="9"/>
        <v>-74461.315705400222</v>
      </c>
      <c r="AN18">
        <f t="shared" si="10"/>
        <v>0</v>
      </c>
      <c r="AO18">
        <f t="shared" si="11"/>
        <v>0</v>
      </c>
      <c r="AP18">
        <f t="shared" si="12"/>
        <v>-6.4027498331859762</v>
      </c>
      <c r="AQ18">
        <f t="shared" si="13"/>
        <v>-33026.053894898083</v>
      </c>
      <c r="AR18">
        <f t="shared" si="14"/>
        <v>-33032.456644731268</v>
      </c>
      <c r="AS18">
        <f t="shared" si="15"/>
        <v>5538.0501013796065</v>
      </c>
      <c r="AT18">
        <f t="shared" si="16"/>
        <v>-663.68247995197498</v>
      </c>
      <c r="AU18">
        <f t="shared" si="17"/>
        <v>-28158.089023303641</v>
      </c>
      <c r="AW18">
        <v>15</v>
      </c>
      <c r="AX18">
        <f>IF(Z18&gt;0, (R18*SUMPRODUCT(K18:$K$98, X18:$X$98)-K18*$AZ$3)/Z18, 0)</f>
        <v>-283191.53320607042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50</v>
      </c>
      <c r="R19">
        <f t="shared" si="0"/>
        <v>2000000</v>
      </c>
      <c r="S19">
        <f t="shared" si="1"/>
        <v>-371607.10738097946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-95896.845647591166</v>
      </c>
      <c r="AC19">
        <f t="shared" si="2"/>
        <v>-108799.85668190802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-84921.362864344992</v>
      </c>
      <c r="AI19">
        <f t="shared" si="7"/>
        <v>-84936.001962268696</v>
      </c>
      <c r="AJ19">
        <f t="shared" si="8"/>
        <v>12903.011034316849</v>
      </c>
      <c r="AK19">
        <f t="shared" si="30"/>
        <v>-2138.4996579412832</v>
      </c>
      <c r="AL19">
        <f t="shared" si="9"/>
        <v>-74171.490585893131</v>
      </c>
      <c r="AN19">
        <f t="shared" si="10"/>
        <v>0</v>
      </c>
      <c r="AO19">
        <f t="shared" si="11"/>
        <v>0</v>
      </c>
      <c r="AP19">
        <f t="shared" si="12"/>
        <v>-5.162623830337524</v>
      </c>
      <c r="AQ19">
        <f t="shared" si="13"/>
        <v>-29948.365255364712</v>
      </c>
      <c r="AR19">
        <f t="shared" si="14"/>
        <v>-29953.527879195048</v>
      </c>
      <c r="AS19">
        <f t="shared" si="15"/>
        <v>4550.3754805137014</v>
      </c>
      <c r="AT19">
        <f t="shared" si="16"/>
        <v>-754.16322459172102</v>
      </c>
      <c r="AU19">
        <f t="shared" si="17"/>
        <v>-26157.315623273069</v>
      </c>
      <c r="AW19">
        <v>16</v>
      </c>
      <c r="AX19">
        <f>IF(Z19&gt;0, (R19*SUMPRODUCT(K19:$K$98, X19:$X$98)-K19*$AZ$3)/Z19, 0)</f>
        <v>-371607.10738097946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2000000</v>
      </c>
      <c r="S20">
        <f t="shared" si="1"/>
        <v>-499616.68959196249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-108799.85668190802</v>
      </c>
      <c r="AC20">
        <f t="shared" si="2"/>
        <v>-124413.44372307858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-81672.698444191337</v>
      </c>
      <c r="AI20">
        <f t="shared" si="7"/>
        <v>-81685.149333674708</v>
      </c>
      <c r="AJ20">
        <f t="shared" si="8"/>
        <v>15613.587041170569</v>
      </c>
      <c r="AK20">
        <f t="shared" si="30"/>
        <v>-467.83938373220445</v>
      </c>
      <c r="AL20">
        <f t="shared" si="9"/>
        <v>-66539.401676236346</v>
      </c>
      <c r="AN20">
        <f t="shared" si="10"/>
        <v>0</v>
      </c>
      <c r="AO20">
        <f t="shared" si="11"/>
        <v>0</v>
      </c>
      <c r="AP20">
        <f t="shared" si="12"/>
        <v>-4.1647826122073051</v>
      </c>
      <c r="AQ20">
        <f t="shared" si="13"/>
        <v>-27319.255770994467</v>
      </c>
      <c r="AR20">
        <f t="shared" si="14"/>
        <v>-27323.420553606677</v>
      </c>
      <c r="AS20">
        <f t="shared" si="15"/>
        <v>5222.6948050687361</v>
      </c>
      <c r="AT20">
        <f t="shared" si="16"/>
        <v>-156.49077387418592</v>
      </c>
      <c r="AU20">
        <f t="shared" si="17"/>
        <v>-22257.216522412127</v>
      </c>
      <c r="AW20">
        <v>17</v>
      </c>
      <c r="AX20">
        <f>IF(Z20&gt;0, (R20*SUMPRODUCT(K20:$K$98, X20:$X$98)-K20*$AZ$3)/Z20, 0)</f>
        <v>-499616.68959196249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2000000</v>
      </c>
      <c r="S21">
        <f t="shared" si="1"/>
        <v>-668018.73954609933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-124413.44372307858</v>
      </c>
      <c r="AC21">
        <f t="shared" si="2"/>
        <v>-138779.105744578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-77560.574876511877</v>
      </c>
      <c r="AI21">
        <f t="shared" si="7"/>
        <v>-77570.962242728492</v>
      </c>
      <c r="AJ21">
        <f t="shared" si="8"/>
        <v>14365.662021499418</v>
      </c>
      <c r="AK21">
        <f t="shared" si="30"/>
        <v>-199.06150995692573</v>
      </c>
      <c r="AL21">
        <f t="shared" si="9"/>
        <v>-63404.361731186</v>
      </c>
      <c r="AN21">
        <f t="shared" si="10"/>
        <v>0</v>
      </c>
      <c r="AO21">
        <f t="shared" si="11"/>
        <v>0</v>
      </c>
      <c r="AP21">
        <f t="shared" si="12"/>
        <v>-3.3040516313601676</v>
      </c>
      <c r="AQ21">
        <f t="shared" si="13"/>
        <v>-24670.752778504389</v>
      </c>
      <c r="AR21">
        <f t="shared" si="14"/>
        <v>-24674.056830135749</v>
      </c>
      <c r="AS21">
        <f t="shared" si="15"/>
        <v>4569.4825856595126</v>
      </c>
      <c r="AT21">
        <f t="shared" si="16"/>
        <v>-63.318216860591257</v>
      </c>
      <c r="AU21">
        <f t="shared" si="17"/>
        <v>-20167.892461336825</v>
      </c>
      <c r="AW21">
        <v>18</v>
      </c>
      <c r="AX21">
        <f>IF(Z21&gt;0, (R21*SUMPRODUCT(K21:$K$98, X21:$X$98)-K21*$AZ$3)/Z21, 0)</f>
        <v>-668018.73954609933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2000000</v>
      </c>
      <c r="S22">
        <f t="shared" si="1"/>
        <v>-866512.98476599425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-138779.105744578</v>
      </c>
      <c r="AC22">
        <f t="shared" si="2"/>
        <v>-146807.70788117425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-72492.597836479792</v>
      </c>
      <c r="AI22">
        <f t="shared" si="7"/>
        <v>-72501.069014088338</v>
      </c>
      <c r="AJ22">
        <f t="shared" si="8"/>
        <v>8028.6021365962515</v>
      </c>
      <c r="AK22">
        <f t="shared" si="30"/>
        <v>-2914.3612206361381</v>
      </c>
      <c r="AL22">
        <f t="shared" si="9"/>
        <v>-67386.82809812823</v>
      </c>
      <c r="AN22">
        <f t="shared" si="10"/>
        <v>0</v>
      </c>
      <c r="AO22">
        <f t="shared" si="11"/>
        <v>0</v>
      </c>
      <c r="AP22">
        <f t="shared" si="12"/>
        <v>-2.5159134591673791</v>
      </c>
      <c r="AQ22">
        <f t="shared" si="13"/>
        <v>-21530.076574353036</v>
      </c>
      <c r="AR22">
        <f t="shared" si="14"/>
        <v>-21532.592487812202</v>
      </c>
      <c r="AS22">
        <f t="shared" si="15"/>
        <v>2384.4699175471778</v>
      </c>
      <c r="AT22">
        <f t="shared" si="16"/>
        <v>-865.55623771625574</v>
      </c>
      <c r="AU22">
        <f t="shared" si="17"/>
        <v>-20013.678807981283</v>
      </c>
      <c r="AW22">
        <v>19</v>
      </c>
      <c r="AX22">
        <f>IF(Z22&gt;0, (R22*SUMPRODUCT(K22:$K$98, X22:$X$98)-K22*$AZ$3)/Z22, 0)</f>
        <v>-866512.98476599425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50</v>
      </c>
      <c r="R23">
        <f t="shared" si="0"/>
        <v>2000000</v>
      </c>
      <c r="S23">
        <f t="shared" si="1"/>
        <v>-1065756.1222688823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-146807.70788117425</v>
      </c>
      <c r="AC23">
        <f t="shared" si="2"/>
        <v>-143223.87503614894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-66684.432440216915</v>
      </c>
      <c r="AI23">
        <f t="shared" si="7"/>
        <v>-66691.151795238358</v>
      </c>
      <c r="AJ23">
        <f t="shared" si="8"/>
        <v>-3583.8328450253175</v>
      </c>
      <c r="AK23">
        <f t="shared" si="30"/>
        <v>-10276.539551682199</v>
      </c>
      <c r="AL23">
        <f t="shared" si="9"/>
        <v>-80551.524191945879</v>
      </c>
      <c r="AN23">
        <f t="shared" si="10"/>
        <v>0</v>
      </c>
      <c r="AO23">
        <f t="shared" si="11"/>
        <v>0</v>
      </c>
      <c r="AP23">
        <f t="shared" si="12"/>
        <v>-1.7818103461057888</v>
      </c>
      <c r="AQ23">
        <f t="shared" si="13"/>
        <v>-17683.097747757922</v>
      </c>
      <c r="AR23">
        <f t="shared" si="14"/>
        <v>-17684.879558104025</v>
      </c>
      <c r="AS23">
        <f t="shared" si="15"/>
        <v>-950.34574324408709</v>
      </c>
      <c r="AT23">
        <f t="shared" si="16"/>
        <v>-2725.0896011450791</v>
      </c>
      <c r="AU23">
        <f t="shared" si="17"/>
        <v>-21360.314902493192</v>
      </c>
      <c r="AW23">
        <v>20</v>
      </c>
      <c r="AX23">
        <f>IF(Z23&gt;0, (R23*SUMPRODUCT(K23:$K$98, X23:$X$98)-K23*$AZ$3)/Z23, 0)</f>
        <v>-1065756.1222688823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2000000</v>
      </c>
      <c r="S24">
        <f t="shared" si="1"/>
        <v>-1342731.4398758172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-143223.87503614894</v>
      </c>
      <c r="AC24">
        <f t="shared" si="2"/>
        <v>-138483.83937374753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-59814.623304135712</v>
      </c>
      <c r="AI24">
        <f t="shared" si="7"/>
        <v>-59819.780100024342</v>
      </c>
      <c r="AJ24">
        <f t="shared" si="8"/>
        <v>-4740.0356624014094</v>
      </c>
      <c r="AK24">
        <f t="shared" si="30"/>
        <v>-10025.671252530427</v>
      </c>
      <c r="AL24">
        <f t="shared" si="9"/>
        <v>-74585.487014956176</v>
      </c>
      <c r="AN24">
        <f t="shared" si="10"/>
        <v>0</v>
      </c>
      <c r="AO24">
        <f t="shared" si="11"/>
        <v>0</v>
      </c>
      <c r="AP24">
        <f t="shared" si="12"/>
        <v>-1.2209441762145286</v>
      </c>
      <c r="AQ24">
        <f t="shared" si="13"/>
        <v>-14161.955903016385</v>
      </c>
      <c r="AR24">
        <f t="shared" si="14"/>
        <v>-14163.176847192601</v>
      </c>
      <c r="AS24">
        <f t="shared" si="15"/>
        <v>-1122.2703132030331</v>
      </c>
      <c r="AT24">
        <f t="shared" si="16"/>
        <v>-2373.7191063553505</v>
      </c>
      <c r="AU24">
        <f t="shared" si="17"/>
        <v>-17659.166266750985</v>
      </c>
      <c r="AW24">
        <v>21</v>
      </c>
      <c r="AX24">
        <f>IF(Z24&gt;0, (R24*SUMPRODUCT(K24:$K$98, X24:$X$98)-K24*$AZ$3)/Z24, 0)</f>
        <v>-1342731.4398758172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50</v>
      </c>
      <c r="R25">
        <f t="shared" si="0"/>
        <v>2000000</v>
      </c>
      <c r="S25">
        <f t="shared" si="1"/>
        <v>-1742716.1213023532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-138483.83937374753</v>
      </c>
      <c r="AC25">
        <f t="shared" si="2"/>
        <v>-132625.14044626459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-52004.017546653988</v>
      </c>
      <c r="AI25">
        <f t="shared" si="7"/>
        <v>-52007.822674145064</v>
      </c>
      <c r="AJ25">
        <f t="shared" si="8"/>
        <v>-5858.6989274829393</v>
      </c>
      <c r="AK25">
        <f t="shared" si="30"/>
        <v>-9693.8687561623283</v>
      </c>
      <c r="AL25">
        <f t="shared" si="9"/>
        <v>-67560.390357790326</v>
      </c>
      <c r="AN25">
        <f t="shared" si="10"/>
        <v>0</v>
      </c>
      <c r="AO25">
        <f t="shared" si="11"/>
        <v>0</v>
      </c>
      <c r="AP25">
        <f t="shared" si="12"/>
        <v>-0.80439072715199411</v>
      </c>
      <c r="AQ25">
        <f t="shared" si="13"/>
        <v>-10993.468572933916</v>
      </c>
      <c r="AR25">
        <f t="shared" si="14"/>
        <v>-10994.272963661067</v>
      </c>
      <c r="AS25">
        <f t="shared" si="15"/>
        <v>-1238.508591759934</v>
      </c>
      <c r="AT25">
        <f t="shared" si="16"/>
        <v>-2049.2501646706592</v>
      </c>
      <c r="AU25">
        <f t="shared" si="17"/>
        <v>-14282.03172009166</v>
      </c>
      <c r="AW25">
        <v>22</v>
      </c>
      <c r="AX25">
        <f>IF(Z25&gt;0, (R25*SUMPRODUCT(K25:$K$98, X25:$X$98)-K25*$AZ$3)/Z25, 0)</f>
        <v>-1742716.1213023532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50</v>
      </c>
      <c r="R26">
        <f t="shared" si="0"/>
        <v>2000000</v>
      </c>
      <c r="S26">
        <f t="shared" si="1"/>
        <v>-2347891.4326710706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-132625.14044626459</v>
      </c>
      <c r="AC26">
        <f t="shared" si="2"/>
        <v>-125743.02434910979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-43571.601669741722</v>
      </c>
      <c r="AI26">
        <f t="shared" si="7"/>
        <v>-43574.279455916148</v>
      </c>
      <c r="AJ26">
        <f t="shared" si="8"/>
        <v>-6882.1160971547943</v>
      </c>
      <c r="AK26">
        <f t="shared" si="30"/>
        <v>-9283.7598312385217</v>
      </c>
      <c r="AL26">
        <f t="shared" si="9"/>
        <v>-59740.155384309466</v>
      </c>
      <c r="AN26">
        <f t="shared" si="10"/>
        <v>0</v>
      </c>
      <c r="AO26">
        <f t="shared" si="11"/>
        <v>0</v>
      </c>
      <c r="AP26">
        <f t="shared" si="12"/>
        <v>-0.50542383107982136</v>
      </c>
      <c r="AQ26">
        <f t="shared" si="13"/>
        <v>-8224.0046096812202</v>
      </c>
      <c r="AR26">
        <f t="shared" si="14"/>
        <v>-8224.5100335123007</v>
      </c>
      <c r="AS26">
        <f t="shared" si="15"/>
        <v>-1298.9780576890566</v>
      </c>
      <c r="AT26">
        <f t="shared" si="16"/>
        <v>-1752.2808600423784</v>
      </c>
      <c r="AU26">
        <f t="shared" si="17"/>
        <v>-11275.768951243736</v>
      </c>
      <c r="AW26">
        <v>23</v>
      </c>
      <c r="AX26">
        <f>IF(Z26&gt;0, (R26*SUMPRODUCT(K26:$K$98, X26:$X$98)-K26*$AZ$3)/Z26, 0)</f>
        <v>-2347891.4326710706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2000000</v>
      </c>
      <c r="S27">
        <f t="shared" si="1"/>
        <v>-3310741.3594584204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-125743.02434910979</v>
      </c>
      <c r="AC27">
        <f t="shared" si="2"/>
        <v>-118006.68550335466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-34753.165863252361</v>
      </c>
      <c r="AI27">
        <f t="shared" si="7"/>
        <v>-34754.948042418458</v>
      </c>
      <c r="AJ27">
        <f t="shared" si="8"/>
        <v>-7736.3388457551337</v>
      </c>
      <c r="AK27">
        <f t="shared" si="30"/>
        <v>-8802.0117044376857</v>
      </c>
      <c r="AL27">
        <f t="shared" si="9"/>
        <v>-51293.298592611274</v>
      </c>
      <c r="AN27">
        <f t="shared" si="10"/>
        <v>0</v>
      </c>
      <c r="AO27">
        <f t="shared" si="11"/>
        <v>0</v>
      </c>
      <c r="AP27">
        <f t="shared" si="12"/>
        <v>-0.30033998873618434</v>
      </c>
      <c r="AQ27">
        <f t="shared" si="13"/>
        <v>-5856.7430494463097</v>
      </c>
      <c r="AR27">
        <f t="shared" si="14"/>
        <v>-5857.0433894350463</v>
      </c>
      <c r="AS27">
        <f t="shared" si="15"/>
        <v>-1303.7588846243193</v>
      </c>
      <c r="AT27">
        <f t="shared" si="16"/>
        <v>-1483.3503535751288</v>
      </c>
      <c r="AU27">
        <f t="shared" si="17"/>
        <v>-8644.1526276344939</v>
      </c>
      <c r="AW27">
        <v>24</v>
      </c>
      <c r="AX27">
        <f>IF(Z27&gt;0, (R27*SUMPRODUCT(K27:$K$98, X27:$X$98)-K27*$AZ$3)/Z27, 0)</f>
        <v>-3310741.3594584204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2000000</v>
      </c>
      <c r="S28">
        <f t="shared" si="1"/>
        <v>-4935903.4194818465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-118006.68550335466</v>
      </c>
      <c r="AC28">
        <f t="shared" si="2"/>
        <v>-109613.12189616138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-26159.681245994892</v>
      </c>
      <c r="AI28">
        <f t="shared" si="7"/>
        <v>-26160.79161133818</v>
      </c>
      <c r="AJ28">
        <f t="shared" si="8"/>
        <v>-8393.5636071932822</v>
      </c>
      <c r="AK28">
        <f t="shared" si="30"/>
        <v>-8260.4679852348272</v>
      </c>
      <c r="AL28">
        <f t="shared" si="9"/>
        <v>-42814.823203766289</v>
      </c>
      <c r="AN28">
        <f t="shared" si="10"/>
        <v>0</v>
      </c>
      <c r="AO28">
        <f t="shared" si="11"/>
        <v>0</v>
      </c>
      <c r="AP28">
        <f t="shared" si="12"/>
        <v>-0.16707430884126323</v>
      </c>
      <c r="AQ28">
        <f t="shared" si="13"/>
        <v>-3936.1915338074177</v>
      </c>
      <c r="AR28">
        <f t="shared" si="14"/>
        <v>-3936.3586081162589</v>
      </c>
      <c r="AS28">
        <f t="shared" si="15"/>
        <v>-1262.9616430883134</v>
      </c>
      <c r="AT28">
        <f t="shared" si="16"/>
        <v>-1242.9350282602022</v>
      </c>
      <c r="AU28">
        <f t="shared" si="17"/>
        <v>-6442.2552794647745</v>
      </c>
      <c r="AW28">
        <v>25</v>
      </c>
      <c r="AX28">
        <f>IF(Z28&gt;0, (R28*SUMPRODUCT(K28:$K$98, X28:$X$98)-K28*$AZ$3)/Z28, 0)</f>
        <v>-4935903.4194818465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2000000</v>
      </c>
      <c r="S29">
        <f t="shared" si="1"/>
        <v>-7873464.1616080618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-109613.12189616138</v>
      </c>
      <c r="AC29">
        <f t="shared" si="2"/>
        <v>-100825.82534368345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-18358.913829760619</v>
      </c>
      <c r="AI29">
        <f t="shared" si="7"/>
        <v>-18359.55411860473</v>
      </c>
      <c r="AJ29">
        <f t="shared" si="8"/>
        <v>-8787.2965524779283</v>
      </c>
      <c r="AK29">
        <f t="shared" si="30"/>
        <v>-7672.9185327312971</v>
      </c>
      <c r="AL29">
        <f t="shared" si="9"/>
        <v>-34819.769203813958</v>
      </c>
      <c r="AN29">
        <f t="shared" si="10"/>
        <v>0</v>
      </c>
      <c r="AO29">
        <f t="shared" si="11"/>
        <v>0</v>
      </c>
      <c r="AP29">
        <f t="shared" si="12"/>
        <v>-8.6020445509274915E-2</v>
      </c>
      <c r="AQ29">
        <f t="shared" si="13"/>
        <v>-2466.4523850879532</v>
      </c>
      <c r="AR29">
        <f t="shared" si="14"/>
        <v>-2466.5384055334625</v>
      </c>
      <c r="AS29">
        <f t="shared" si="15"/>
        <v>-1180.5408937211039</v>
      </c>
      <c r="AT29">
        <f t="shared" si="16"/>
        <v>-1030.8283153964467</v>
      </c>
      <c r="AU29">
        <f t="shared" si="17"/>
        <v>-4677.9076146510133</v>
      </c>
      <c r="AW29">
        <v>26</v>
      </c>
      <c r="AX29">
        <f>IF(Z29&gt;0, (R29*SUMPRODUCT(K29:$K$98, X29:$X$98)-K29*$AZ$3)/Z29, 0)</f>
        <v>-7873464.1616080618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2000000</v>
      </c>
      <c r="S30">
        <f t="shared" si="1"/>
        <v>-13657201.816931108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-100825.82534368345</v>
      </c>
      <c r="AC30">
        <f t="shared" si="2"/>
        <v>-91932.020508873771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-11892.648155853503</v>
      </c>
      <c r="AI30">
        <f t="shared" si="7"/>
        <v>-11892.984725605276</v>
      </c>
      <c r="AJ30">
        <f t="shared" si="8"/>
        <v>-8893.8048348096781</v>
      </c>
      <c r="AK30">
        <f t="shared" si="30"/>
        <v>-7057.8077740578419</v>
      </c>
      <c r="AL30">
        <f t="shared" si="9"/>
        <v>-27844.597334472794</v>
      </c>
      <c r="AN30">
        <f t="shared" si="10"/>
        <v>0</v>
      </c>
      <c r="AO30">
        <f t="shared" si="11"/>
        <v>0</v>
      </c>
      <c r="AP30">
        <f t="shared" si="12"/>
        <v>-4.0372236824363299E-2</v>
      </c>
      <c r="AQ30">
        <f t="shared" si="13"/>
        <v>-1426.5477075319743</v>
      </c>
      <c r="AR30">
        <f t="shared" si="14"/>
        <v>-1426.5880797687987</v>
      </c>
      <c r="AS30">
        <f t="shared" si="15"/>
        <v>-1066.8302578252801</v>
      </c>
      <c r="AT30">
        <f t="shared" si="16"/>
        <v>-846.59861860354408</v>
      </c>
      <c r="AU30">
        <f t="shared" si="17"/>
        <v>-3340.0169561976227</v>
      </c>
      <c r="AW30">
        <v>27</v>
      </c>
      <c r="AX30">
        <f>IF(Z30&gt;0, (R30*SUMPRODUCT(K30:$K$98, X30:$X$98)-K30*$AZ$3)/Z30, 0)</f>
        <v>-13657201.816931108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2000000</v>
      </c>
      <c r="S31">
        <f t="shared" si="1"/>
        <v>-26398911.668764979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-91932.020508873771</v>
      </c>
      <c r="AC31">
        <f t="shared" si="2"/>
        <v>-83215.481412925699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-7023.6991334880977</v>
      </c>
      <c r="AI31">
        <f t="shared" si="7"/>
        <v>-7023.8567450640157</v>
      </c>
      <c r="AJ31">
        <f t="shared" si="8"/>
        <v>-8716.5390959480719</v>
      </c>
      <c r="AK31">
        <f t="shared" si="30"/>
        <v>-6435.2414356211648</v>
      </c>
      <c r="AL31">
        <f t="shared" si="9"/>
        <v>-22175.63727663325</v>
      </c>
      <c r="AN31">
        <f t="shared" si="10"/>
        <v>0</v>
      </c>
      <c r="AO31">
        <f t="shared" si="11"/>
        <v>0</v>
      </c>
      <c r="AP31">
        <f t="shared" si="12"/>
        <v>-1.6880208962506645E-2</v>
      </c>
      <c r="AQ31">
        <f t="shared" si="13"/>
        <v>-752.23858636115074</v>
      </c>
      <c r="AR31">
        <f t="shared" si="14"/>
        <v>-752.25546657011319</v>
      </c>
      <c r="AS31">
        <f t="shared" si="15"/>
        <v>-933.54184495676066</v>
      </c>
      <c r="AT31">
        <f t="shared" si="16"/>
        <v>-689.21473263908422</v>
      </c>
      <c r="AU31">
        <f t="shared" si="17"/>
        <v>-2375.0120441659578</v>
      </c>
      <c r="AW31">
        <v>28</v>
      </c>
      <c r="AX31">
        <f>IF(Z31&gt;0, (R31*SUMPRODUCT(K31:$K$98, X31:$X$98)-K31*$AZ$3)/Z31, 0)</f>
        <v>-26398911.668764979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2000000</v>
      </c>
      <c r="S32">
        <f t="shared" si="1"/>
        <v>-58849386.333383583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-83215.481412925699</v>
      </c>
      <c r="AC32">
        <f t="shared" si="2"/>
        <v>-74911.392496179687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-3695.5501428753282</v>
      </c>
      <c r="AI32">
        <f t="shared" si="7"/>
        <v>-3695.6137895819156</v>
      </c>
      <c r="AJ32">
        <f t="shared" si="8"/>
        <v>-8304.0889167460118</v>
      </c>
      <c r="AK32">
        <f t="shared" si="30"/>
        <v>-5825.0836989047993</v>
      </c>
      <c r="AL32">
        <f t="shared" si="9"/>
        <v>-17824.786405232728</v>
      </c>
      <c r="AN32">
        <f t="shared" si="10"/>
        <v>0</v>
      </c>
      <c r="AO32">
        <f t="shared" si="11"/>
        <v>0</v>
      </c>
      <c r="AP32">
        <f t="shared" si="12"/>
        <v>-6.0862196278923496E-3</v>
      </c>
      <c r="AQ32">
        <f t="shared" si="13"/>
        <v>-353.38717463007657</v>
      </c>
      <c r="AR32">
        <f t="shared" si="14"/>
        <v>-353.39326084970446</v>
      </c>
      <c r="AS32">
        <f t="shared" si="15"/>
        <v>-794.07893458660226</v>
      </c>
      <c r="AT32">
        <f t="shared" si="16"/>
        <v>-557.02393168938477</v>
      </c>
      <c r="AU32">
        <f t="shared" si="17"/>
        <v>-1704.4961271256916</v>
      </c>
      <c r="AW32">
        <v>29</v>
      </c>
      <c r="AX32">
        <f>IF(Z32&gt;0, (R32*SUMPRODUCT(K32:$K$98, X32:$X$98)-K32*$AZ$3)/Z32, 0)</f>
        <v>-58849386.333383583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2000000</v>
      </c>
      <c r="S33">
        <f t="shared" si="1"/>
        <v>-159385420.22151995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-74911.392496179687</v>
      </c>
      <c r="AC33">
        <f t="shared" si="2"/>
        <v>-67178.77297160693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-1677.4369566616335</v>
      </c>
      <c r="AI33">
        <f t="shared" si="7"/>
        <v>-1677.4580309772384</v>
      </c>
      <c r="AJ33">
        <f t="shared" si="8"/>
        <v>-7732.6195245727577</v>
      </c>
      <c r="AK33">
        <f t="shared" si="30"/>
        <v>-5243.7974747325788</v>
      </c>
      <c r="AL33">
        <f t="shared" si="9"/>
        <v>-14653.875030282576</v>
      </c>
      <c r="AN33">
        <f t="shared" si="10"/>
        <v>0</v>
      </c>
      <c r="AO33">
        <f t="shared" si="11"/>
        <v>0</v>
      </c>
      <c r="AP33">
        <f t="shared" si="12"/>
        <v>-1.799314755241024E-3</v>
      </c>
      <c r="AQ33">
        <f t="shared" si="13"/>
        <v>-143.21874663369562</v>
      </c>
      <c r="AR33">
        <f t="shared" si="14"/>
        <v>-143.22054594845088</v>
      </c>
      <c r="AS33">
        <f t="shared" si="15"/>
        <v>-660.20727163932736</v>
      </c>
      <c r="AT33">
        <f t="shared" si="16"/>
        <v>-447.71286273957372</v>
      </c>
      <c r="AU33">
        <f t="shared" si="17"/>
        <v>-1251.1406803273519</v>
      </c>
      <c r="AW33">
        <v>30</v>
      </c>
      <c r="AX33">
        <f>IF(Z33&gt;0, (R33*SUMPRODUCT(K33:$K$98, X33:$X$98)-K33*$AZ$3)/Z33, 0)</f>
        <v>-159385420.22151995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2000000</v>
      </c>
      <c r="S34">
        <f t="shared" si="1"/>
        <v>-564571933.41990817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-67178.77297160693</v>
      </c>
      <c r="AC34">
        <f t="shared" si="2"/>
        <v>-60102.342879666678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-621.62993037265892</v>
      </c>
      <c r="AI34">
        <f t="shared" si="7"/>
        <v>-621.63525319684857</v>
      </c>
      <c r="AJ34">
        <f t="shared" si="8"/>
        <v>-7076.4300919402522</v>
      </c>
      <c r="AK34">
        <f t="shared" si="30"/>
        <v>-4702.5141080124858</v>
      </c>
      <c r="AL34">
        <f t="shared" si="9"/>
        <v>-12400.579453149587</v>
      </c>
      <c r="AN34">
        <f t="shared" si="10"/>
        <v>0</v>
      </c>
      <c r="AO34">
        <f t="shared" si="11"/>
        <v>0</v>
      </c>
      <c r="AP34">
        <f t="shared" si="12"/>
        <v>-4.0576796874129136E-4</v>
      </c>
      <c r="AQ34">
        <f t="shared" si="13"/>
        <v>-47.38791009637027</v>
      </c>
      <c r="AR34">
        <f t="shared" si="14"/>
        <v>-47.388315864339013</v>
      </c>
      <c r="AS34">
        <f t="shared" si="15"/>
        <v>-539.44833833706116</v>
      </c>
      <c r="AT34">
        <f t="shared" si="16"/>
        <v>-358.48067296859</v>
      </c>
      <c r="AU34">
        <f t="shared" si="17"/>
        <v>-945.31732716999011</v>
      </c>
      <c r="AW34">
        <v>31</v>
      </c>
      <c r="AX34">
        <f>IF(Z34&gt;0, (R34*SUMPRODUCT(K34:$K$98, X34:$X$98)-K34*$AZ$3)/Z34, 0)</f>
        <v>-564571933.41990817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-2958602698.4008746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-60102.342879666678</v>
      </c>
      <c r="AC35">
        <f t="shared" ref="AC35:AC69" si="33">S35*Z35</f>
        <v>-53703.615755322011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-174.48047363173086</v>
      </c>
      <c r="AI35">
        <f t="shared" ref="AI35:AI66" si="38">SUM(AE35:AH35)</f>
        <v>-174.48138121583779</v>
      </c>
      <c r="AJ35">
        <f t="shared" ref="AJ35:AJ69" si="39">AB35-AC35</f>
        <v>-6398.7271243446667</v>
      </c>
      <c r="AK35">
        <f t="shared" si="30"/>
        <v>-4207.1640015766679</v>
      </c>
      <c r="AL35">
        <f t="shared" ref="AL35:AL66" si="40">SUM(AI35:AK35)</f>
        <v>-10780.372507137174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-6.1773825726910831E-5</v>
      </c>
      <c r="AQ35">
        <f t="shared" ref="AQ35:AQ69" si="44">AH35*$K35</f>
        <v>-11.875843008562082</v>
      </c>
      <c r="AR35">
        <f t="shared" ref="AR35:AR69" si="45">AI35*$K35</f>
        <v>-11.87590478238781</v>
      </c>
      <c r="AS35">
        <f t="shared" ref="AS35:AS69" si="46">AJ35*$K35</f>
        <v>-435.5231115645347</v>
      </c>
      <c r="AT35">
        <f t="shared" ref="AT35:AT69" si="47">AK35*$K35</f>
        <v>-286.3565082901747</v>
      </c>
      <c r="AU35">
        <f t="shared" ref="AU35:AU69" si="48">AL35*$K35</f>
        <v>-733.75552463709732</v>
      </c>
      <c r="AW35">
        <v>32</v>
      </c>
      <c r="AX35">
        <f>IF(Z35&gt;0, (R35*SUMPRODUCT(K35:$K$98, X35:$X$98)-K35*$AZ$3)/Z35, 0)</f>
        <v>-2958602698.4008746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2000000</v>
      </c>
      <c r="S36">
        <f t="shared" si="32"/>
        <v>-15723833818.105038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-53703.615755322011</v>
      </c>
      <c r="AC36">
        <f t="shared" si="33"/>
        <v>-47960.031746151079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-29.84003317474339</v>
      </c>
      <c r="AI36">
        <f t="shared" si="38"/>
        <v>-29.840185682179875</v>
      </c>
      <c r="AJ36">
        <f t="shared" si="39"/>
        <v>-5743.5840091709324</v>
      </c>
      <c r="AK36">
        <f t="shared" si="30"/>
        <v>-3759.2531028725411</v>
      </c>
      <c r="AL36">
        <f t="shared" si="40"/>
        <v>-9532.6772977256533</v>
      </c>
      <c r="AN36">
        <f t="shared" si="41"/>
        <v>0</v>
      </c>
      <c r="AO36">
        <f t="shared" si="42"/>
        <v>0</v>
      </c>
      <c r="AP36">
        <f t="shared" si="43"/>
        <v>-9.2680979446228051E-6</v>
      </c>
      <c r="AQ36">
        <f t="shared" si="44"/>
        <v>-1.8134220632737204</v>
      </c>
      <c r="AR36">
        <f t="shared" si="45"/>
        <v>-1.813431331371665</v>
      </c>
      <c r="AS36">
        <f t="shared" si="46"/>
        <v>-349.04592442988354</v>
      </c>
      <c r="AT36">
        <f t="shared" si="47"/>
        <v>-228.45525935772969</v>
      </c>
      <c r="AU36">
        <f t="shared" si="48"/>
        <v>-579.31461511898488</v>
      </c>
      <c r="AW36">
        <v>33</v>
      </c>
      <c r="AX36">
        <f>IF(Z36&gt;0, (R36*SUMPRODUCT(K36:$K$98, X36:$X$98)-K36*$AZ$3)/Z36, 0)</f>
        <v>-15723833818.105038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2000000</v>
      </c>
      <c r="S37">
        <f t="shared" si="32"/>
        <v>-84899870509.6147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-47960.031746151079</v>
      </c>
      <c r="AC37">
        <f t="shared" si="33"/>
        <v>-42823.041728768374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-5.0305051551508466</v>
      </c>
      <c r="AI37">
        <f t="shared" si="38"/>
        <v>-5.0305303748840879</v>
      </c>
      <c r="AJ37">
        <f t="shared" si="39"/>
        <v>-5136.9900173827045</v>
      </c>
      <c r="AK37">
        <f t="shared" si="30"/>
        <v>-3357.2022222305759</v>
      </c>
      <c r="AL37">
        <f t="shared" si="40"/>
        <v>-8499.2227699881641</v>
      </c>
      <c r="AN37">
        <f t="shared" si="41"/>
        <v>0</v>
      </c>
      <c r="AO37">
        <f t="shared" si="42"/>
        <v>0</v>
      </c>
      <c r="AP37">
        <f t="shared" si="43"/>
        <v>-1.368428339356745E-6</v>
      </c>
      <c r="AQ37">
        <f t="shared" si="44"/>
        <v>-0.27295632946775078</v>
      </c>
      <c r="AR37">
        <f t="shared" si="45"/>
        <v>-0.27295769789609015</v>
      </c>
      <c r="AS37">
        <f t="shared" si="46"/>
        <v>-278.73422179510999</v>
      </c>
      <c r="AT37">
        <f t="shared" si="47"/>
        <v>-182.16253986396234</v>
      </c>
      <c r="AU37">
        <f t="shared" si="48"/>
        <v>-461.16971935696841</v>
      </c>
      <c r="AW37">
        <v>34</v>
      </c>
      <c r="AX37">
        <f>IF(Z37&gt;0, (R37*SUMPRODUCT(K37:$K$98, X37:$X$98)-K37*$AZ$3)/Z37, 0)</f>
        <v>-84899870509.6147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2000000</v>
      </c>
      <c r="S38">
        <f t="shared" si="32"/>
        <v>-466698927586.36041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-42823.041728768374</v>
      </c>
      <c r="AC38">
        <f t="shared" si="33"/>
        <v>-38235.097328449658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-0.83484806077564699</v>
      </c>
      <c r="AI38">
        <f t="shared" si="38"/>
        <v>-0.83485215711003613</v>
      </c>
      <c r="AJ38">
        <f t="shared" si="39"/>
        <v>-4587.9444003187164</v>
      </c>
      <c r="AK38">
        <f t="shared" si="30"/>
        <v>-2997.6129210137865</v>
      </c>
      <c r="AL38">
        <f t="shared" si="40"/>
        <v>-7586.3921734896121</v>
      </c>
      <c r="AN38">
        <f t="shared" si="41"/>
        <v>0</v>
      </c>
      <c r="AO38">
        <f t="shared" si="42"/>
        <v>0</v>
      </c>
      <c r="AP38">
        <f t="shared" si="43"/>
        <v>-1.9845358550215527E-7</v>
      </c>
      <c r="AQ38">
        <f t="shared" si="44"/>
        <v>-4.0445572864312981E-2</v>
      </c>
      <c r="AR38">
        <f t="shared" si="45"/>
        <v>-4.0445771317898484E-2</v>
      </c>
      <c r="AS38">
        <f t="shared" si="46"/>
        <v>-222.27043250014137</v>
      </c>
      <c r="AT38">
        <f t="shared" si="47"/>
        <v>-145.22423601634341</v>
      </c>
      <c r="AU38">
        <f t="shared" si="48"/>
        <v>-367.53511428780268</v>
      </c>
      <c r="AW38">
        <v>35</v>
      </c>
      <c r="AX38">
        <f>IF(Z38&gt;0, (R38*SUMPRODUCT(K38:$K$98, X38:$X$98)-K38*$AZ$3)/Z38, 0)</f>
        <v>-466698927586.36041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2000000</v>
      </c>
      <c r="S39">
        <f t="shared" si="32"/>
        <v>-2617883753757.7104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-38235.097328449658</v>
      </c>
      <c r="AC39">
        <f t="shared" si="33"/>
        <v>-34138.515134158064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-0.13613384024686639</v>
      </c>
      <c r="AI39">
        <f t="shared" si="38"/>
        <v>-0.13613449227190541</v>
      </c>
      <c r="AJ39">
        <f t="shared" si="39"/>
        <v>-4096.5821942915936</v>
      </c>
      <c r="AK39">
        <f t="shared" si="30"/>
        <v>-2676.4568129914765</v>
      </c>
      <c r="AL39">
        <f t="shared" si="40"/>
        <v>-6773.1751417753421</v>
      </c>
      <c r="AN39">
        <f t="shared" si="41"/>
        <v>0</v>
      </c>
      <c r="AO39">
        <f t="shared" si="42"/>
        <v>0</v>
      </c>
      <c r="AP39">
        <f t="shared" si="43"/>
        <v>-2.8203941129588355E-8</v>
      </c>
      <c r="AQ39">
        <f t="shared" si="44"/>
        <v>-5.8885941279283828E-3</v>
      </c>
      <c r="AR39">
        <f t="shared" si="45"/>
        <v>-5.8886223318695124E-3</v>
      </c>
      <c r="AS39">
        <f t="shared" si="46"/>
        <v>-177.20142038259092</v>
      </c>
      <c r="AT39">
        <f t="shared" si="47"/>
        <v>-115.77259441190493</v>
      </c>
      <c r="AU39">
        <f t="shared" si="48"/>
        <v>-292.97990341682777</v>
      </c>
      <c r="AW39">
        <v>36</v>
      </c>
      <c r="AX39">
        <f>IF(Z39&gt;0, (R39*SUMPRODUCT(K39:$K$98, X39:$X$98)-K39*$AZ$3)/Z39, 0)</f>
        <v>-2617883753757.7104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2000000</v>
      </c>
      <c r="S40">
        <f t="shared" si="32"/>
        <v>-14988881758428.211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-34138.515134158064</v>
      </c>
      <c r="AC40">
        <f t="shared" si="33"/>
        <v>-30480.822237158929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-2.175306729579175E-2</v>
      </c>
      <c r="AI40">
        <f t="shared" si="38"/>
        <v>-2.175316897389799E-2</v>
      </c>
      <c r="AJ40">
        <f t="shared" si="39"/>
        <v>-3657.692896999135</v>
      </c>
      <c r="AK40">
        <f t="shared" ref="AK40:AK69" si="61">G40*SUM(AB40:AB40, AE40:AF40)</f>
        <v>-2389.6960593910649</v>
      </c>
      <c r="AL40">
        <f t="shared" si="40"/>
        <v>-6047.4107095591735</v>
      </c>
      <c r="AN40">
        <f t="shared" si="41"/>
        <v>0</v>
      </c>
      <c r="AO40">
        <f t="shared" si="42"/>
        <v>0</v>
      </c>
      <c r="AP40">
        <f t="shared" si="43"/>
        <v>-3.9269462045863207E-9</v>
      </c>
      <c r="AQ40">
        <f t="shared" si="44"/>
        <v>-8.4013292746984967E-4</v>
      </c>
      <c r="AR40">
        <f t="shared" si="45"/>
        <v>-8.401368544160543E-4</v>
      </c>
      <c r="AS40">
        <f t="shared" si="46"/>
        <v>-141.26505469580547</v>
      </c>
      <c r="AT40">
        <f t="shared" si="47"/>
        <v>-92.293299093860313</v>
      </c>
      <c r="AU40">
        <f t="shared" si="48"/>
        <v>-233.55919392652018</v>
      </c>
      <c r="AW40">
        <v>37</v>
      </c>
      <c r="AX40">
        <f>IF(Z40&gt;0, (R40*SUMPRODUCT(K40:$K$98, X40:$X$98)-K40*$AZ$3)/Z40, 0)</f>
        <v>-14988881758428.211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2000000</v>
      </c>
      <c r="S41">
        <f t="shared" si="32"/>
        <v>-87784052648602.422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-30480.822237158929</v>
      </c>
      <c r="AC41">
        <f t="shared" si="33"/>
        <v>-27215.020590155007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-3.4064082548199625E-3</v>
      </c>
      <c r="AI41">
        <f t="shared" si="38"/>
        <v>-3.4064237559387699E-3</v>
      </c>
      <c r="AJ41">
        <f t="shared" si="39"/>
        <v>-3265.801647003922</v>
      </c>
      <c r="AK41">
        <f t="shared" si="61"/>
        <v>-2133.6575566011252</v>
      </c>
      <c r="AL41">
        <f t="shared" si="40"/>
        <v>-5399.4626100288033</v>
      </c>
      <c r="AN41">
        <f t="shared" si="41"/>
        <v>0</v>
      </c>
      <c r="AO41">
        <f t="shared" si="42"/>
        <v>0</v>
      </c>
      <c r="AP41">
        <f t="shared" si="43"/>
        <v>-5.3453054236067239E-10</v>
      </c>
      <c r="AQ41">
        <f t="shared" si="44"/>
        <v>-1.1746437625344657E-4</v>
      </c>
      <c r="AR41">
        <f t="shared" si="45"/>
        <v>-1.1746491078398892E-4</v>
      </c>
      <c r="AS41">
        <f t="shared" si="46"/>
        <v>-112.61578904700876</v>
      </c>
      <c r="AT41">
        <f t="shared" si="47"/>
        <v>-73.575665415315996</v>
      </c>
      <c r="AU41">
        <f t="shared" si="48"/>
        <v>-186.19157192723554</v>
      </c>
      <c r="AW41">
        <v>38</v>
      </c>
      <c r="AX41">
        <f>IF(Z41&gt;0, (R41*SUMPRODUCT(K41:$K$98, X41:$X$98)-K41*$AZ$3)/Z41, 0)</f>
        <v>-87784052648602.422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2000000</v>
      </c>
      <c r="S42">
        <f t="shared" si="32"/>
        <v>-526749084714634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-27215.020590155007</v>
      </c>
      <c r="AC42">
        <f t="shared" si="33"/>
        <v>-24299.125629818631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-5.2158358203372769E-4</v>
      </c>
      <c r="AI42">
        <f t="shared" si="38"/>
        <v>-5.2158588855179624E-4</v>
      </c>
      <c r="AJ42">
        <f t="shared" si="39"/>
        <v>-2915.8949603363762</v>
      </c>
      <c r="AK42">
        <f t="shared" si="61"/>
        <v>-1905.0514413108506</v>
      </c>
      <c r="AL42">
        <f t="shared" si="40"/>
        <v>-4820.9469232331157</v>
      </c>
      <c r="AN42">
        <f t="shared" si="41"/>
        <v>0</v>
      </c>
      <c r="AO42">
        <f t="shared" si="42"/>
        <v>0</v>
      </c>
      <c r="AP42">
        <f t="shared" si="43"/>
        <v>-7.1014710146771671E-11</v>
      </c>
      <c r="AQ42">
        <f t="shared" si="44"/>
        <v>-1.6058884341881477E-5</v>
      </c>
      <c r="AR42">
        <f t="shared" si="45"/>
        <v>-1.6058955356591625E-5</v>
      </c>
      <c r="AS42">
        <f t="shared" si="46"/>
        <v>-89.776637022460918</v>
      </c>
      <c r="AT42">
        <f t="shared" si="47"/>
        <v>-58.65407159109408</v>
      </c>
      <c r="AU42">
        <f t="shared" si="48"/>
        <v>-148.43072467251037</v>
      </c>
      <c r="AW42">
        <v>39</v>
      </c>
      <c r="AX42">
        <f>IF(Z42&gt;0, (R42*SUMPRODUCT(K42:$K$98, X42:$X$98)-K42*$AZ$3)/Z42, 0)</f>
        <v>-526749084714634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2000000</v>
      </c>
      <c r="S43">
        <f t="shared" si="32"/>
        <v>-3243094296599568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-24299.125629818631</v>
      </c>
      <c r="AC43">
        <f t="shared" si="33"/>
        <v>-21695.647897841132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-7.7958518183693614E-5</v>
      </c>
      <c r="AI43">
        <f t="shared" si="38"/>
        <v>-7.7958852673626897E-5</v>
      </c>
      <c r="AJ43">
        <f t="shared" si="39"/>
        <v>-2603.4777319774985</v>
      </c>
      <c r="AK43">
        <f t="shared" si="61"/>
        <v>-1700.9387940873044</v>
      </c>
      <c r="AL43">
        <f t="shared" si="40"/>
        <v>-4304.416604023656</v>
      </c>
      <c r="AN43">
        <f t="shared" si="41"/>
        <v>0</v>
      </c>
      <c r="AO43">
        <f t="shared" si="42"/>
        <v>0</v>
      </c>
      <c r="AP43">
        <f t="shared" si="43"/>
        <v>-9.1951006393619034E-12</v>
      </c>
      <c r="AQ43">
        <f t="shared" si="44"/>
        <v>-2.1430732260435222E-6</v>
      </c>
      <c r="AR43">
        <f t="shared" si="45"/>
        <v>-2.1430824211441616E-6</v>
      </c>
      <c r="AS43">
        <f t="shared" si="46"/>
        <v>-71.569387823081129</v>
      </c>
      <c r="AT43">
        <f t="shared" si="47"/>
        <v>-46.758666963858772</v>
      </c>
      <c r="AU43">
        <f t="shared" si="48"/>
        <v>-118.32805693002233</v>
      </c>
      <c r="AW43">
        <v>40</v>
      </c>
      <c r="AX43">
        <f>IF(Z43&gt;0, (R43*SUMPRODUCT(K43:$K$98, X43:$X$98)-K43*$AZ$3)/Z43, 0)</f>
        <v>-3243094296599568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2000000</v>
      </c>
      <c r="S44">
        <f t="shared" si="32"/>
        <v>-2.05412200271397E+16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-21695.647897841132</v>
      </c>
      <c r="AC44">
        <f t="shared" si="33"/>
        <v>-19371.114196380291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-1.1359728946359275E-5</v>
      </c>
      <c r="AI44">
        <f t="shared" si="38"/>
        <v>-1.1359776098169564E-5</v>
      </c>
      <c r="AJ44">
        <f t="shared" si="39"/>
        <v>-2324.5337014608413</v>
      </c>
      <c r="AK44">
        <f t="shared" si="61"/>
        <v>-1518.6953528488793</v>
      </c>
      <c r="AL44">
        <f t="shared" si="40"/>
        <v>-3843.2290656694968</v>
      </c>
      <c r="AN44">
        <f t="shared" si="41"/>
        <v>0</v>
      </c>
      <c r="AO44">
        <f t="shared" si="42"/>
        <v>0</v>
      </c>
      <c r="AP44">
        <f t="shared" si="43"/>
        <v>-1.1573208664545407E-12</v>
      </c>
      <c r="AQ44">
        <f t="shared" si="44"/>
        <v>-2.7881965223354283E-7</v>
      </c>
      <c r="AR44">
        <f t="shared" si="45"/>
        <v>-2.788208095544093E-7</v>
      </c>
      <c r="AS44">
        <f t="shared" si="46"/>
        <v>-57.054678091961179</v>
      </c>
      <c r="AT44">
        <f t="shared" si="47"/>
        <v>-37.275723050217039</v>
      </c>
      <c r="AU44">
        <f t="shared" si="48"/>
        <v>-94.330401420999038</v>
      </c>
      <c r="AW44">
        <v>41</v>
      </c>
      <c r="AX44">
        <f>IF(Z44&gt;0, (R44*SUMPRODUCT(K44:$K$98, X44:$X$98)-K44*$AZ$3)/Z44, 0)</f>
        <v>-2.05412200271397E+16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50</v>
      </c>
      <c r="R45">
        <f t="shared" si="31"/>
        <v>2000000</v>
      </c>
      <c r="S45">
        <f t="shared" si="32"/>
        <v>-1.3406899858442619E+17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-19371.114196380291</v>
      </c>
      <c r="AC45">
        <f t="shared" si="33"/>
        <v>-17295.637675584185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-1.6092006952107914E-6</v>
      </c>
      <c r="AI45">
        <f t="shared" si="38"/>
        <v>-1.609207145485597E-6</v>
      </c>
      <c r="AJ45">
        <f t="shared" si="39"/>
        <v>-2075.4765207961063</v>
      </c>
      <c r="AK45">
        <f t="shared" si="61"/>
        <v>-1355.9779937466205</v>
      </c>
      <c r="AL45">
        <f t="shared" si="40"/>
        <v>-3431.4545161519341</v>
      </c>
      <c r="AN45">
        <f t="shared" si="41"/>
        <v>0</v>
      </c>
      <c r="AO45">
        <f t="shared" si="42"/>
        <v>0</v>
      </c>
      <c r="AP45">
        <f t="shared" si="43"/>
        <v>-1.4135644264838852E-13</v>
      </c>
      <c r="AQ45">
        <f t="shared" si="44"/>
        <v>-3.5265301500850004E-8</v>
      </c>
      <c r="AR45">
        <f t="shared" si="45"/>
        <v>-3.5265442857292654E-8</v>
      </c>
      <c r="AS45">
        <f t="shared" si="46"/>
        <v>-45.483640096378601</v>
      </c>
      <c r="AT45">
        <f t="shared" si="47"/>
        <v>-29.715978199803352</v>
      </c>
      <c r="AU45">
        <f t="shared" si="48"/>
        <v>-75.199618331447397</v>
      </c>
      <c r="AW45">
        <v>42</v>
      </c>
      <c r="AX45">
        <f>IF(Z45&gt;0, (R45*SUMPRODUCT(K45:$K$98, X45:$X$98)-K45*$AZ$3)/Z45, 0)</f>
        <v>-1.3406899858442619E+17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2000000</v>
      </c>
      <c r="S46">
        <f t="shared" si="32"/>
        <v>-9.0422716498564928E+17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-17295.637675584185</v>
      </c>
      <c r="AC46">
        <f t="shared" si="33"/>
        <v>-15442.53363894541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-2.2127456796575093E-7</v>
      </c>
      <c r="AI46">
        <f t="shared" si="38"/>
        <v>-2.2127542187360931E-7</v>
      </c>
      <c r="AJ46">
        <f t="shared" si="39"/>
        <v>-1853.1040366387751</v>
      </c>
      <c r="AK46">
        <f t="shared" si="61"/>
        <v>-1210.6946372908931</v>
      </c>
      <c r="AL46">
        <f t="shared" si="40"/>
        <v>-3063.798674150944</v>
      </c>
      <c r="AN46">
        <f t="shared" si="41"/>
        <v>0</v>
      </c>
      <c r="AO46">
        <f t="shared" si="42"/>
        <v>0</v>
      </c>
      <c r="AP46">
        <f t="shared" si="43"/>
        <v>-1.6708227396874173E-14</v>
      </c>
      <c r="AQ46">
        <f t="shared" si="44"/>
        <v>-4.3296308406216259E-9</v>
      </c>
      <c r="AR46">
        <f t="shared" si="45"/>
        <v>-4.3296475488490227E-9</v>
      </c>
      <c r="AS46">
        <f t="shared" si="46"/>
        <v>-36.259279417748154</v>
      </c>
      <c r="AT46">
        <f t="shared" si="47"/>
        <v>-23.689395886657898</v>
      </c>
      <c r="AU46">
        <f t="shared" si="48"/>
        <v>-59.948675308735709</v>
      </c>
      <c r="AW46">
        <v>43</v>
      </c>
      <c r="AX46">
        <f>IF(Z46&gt;0, (R46*SUMPRODUCT(K46:$K$98, X46:$X$98)-K46*$AZ$3)/Z46, 0)</f>
        <v>-9.0422716498564928E+17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2000000</v>
      </c>
      <c r="S47">
        <f t="shared" si="32"/>
        <v>-6.3217339904186429E+18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-15442.53363894541</v>
      </c>
      <c r="AC47">
        <f t="shared" si="33"/>
        <v>-13787.976463347919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-2.9452664307615322E-8</v>
      </c>
      <c r="AI47">
        <f t="shared" si="38"/>
        <v>-2.9452773359787435E-8</v>
      </c>
      <c r="AJ47">
        <f t="shared" si="39"/>
        <v>-1654.5571755974906</v>
      </c>
      <c r="AK47">
        <f t="shared" si="61"/>
        <v>-1080.9773547261789</v>
      </c>
      <c r="AL47">
        <f t="shared" si="40"/>
        <v>-2735.5345303531221</v>
      </c>
      <c r="AN47">
        <f t="shared" si="41"/>
        <v>0</v>
      </c>
      <c r="AO47">
        <f t="shared" si="42"/>
        <v>0</v>
      </c>
      <c r="AP47">
        <f t="shared" si="43"/>
        <v>-1.9051784684787076E-15</v>
      </c>
      <c r="AQ47">
        <f t="shared" si="44"/>
        <v>-5.1454804422175986E-10</v>
      </c>
      <c r="AR47">
        <f t="shared" si="45"/>
        <v>-5.1454994940022843E-10</v>
      </c>
      <c r="AS47">
        <f t="shared" si="46"/>
        <v>-28.905675556714975</v>
      </c>
      <c r="AT47">
        <f t="shared" si="47"/>
        <v>-18.885041363763865</v>
      </c>
      <c r="AU47">
        <f t="shared" si="48"/>
        <v>-47.790716920993383</v>
      </c>
      <c r="AW47">
        <v>44</v>
      </c>
      <c r="AX47">
        <f>IF(Z47&gt;0, (R47*SUMPRODUCT(K47:$K$98, X47:$X$98)-K47*$AZ$3)/Z47, 0)</f>
        <v>-6.3217339904186429E+18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2000000</v>
      </c>
      <c r="S48">
        <f t="shared" si="32"/>
        <v>-4.5908276243935535E+19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-13787.976463347919</v>
      </c>
      <c r="AC48">
        <f t="shared" si="33"/>
        <v>-12310.693270846808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-3.7821490689598919E-9</v>
      </c>
      <c r="AI48">
        <f t="shared" si="38"/>
        <v>-3.7821624768835586E-9</v>
      </c>
      <c r="AJ48">
        <f t="shared" si="39"/>
        <v>-1477.2831925011105</v>
      </c>
      <c r="AK48">
        <f t="shared" si="61"/>
        <v>-965.15835243435447</v>
      </c>
      <c r="AL48">
        <f t="shared" si="40"/>
        <v>-2442.4415449392473</v>
      </c>
      <c r="AN48">
        <f t="shared" si="41"/>
        <v>0</v>
      </c>
      <c r="AO48">
        <f t="shared" si="42"/>
        <v>0</v>
      </c>
      <c r="AP48">
        <f t="shared" si="43"/>
        <v>-2.091437305870816E-16</v>
      </c>
      <c r="AQ48">
        <f t="shared" si="44"/>
        <v>-5.8995918054871038E-11</v>
      </c>
      <c r="AR48">
        <f t="shared" si="45"/>
        <v>-5.8996127198601629E-11</v>
      </c>
      <c r="AS48">
        <f t="shared" si="46"/>
        <v>-23.043427580341632</v>
      </c>
      <c r="AT48">
        <f t="shared" si="47"/>
        <v>-15.055039352494477</v>
      </c>
      <c r="AU48">
        <f t="shared" si="48"/>
        <v>-38.098466932895107</v>
      </c>
      <c r="AW48">
        <v>45</v>
      </c>
      <c r="AX48">
        <f>IF(Z48&gt;0, (R48*SUMPRODUCT(K48:$K$98, X48:$X$98)-K48*$AZ$3)/Z48, 0)</f>
        <v>-4.5908276243935535E+19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2000000</v>
      </c>
      <c r="S49">
        <f t="shared" si="32"/>
        <v>-3.4744169851322669E+20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-12310.693270846808</v>
      </c>
      <c r="AC49">
        <f t="shared" si="33"/>
        <v>-10991.690420398985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-4.6768163417213058E-10</v>
      </c>
      <c r="AI49">
        <f t="shared" si="38"/>
        <v>-4.676832159757062E-10</v>
      </c>
      <c r="AJ49">
        <f t="shared" si="39"/>
        <v>-1319.0028504478232</v>
      </c>
      <c r="AK49">
        <f t="shared" si="61"/>
        <v>-861.74852895927665</v>
      </c>
      <c r="AL49">
        <f t="shared" si="40"/>
        <v>-2180.7513794075676</v>
      </c>
      <c r="AN49">
        <f t="shared" si="41"/>
        <v>0</v>
      </c>
      <c r="AO49">
        <f t="shared" si="42"/>
        <v>0</v>
      </c>
      <c r="AP49">
        <f t="shared" si="43"/>
        <v>-2.2030170173699089E-17</v>
      </c>
      <c r="AQ49">
        <f t="shared" si="44"/>
        <v>-6.5135179530952779E-12</v>
      </c>
      <c r="AR49">
        <f t="shared" si="45"/>
        <v>-6.5135399832654521E-12</v>
      </c>
      <c r="AS49">
        <f t="shared" si="46"/>
        <v>-18.370079384844285</v>
      </c>
      <c r="AT49">
        <f t="shared" si="47"/>
        <v>-12.001785198098714</v>
      </c>
      <c r="AU49">
        <f t="shared" si="48"/>
        <v>-30.371864582949513</v>
      </c>
      <c r="AW49">
        <v>46</v>
      </c>
      <c r="AX49">
        <f>IF(Z49&gt;0, (R49*SUMPRODUCT(K49:$K$98, X49:$X$98)-K49*$AZ$3)/Z49, 0)</f>
        <v>-3.4744169851322669E+20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2000000</v>
      </c>
      <c r="S50">
        <f t="shared" si="32"/>
        <v>-2.7460655187235669E+21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-10991.690420398985</v>
      </c>
      <c r="AC50">
        <f t="shared" si="33"/>
        <v>-9814.0093039276708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-5.5491733938720954E-11</v>
      </c>
      <c r="AI50">
        <f t="shared" si="38"/>
        <v>-5.5491912630912327E-11</v>
      </c>
      <c r="AJ50">
        <f t="shared" si="39"/>
        <v>-1177.6811164713145</v>
      </c>
      <c r="AK50">
        <f t="shared" si="61"/>
        <v>-769.41832942792905</v>
      </c>
      <c r="AL50">
        <f t="shared" si="40"/>
        <v>-1947.0994458992991</v>
      </c>
      <c r="AN50">
        <f t="shared" si="41"/>
        <v>0</v>
      </c>
      <c r="AO50">
        <f t="shared" si="42"/>
        <v>0</v>
      </c>
      <c r="AP50">
        <f t="shared" si="43"/>
        <v>-2.222045006433392E-18</v>
      </c>
      <c r="AQ50">
        <f t="shared" si="44"/>
        <v>-6.9004207374131065E-13</v>
      </c>
      <c r="AR50">
        <f t="shared" si="45"/>
        <v>-6.9004429578631703E-13</v>
      </c>
      <c r="AS50">
        <f t="shared" si="46"/>
        <v>-14.644514815724621</v>
      </c>
      <c r="AT50">
        <f t="shared" si="47"/>
        <v>-9.5677496796067967</v>
      </c>
      <c r="AU50">
        <f t="shared" si="48"/>
        <v>-24.212264495332111</v>
      </c>
      <c r="AW50">
        <v>47</v>
      </c>
      <c r="AX50">
        <f>IF(Z50&gt;0, (R50*SUMPRODUCT(K50:$K$98, X50:$X$98)-K50*$AZ$3)/Z50, 0)</f>
        <v>-2.7460655187235669E+21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2000000</v>
      </c>
      <c r="S51">
        <f t="shared" si="32"/>
        <v>-2.2693551531806014E+22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-9814.0093039276708</v>
      </c>
      <c r="AC51">
        <f t="shared" si="33"/>
        <v>-8762.5083070782766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-6.3039642400097239E-12</v>
      </c>
      <c r="AI51">
        <f t="shared" si="38"/>
        <v>-6.3039835461731838E-12</v>
      </c>
      <c r="AJ51">
        <f t="shared" si="39"/>
        <v>-1051.5009968493941</v>
      </c>
      <c r="AK51">
        <f t="shared" si="61"/>
        <v>-686.98065127493703</v>
      </c>
      <c r="AL51">
        <f t="shared" si="40"/>
        <v>-1738.4816481243374</v>
      </c>
      <c r="AN51">
        <f t="shared" si="41"/>
        <v>0</v>
      </c>
      <c r="AO51">
        <f t="shared" si="42"/>
        <v>0</v>
      </c>
      <c r="AP51">
        <f t="shared" si="43"/>
        <v>-2.1435086112528824E-19</v>
      </c>
      <c r="AQ51">
        <f t="shared" si="44"/>
        <v>-6.9991128282454827E-14</v>
      </c>
      <c r="AR51">
        <f t="shared" si="45"/>
        <v>-6.9991342633315948E-14</v>
      </c>
      <c r="AS51">
        <f t="shared" si="46"/>
        <v>-11.674517550800946</v>
      </c>
      <c r="AT51">
        <f t="shared" si="47"/>
        <v>-7.6273514665232796</v>
      </c>
      <c r="AU51">
        <f t="shared" si="48"/>
        <v>-19.301869017324297</v>
      </c>
      <c r="AW51">
        <v>48</v>
      </c>
      <c r="AX51">
        <f>IF(Z51&gt;0, (R51*SUMPRODUCT(K51:$K$98, X51:$X$98)-K51*$AZ$3)/Z51, 0)</f>
        <v>-2.2693551531806014E+22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2000000</v>
      </c>
      <c r="S52">
        <f t="shared" si="32"/>
        <v>-1.9672374706943464E+23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-8762.5083070782766</v>
      </c>
      <c r="AC52">
        <f t="shared" si="33"/>
        <v>-7823.6681313198906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-6.8498443177714771E-13</v>
      </c>
      <c r="AI52">
        <f t="shared" si="38"/>
        <v>-6.8498642026817838E-13</v>
      </c>
      <c r="AJ52">
        <f t="shared" si="39"/>
        <v>-938.84017575838607</v>
      </c>
      <c r="AK52">
        <f t="shared" si="61"/>
        <v>-613.37558149547942</v>
      </c>
      <c r="AL52">
        <f t="shared" si="40"/>
        <v>-1552.2157572538663</v>
      </c>
      <c r="AN52">
        <f t="shared" si="41"/>
        <v>0</v>
      </c>
      <c r="AO52">
        <f t="shared" si="42"/>
        <v>0</v>
      </c>
      <c r="AP52">
        <f t="shared" si="43"/>
        <v>-1.9712189583750698E-20</v>
      </c>
      <c r="AQ52">
        <f t="shared" si="44"/>
        <v>-6.7903464350083779E-15</v>
      </c>
      <c r="AR52">
        <f t="shared" si="45"/>
        <v>-6.790366147197962E-15</v>
      </c>
      <c r="AS52">
        <f t="shared" si="46"/>
        <v>-9.306853914860433</v>
      </c>
      <c r="AT52">
        <f t="shared" si="47"/>
        <v>-6.080477891042154</v>
      </c>
      <c r="AU52">
        <f t="shared" si="48"/>
        <v>-15.387331805902594</v>
      </c>
      <c r="AW52">
        <v>49</v>
      </c>
      <c r="AX52">
        <f>IF(Z52&gt;0, (R52*SUMPRODUCT(K52:$K$98, X52:$X$98)-K52*$AZ$3)/Z52, 0)</f>
        <v>-1.9672374706943464E+23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2000000</v>
      </c>
      <c r="S53">
        <f t="shared" si="32"/>
        <v>-1.794767480527442E+24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-7823.6681313198906</v>
      </c>
      <c r="AC53">
        <f t="shared" si="33"/>
        <v>-6985.417974392758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-7.096004095477923E-14</v>
      </c>
      <c r="AI53">
        <f t="shared" si="38"/>
        <v>-7.0960235559875723E-14</v>
      </c>
      <c r="AJ53">
        <f t="shared" si="39"/>
        <v>-838.25015692713259</v>
      </c>
      <c r="AK53">
        <f t="shared" si="61"/>
        <v>-547.6567691923924</v>
      </c>
      <c r="AL53">
        <f t="shared" si="40"/>
        <v>-1385.906926119525</v>
      </c>
      <c r="AN53">
        <f t="shared" si="41"/>
        <v>0</v>
      </c>
      <c r="AO53">
        <f t="shared" si="42"/>
        <v>0</v>
      </c>
      <c r="AP53">
        <f t="shared" si="43"/>
        <v>-1.7224531498476013E-21</v>
      </c>
      <c r="AQ53">
        <f t="shared" si="44"/>
        <v>-6.2806857714585266E-16</v>
      </c>
      <c r="AR53">
        <f t="shared" si="45"/>
        <v>-6.2807029959900259E-16</v>
      </c>
      <c r="AS53">
        <f t="shared" si="46"/>
        <v>-7.4193669601885004</v>
      </c>
      <c r="AT53">
        <f t="shared" si="47"/>
        <v>-4.8473197473231453</v>
      </c>
      <c r="AU53">
        <f t="shared" si="48"/>
        <v>-12.266686707511646</v>
      </c>
      <c r="AW53">
        <v>50</v>
      </c>
      <c r="AX53">
        <f>IF(Z53&gt;0, (R53*SUMPRODUCT(K53:$K$98, X53:$X$98)-K53*$AZ$3)/Z53, 0)</f>
        <v>-1.794767480527442E+24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2000000</v>
      </c>
      <c r="S54">
        <f t="shared" si="32"/>
        <v>-1.7290632219513514E+25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-6985.417974392758</v>
      </c>
      <c r="AC54">
        <f t="shared" si="33"/>
        <v>-6236.9803342792484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-6.9849329853026393E-15</v>
      </c>
      <c r="AI54">
        <f t="shared" si="38"/>
        <v>-6.9849510210235287E-15</v>
      </c>
      <c r="AJ54">
        <f t="shared" si="39"/>
        <v>-748.43764011350959</v>
      </c>
      <c r="AK54">
        <f t="shared" si="61"/>
        <v>-488.9792582074931</v>
      </c>
      <c r="AL54">
        <f t="shared" si="40"/>
        <v>-1237.4168983210027</v>
      </c>
      <c r="AN54">
        <f t="shared" si="41"/>
        <v>0</v>
      </c>
      <c r="AO54">
        <f t="shared" si="42"/>
        <v>0</v>
      </c>
      <c r="AP54">
        <f t="shared" si="43"/>
        <v>-1.4253078971888611E-22</v>
      </c>
      <c r="AQ54">
        <f t="shared" si="44"/>
        <v>-5.5199790495141887E-17</v>
      </c>
      <c r="AR54">
        <f t="shared" si="45"/>
        <v>-5.5199933025931601E-17</v>
      </c>
      <c r="AS54">
        <f t="shared" si="46"/>
        <v>-5.9146739159665849</v>
      </c>
      <c r="AT54">
        <f t="shared" si="47"/>
        <v>-3.8642536250981703</v>
      </c>
      <c r="AU54">
        <f t="shared" si="48"/>
        <v>-9.7789275410647551</v>
      </c>
      <c r="AW54">
        <v>51</v>
      </c>
      <c r="AX54">
        <f>IF(Z54&gt;0, (R54*SUMPRODUCT(K54:$K$98, X54:$X$98)-K54*$AZ$3)/Z54, 0)</f>
        <v>-1.7290632219513514E+25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2000000</v>
      </c>
      <c r="S55">
        <f t="shared" si="32"/>
        <v>-1.7649748460361984E+26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-6236.9803342792484</v>
      </c>
      <c r="AC55">
        <f t="shared" si="33"/>
        <v>-5568.7324413207562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-6.5111186387589836E-16</v>
      </c>
      <c r="AI55">
        <f t="shared" si="38"/>
        <v>-6.5111344144298202E-16</v>
      </c>
      <c r="AJ55">
        <f t="shared" si="39"/>
        <v>-668.24789295849223</v>
      </c>
      <c r="AK55">
        <f t="shared" si="61"/>
        <v>-436.58862339954743</v>
      </c>
      <c r="AL55">
        <f t="shared" si="40"/>
        <v>-1104.8365163580397</v>
      </c>
      <c r="AN55">
        <f t="shared" si="41"/>
        <v>0</v>
      </c>
      <c r="AO55">
        <f t="shared" si="42"/>
        <v>0</v>
      </c>
      <c r="AP55">
        <f t="shared" si="43"/>
        <v>-1.1131277224971511E-23</v>
      </c>
      <c r="AQ55">
        <f t="shared" si="44"/>
        <v>-4.5942304046331834E-18</v>
      </c>
      <c r="AR55">
        <f t="shared" si="45"/>
        <v>-4.5942415359104078E-18</v>
      </c>
      <c r="AS55">
        <f t="shared" si="46"/>
        <v>-4.7151418335192901</v>
      </c>
      <c r="AT55">
        <f t="shared" si="47"/>
        <v>-3.080559331232597</v>
      </c>
      <c r="AU55">
        <f t="shared" si="48"/>
        <v>-7.7957011647518879</v>
      </c>
      <c r="AW55">
        <v>52</v>
      </c>
      <c r="AX55">
        <f>IF(Z55&gt;0, (R55*SUMPRODUCT(K55:$K$98, X55:$X$98)-K55*$AZ$3)/Z55, 0)</f>
        <v>-1.7649748460361984E+26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2000000</v>
      </c>
      <c r="S56">
        <f t="shared" si="32"/>
        <v>-1.9163750854478745E+27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-5568.7324413207562</v>
      </c>
      <c r="AC56">
        <f t="shared" si="33"/>
        <v>-4972.0825368935321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-5.7282607069291193E-17</v>
      </c>
      <c r="AI56">
        <f t="shared" si="38"/>
        <v>-5.7282736795527321E-17</v>
      </c>
      <c r="AJ56">
        <f t="shared" si="39"/>
        <v>-596.6499044272241</v>
      </c>
      <c r="AK56">
        <f t="shared" si="61"/>
        <v>-389.81127089245297</v>
      </c>
      <c r="AL56">
        <f t="shared" si="40"/>
        <v>-986.46117531967707</v>
      </c>
      <c r="AN56">
        <f t="shared" si="41"/>
        <v>0</v>
      </c>
      <c r="AO56">
        <f t="shared" si="42"/>
        <v>0</v>
      </c>
      <c r="AP56">
        <f t="shared" si="43"/>
        <v>-8.1727263580635295E-25</v>
      </c>
      <c r="AQ56">
        <f t="shared" si="44"/>
        <v>-3.6087925359352428E-19</v>
      </c>
      <c r="AR56">
        <f t="shared" si="45"/>
        <v>-3.6088007086616009E-19</v>
      </c>
      <c r="AS56">
        <f t="shared" si="46"/>
        <v>-3.7588822014662635</v>
      </c>
      <c r="AT56">
        <f t="shared" si="47"/>
        <v>-2.4558030382912914</v>
      </c>
      <c r="AU56">
        <f t="shared" si="48"/>
        <v>-6.2146852397575554</v>
      </c>
      <c r="AW56">
        <v>53</v>
      </c>
      <c r="AX56">
        <f>IF(Z56&gt;0, (R56*SUMPRODUCT(K56:$K$98, X56:$X$98)-K56*$AZ$3)/Z56, 0)</f>
        <v>-1.9163750854478745E+27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2000000</v>
      </c>
      <c r="S57">
        <f t="shared" si="32"/>
        <v>-2.2233717254832081E+28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-4972.0825368935321</v>
      </c>
      <c r="AC57">
        <f t="shared" si="33"/>
        <v>-4439.359407940653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-4.7378231709566174E-18</v>
      </c>
      <c r="AI57">
        <f t="shared" si="38"/>
        <v>-4.7378331543511105E-18</v>
      </c>
      <c r="AJ57">
        <f t="shared" si="39"/>
        <v>-532.72312895287905</v>
      </c>
      <c r="AK57">
        <f t="shared" si="61"/>
        <v>-348.04577758254726</v>
      </c>
      <c r="AL57">
        <f t="shared" si="40"/>
        <v>-880.76890653542637</v>
      </c>
      <c r="AN57">
        <f t="shared" si="41"/>
        <v>0</v>
      </c>
      <c r="AO57">
        <f t="shared" si="42"/>
        <v>0</v>
      </c>
      <c r="AP57">
        <f t="shared" si="43"/>
        <v>-5.6156411811756285E-26</v>
      </c>
      <c r="AQ57">
        <f t="shared" si="44"/>
        <v>-2.6650168864968652E-20</v>
      </c>
      <c r="AR57">
        <f t="shared" si="45"/>
        <v>-2.6650225021380465E-20</v>
      </c>
      <c r="AS57">
        <f t="shared" si="46"/>
        <v>-2.9965578774444084</v>
      </c>
      <c r="AT57">
        <f t="shared" si="47"/>
        <v>-1.9577511465970114</v>
      </c>
      <c r="AU57">
        <f t="shared" si="48"/>
        <v>-4.9543090240414198</v>
      </c>
      <c r="AW57">
        <v>54</v>
      </c>
      <c r="AX57">
        <f>IF(Z57&gt;0, (R57*SUMPRODUCT(K57:$K$98, X57:$X$98)-K57*$AZ$3)/Z57, 0)</f>
        <v>-2.2233717254832081E+28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2000000</v>
      </c>
      <c r="S58">
        <f t="shared" si="32"/>
        <v>-2.7696342151404198E+29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-4439.359407940653</v>
      </c>
      <c r="AC58">
        <f t="shared" si="33"/>
        <v>-3963.713757089869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-3.6671977033687206E-19</v>
      </c>
      <c r="AI58">
        <f t="shared" si="38"/>
        <v>-3.6672048590316155E-19</v>
      </c>
      <c r="AJ58">
        <f t="shared" si="39"/>
        <v>-475.64565085078402</v>
      </c>
      <c r="AK58">
        <f t="shared" si="61"/>
        <v>-310.75515855584575</v>
      </c>
      <c r="AL58">
        <f t="shared" si="40"/>
        <v>-786.40080940662983</v>
      </c>
      <c r="AN58">
        <f t="shared" si="41"/>
        <v>0</v>
      </c>
      <c r="AO58">
        <f t="shared" si="42"/>
        <v>0</v>
      </c>
      <c r="AP58">
        <f t="shared" si="43"/>
        <v>-3.5937922484600959E-27</v>
      </c>
      <c r="AQ58">
        <f t="shared" si="44"/>
        <v>-1.8417785848344078E-21</v>
      </c>
      <c r="AR58">
        <f t="shared" si="45"/>
        <v>-1.8417821786266565E-21</v>
      </c>
      <c r="AS58">
        <f t="shared" si="46"/>
        <v>-2.3888375936259592</v>
      </c>
      <c r="AT58">
        <f t="shared" si="47"/>
        <v>-1.5607072278356275</v>
      </c>
      <c r="AU58">
        <f t="shared" si="48"/>
        <v>-3.9495448214615871</v>
      </c>
      <c r="AW58">
        <v>55</v>
      </c>
      <c r="AX58">
        <f>IF(Z58&gt;0, (R58*SUMPRODUCT(K58:$K$98, X58:$X$98)-K58*$AZ$3)/Z58, 0)</f>
        <v>-2.7696342151404198E+29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2000000</v>
      </c>
      <c r="S59">
        <f t="shared" si="32"/>
        <v>-3.7232588345963561E+30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-3963.713757089869</v>
      </c>
      <c r="AC59">
        <f t="shared" si="33"/>
        <v>-3539.0301402588111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-2.6435386055658707E-20</v>
      </c>
      <c r="AI59">
        <f t="shared" si="38"/>
        <v>-2.6435433581633902E-20</v>
      </c>
      <c r="AJ59">
        <f t="shared" si="39"/>
        <v>-424.68361683105786</v>
      </c>
      <c r="AK59">
        <f t="shared" si="61"/>
        <v>-277.45996299629087</v>
      </c>
      <c r="AL59">
        <f t="shared" si="40"/>
        <v>-702.14357982734873</v>
      </c>
      <c r="AN59">
        <f t="shared" si="41"/>
        <v>0</v>
      </c>
      <c r="AO59">
        <f t="shared" si="42"/>
        <v>0</v>
      </c>
      <c r="AP59">
        <f t="shared" si="43"/>
        <v>-2.1311602602974181E-28</v>
      </c>
      <c r="AQ59">
        <f t="shared" si="44"/>
        <v>-1.1854158488650656E-22</v>
      </c>
      <c r="AR59">
        <f t="shared" si="45"/>
        <v>-1.185417980025326E-22</v>
      </c>
      <c r="AS59">
        <f t="shared" si="46"/>
        <v>-1.90436670410233</v>
      </c>
      <c r="AT59">
        <f t="shared" si="47"/>
        <v>-1.2441862466801878</v>
      </c>
      <c r="AU59">
        <f t="shared" si="48"/>
        <v>-3.1485529507825181</v>
      </c>
      <c r="AW59">
        <v>56</v>
      </c>
      <c r="AX59">
        <f>IF(Z59&gt;0, (R59*SUMPRODUCT(K59:$K$98, X59:$X$98)-K59*$AZ$3)/Z59, 0)</f>
        <v>-3.7232588345963561E+30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2000000</v>
      </c>
      <c r="S60">
        <f t="shared" si="32"/>
        <v>-5.5118671244200942E+31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-3539.0301402588111</v>
      </c>
      <c r="AC60">
        <f t="shared" si="33"/>
        <v>-3159.848339516795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-1.767372430642295E-21</v>
      </c>
      <c r="AI60">
        <f t="shared" si="38"/>
        <v>-1.7673752970469709E-21</v>
      </c>
      <c r="AJ60">
        <f t="shared" si="39"/>
        <v>-379.18180074201609</v>
      </c>
      <c r="AK60">
        <f t="shared" si="61"/>
        <v>-247.73210981811681</v>
      </c>
      <c r="AL60">
        <f t="shared" si="40"/>
        <v>-626.91391056013288</v>
      </c>
      <c r="AN60">
        <f t="shared" si="41"/>
        <v>0</v>
      </c>
      <c r="AO60">
        <f t="shared" si="42"/>
        <v>0</v>
      </c>
      <c r="AP60">
        <f t="shared" si="43"/>
        <v>-1.1476370308924706E-29</v>
      </c>
      <c r="AQ60">
        <f t="shared" si="44"/>
        <v>-7.0761189651231688E-24</v>
      </c>
      <c r="AR60">
        <f t="shared" si="45"/>
        <v>-7.0761304414934781E-24</v>
      </c>
      <c r="AS60">
        <f t="shared" si="46"/>
        <v>-1.5181494771223938</v>
      </c>
      <c r="AT60">
        <f t="shared" si="47"/>
        <v>-0.99185765838662909</v>
      </c>
      <c r="AU60">
        <f t="shared" si="48"/>
        <v>-2.510007135509023</v>
      </c>
      <c r="AW60">
        <v>57</v>
      </c>
      <c r="AX60">
        <f>IF(Z60&gt;0, (R60*SUMPRODUCT(K60:$K$98, X60:$X$98)-K60*$AZ$3)/Z60, 0)</f>
        <v>-5.5118671244200942E+31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2000000</v>
      </c>
      <c r="S61">
        <f t="shared" si="32"/>
        <v>-9.0731059756991778E+32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-3159.848339516795</v>
      </c>
      <c r="AC61">
        <f t="shared" si="33"/>
        <v>-2821.293160282853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-1.0729060122736635E-22</v>
      </c>
      <c r="AI61">
        <f t="shared" si="38"/>
        <v>-1.0729075670296466E-22</v>
      </c>
      <c r="AJ61">
        <f t="shared" si="39"/>
        <v>-338.555179233942</v>
      </c>
      <c r="AK61">
        <f t="shared" si="61"/>
        <v>-221.18938376617567</v>
      </c>
      <c r="AL61">
        <f t="shared" si="40"/>
        <v>-559.74456300011764</v>
      </c>
      <c r="AN61">
        <f t="shared" si="41"/>
        <v>0</v>
      </c>
      <c r="AO61">
        <f t="shared" si="42"/>
        <v>0</v>
      </c>
      <c r="AP61">
        <f t="shared" si="43"/>
        <v>-5.5579068495155443E-31</v>
      </c>
      <c r="AQ61">
        <f t="shared" si="44"/>
        <v>-3.835400370960613E-25</v>
      </c>
      <c r="AR61">
        <f t="shared" si="45"/>
        <v>-3.8354059288674623E-25</v>
      </c>
      <c r="AS61">
        <f t="shared" si="46"/>
        <v>-1.2102594683692518</v>
      </c>
      <c r="AT61">
        <f t="shared" si="47"/>
        <v>-0.79070285266791196</v>
      </c>
      <c r="AU61">
        <f t="shared" si="48"/>
        <v>-2.0009623210371639</v>
      </c>
      <c r="AW61">
        <v>58</v>
      </c>
      <c r="AX61">
        <f>IF(Z61&gt;0, (R61*SUMPRODUCT(K61:$K$98, X61:$X$98)-K61*$AZ$3)/Z61, 0)</f>
        <v>-9.0731059756991778E+32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2000000</v>
      </c>
      <c r="S62">
        <f t="shared" si="32"/>
        <v>-1.6803691280104603E+34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-2821.293160282853</v>
      </c>
      <c r="AC62">
        <f t="shared" si="33"/>
        <v>-2519.0117502525472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-5.8570172174205181E-24</v>
      </c>
      <c r="AI62">
        <f t="shared" si="38"/>
        <v>-5.857024712832414E-24</v>
      </c>
      <c r="AJ62">
        <f t="shared" si="39"/>
        <v>-302.28141003030578</v>
      </c>
      <c r="AK62">
        <f t="shared" si="61"/>
        <v>-197.49052121979972</v>
      </c>
      <c r="AL62">
        <f t="shared" si="40"/>
        <v>-499.77193125010547</v>
      </c>
      <c r="AN62">
        <f t="shared" si="41"/>
        <v>0</v>
      </c>
      <c r="AO62">
        <f t="shared" si="42"/>
        <v>0</v>
      </c>
      <c r="AP62">
        <f t="shared" si="43"/>
        <v>-2.3923598649384459E-32</v>
      </c>
      <c r="AQ62">
        <f t="shared" si="44"/>
        <v>-1.8694226700526008E-26</v>
      </c>
      <c r="AR62">
        <f t="shared" si="45"/>
        <v>-1.8694250624124659E-26</v>
      </c>
      <c r="AS62">
        <f t="shared" si="46"/>
        <v>-0.96481143843212158</v>
      </c>
      <c r="AT62">
        <f t="shared" si="47"/>
        <v>-0.63034347310898597</v>
      </c>
      <c r="AU62">
        <f t="shared" si="48"/>
        <v>-1.5951549115411074</v>
      </c>
      <c r="AW62">
        <v>59</v>
      </c>
      <c r="AX62">
        <f>IF(Z62&gt;0, (R62*SUMPRODUCT(K62:$K$98, X62:$X$98)-K62*$AZ$3)/Z62, 0)</f>
        <v>-1.6803691280104603E+34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2000000</v>
      </c>
      <c r="S63">
        <f t="shared" si="32"/>
        <v>-3.553032910933653E+35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-2519.0117502525472</v>
      </c>
      <c r="AC63">
        <f t="shared" si="33"/>
        <v>-2249.1176341540599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-2.841580419953335E-25</v>
      </c>
      <c r="AI63">
        <f t="shared" si="38"/>
        <v>-2.8415835850206034E-25</v>
      </c>
      <c r="AJ63">
        <f t="shared" si="39"/>
        <v>-269.8941160984873</v>
      </c>
      <c r="AK63">
        <f t="shared" si="61"/>
        <v>-176.33082251767831</v>
      </c>
      <c r="AL63">
        <f t="shared" si="40"/>
        <v>-446.22493861616562</v>
      </c>
      <c r="AN63">
        <f t="shared" si="41"/>
        <v>0</v>
      </c>
      <c r="AO63">
        <f t="shared" si="42"/>
        <v>0</v>
      </c>
      <c r="AP63">
        <f t="shared" si="43"/>
        <v>-9.0197796149314789E-34</v>
      </c>
      <c r="AQ63">
        <f t="shared" si="44"/>
        <v>-8.097909766435102E-28</v>
      </c>
      <c r="AR63">
        <f t="shared" si="45"/>
        <v>-8.097918786214716E-28</v>
      </c>
      <c r="AS63">
        <f t="shared" si="46"/>
        <v>-0.76914177170928055</v>
      </c>
      <c r="AT63">
        <f t="shared" si="47"/>
        <v>-0.50250595751672988</v>
      </c>
      <c r="AU63">
        <f t="shared" si="48"/>
        <v>-1.2716477292260104</v>
      </c>
      <c r="AW63">
        <v>60</v>
      </c>
      <c r="AX63">
        <f>IF(Z63&gt;0, (R63*SUMPRODUCT(K63:$K$98, X63:$X$98)-K63*$AZ$3)/Z63, 0)</f>
        <v>-3.553032910933653E+35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2000000</v>
      </c>
      <c r="S64">
        <f t="shared" si="32"/>
        <v>-8.7393959098740307E+36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-2249.1176341540599</v>
      </c>
      <c r="AC64">
        <f t="shared" si="33"/>
        <v>-2008.1407447804106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-1.2074105845393057E-26</v>
      </c>
      <c r="AI64">
        <f t="shared" si="38"/>
        <v>-1.2074117334406517E-26</v>
      </c>
      <c r="AJ64">
        <f t="shared" si="39"/>
        <v>-240.97688937364933</v>
      </c>
      <c r="AK64">
        <f t="shared" si="61"/>
        <v>-157.4382343907842</v>
      </c>
      <c r="AL64">
        <f t="shared" si="40"/>
        <v>-398.41512376443353</v>
      </c>
      <c r="AN64">
        <f t="shared" si="41"/>
        <v>0</v>
      </c>
      <c r="AO64">
        <f t="shared" si="42"/>
        <v>0</v>
      </c>
      <c r="AP64">
        <f t="shared" si="43"/>
        <v>-2.9233290154272459E-35</v>
      </c>
      <c r="AQ64">
        <f t="shared" si="44"/>
        <v>-3.0722032032336827E-29</v>
      </c>
      <c r="AR64">
        <f t="shared" si="45"/>
        <v>-3.0722061265626985E-29</v>
      </c>
      <c r="AS64">
        <f t="shared" si="46"/>
        <v>-0.61315511137538303</v>
      </c>
      <c r="AT64">
        <f t="shared" si="47"/>
        <v>-0.40059467276525018</v>
      </c>
      <c r="AU64">
        <f t="shared" si="48"/>
        <v>-1.0137497841406331</v>
      </c>
      <c r="AW64">
        <v>61</v>
      </c>
      <c r="AX64">
        <f>IF(Z64&gt;0, (R64*SUMPRODUCT(K64:$K$98, X64:$X$98)-K64*$AZ$3)/Z64, 0)</f>
        <v>-8.7393959098740307E+36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2000000</v>
      </c>
      <c r="S65">
        <f t="shared" si="32"/>
        <v>-2.5665978293202523E+38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-2008.1407447804106</v>
      </c>
      <c r="AC65">
        <f t="shared" si="33"/>
        <v>-1792.9828078396524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-4.4099326368472769E-28</v>
      </c>
      <c r="AI65">
        <f t="shared" si="38"/>
        <v>-4.409936129764608E-28</v>
      </c>
      <c r="AJ65">
        <f t="shared" si="39"/>
        <v>-215.15793694075819</v>
      </c>
      <c r="AK65">
        <f t="shared" si="61"/>
        <v>-140.56985213462875</v>
      </c>
      <c r="AL65">
        <f t="shared" si="40"/>
        <v>-355.72778907538691</v>
      </c>
      <c r="AN65">
        <f t="shared" si="41"/>
        <v>0</v>
      </c>
      <c r="AO65">
        <f t="shared" si="42"/>
        <v>0</v>
      </c>
      <c r="AP65">
        <f t="shared" si="43"/>
        <v>-7.9353345895226396E-37</v>
      </c>
      <c r="AQ65">
        <f t="shared" si="44"/>
        <v>-1.0018642778108287E-30</v>
      </c>
      <c r="AR65">
        <f t="shared" si="45"/>
        <v>-1.0018650713442877E-30</v>
      </c>
      <c r="AS65">
        <f t="shared" si="46"/>
        <v>-0.48880350077756907</v>
      </c>
      <c r="AT65">
        <f t="shared" si="47"/>
        <v>-0.31935162050801191</v>
      </c>
      <c r="AU65">
        <f t="shared" si="48"/>
        <v>-0.80815512128558087</v>
      </c>
      <c r="AW65">
        <v>62</v>
      </c>
      <c r="AX65">
        <f>IF(Z65&gt;0, (R65*SUMPRODUCT(K65:$K$98, X65:$X$98)-K65*$AZ$3)/Z65, 0)</f>
        <v>-2.5665978293202523E+38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2000000</v>
      </c>
      <c r="S66">
        <f t="shared" si="32"/>
        <v>-9.3514855967829655E+39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-1792.9828078396524</v>
      </c>
      <c r="AC66">
        <f t="shared" si="33"/>
        <v>-1600.8775069996893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-1.3489573338328351E-29</v>
      </c>
      <c r="AI66">
        <f t="shared" si="38"/>
        <v>-1.348958189781064E-29</v>
      </c>
      <c r="AJ66">
        <f t="shared" si="39"/>
        <v>-192.10530083996309</v>
      </c>
      <c r="AK66">
        <f t="shared" si="61"/>
        <v>-125.50879654877568</v>
      </c>
      <c r="AL66">
        <f t="shared" si="40"/>
        <v>-317.61409738873874</v>
      </c>
      <c r="AN66">
        <f t="shared" si="41"/>
        <v>0</v>
      </c>
      <c r="AO66">
        <f t="shared" si="42"/>
        <v>0</v>
      </c>
      <c r="AP66">
        <f t="shared" si="43"/>
        <v>-1.7362266228205651E-38</v>
      </c>
      <c r="AQ66">
        <f t="shared" si="44"/>
        <v>-2.7362585220969668E-32</v>
      </c>
      <c r="AR66">
        <f t="shared" si="45"/>
        <v>-2.7362602583235896E-32</v>
      </c>
      <c r="AS66">
        <f t="shared" si="46"/>
        <v>-0.38967115814538428</v>
      </c>
      <c r="AT66">
        <f t="shared" si="47"/>
        <v>-0.25458515665498399</v>
      </c>
      <c r="AU66">
        <f t="shared" si="48"/>
        <v>-0.64425631480036816</v>
      </c>
      <c r="AW66">
        <v>63</v>
      </c>
      <c r="AX66">
        <f>IF(Z66&gt;0, (R66*SUMPRODUCT(K66:$K$98, X66:$X$98)-K66*$AZ$3)/Z66, 0)</f>
        <v>-9.3514855967829655E+39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2000000</v>
      </c>
      <c r="S67">
        <f t="shared" si="32"/>
        <v>-4.487055268145522E+41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-1600.8775069996893</v>
      </c>
      <c r="AC67">
        <f t="shared" si="33"/>
        <v>-1429.3549169640082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-3.325844832523994E-31</v>
      </c>
      <c r="AI67">
        <f t="shared" ref="AI67:AI69" si="62">SUM(AE67:AH67)</f>
        <v>-3.325846425277851E-31</v>
      </c>
      <c r="AJ67">
        <f t="shared" si="39"/>
        <v>-171.52259003568111</v>
      </c>
      <c r="AK67">
        <f t="shared" si="61"/>
        <v>-112.06142548997826</v>
      </c>
      <c r="AL67">
        <f t="shared" ref="AL67:AL69" si="63">SUM(AI67:AK67)</f>
        <v>-283.58401552565937</v>
      </c>
      <c r="AN67">
        <f t="shared" si="41"/>
        <v>0</v>
      </c>
      <c r="AO67">
        <f t="shared" si="42"/>
        <v>0</v>
      </c>
      <c r="AP67">
        <f t="shared" si="43"/>
        <v>-2.8846262839037727E-40</v>
      </c>
      <c r="AQ67">
        <f t="shared" si="44"/>
        <v>-6.0234162221879898E-34</v>
      </c>
      <c r="AR67">
        <f t="shared" si="45"/>
        <v>-6.023419106814274E-34</v>
      </c>
      <c r="AS67">
        <f t="shared" si="46"/>
        <v>-0.31064346153171535</v>
      </c>
      <c r="AT67">
        <f t="shared" si="47"/>
        <v>-0.20295372820072058</v>
      </c>
      <c r="AU67">
        <f t="shared" si="48"/>
        <v>-0.51359718973243595</v>
      </c>
      <c r="AW67">
        <v>64</v>
      </c>
      <c r="AX67">
        <f>IF(Z67&gt;0, (R67*SUMPRODUCT(K67:$K$98, X67:$X$98)-K67*$AZ$3)/Z67, 0)</f>
        <v>-4.487055268145522E+41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2000000</v>
      </c>
      <c r="S68">
        <f t="shared" si="32"/>
        <v>-3.1518677209438636E+43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-1429.3549169640082</v>
      </c>
      <c r="AC68">
        <f t="shared" si="33"/>
        <v>-1276.2097472892929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-6.2263240992834353E-33</v>
      </c>
      <c r="AI68">
        <f t="shared" si="62"/>
        <v>-6.2263261238127936E-33</v>
      </c>
      <c r="AJ68">
        <f t="shared" si="39"/>
        <v>-153.14516967471536</v>
      </c>
      <c r="AK68">
        <f t="shared" si="61"/>
        <v>-100.05484418748058</v>
      </c>
      <c r="AL68">
        <f t="shared" si="63"/>
        <v>-253.20001386219593</v>
      </c>
      <c r="AN68">
        <f t="shared" si="41"/>
        <v>0</v>
      </c>
      <c r="AO68">
        <f t="shared" si="42"/>
        <v>0</v>
      </c>
      <c r="AP68">
        <f t="shared" si="43"/>
        <v>-3.2737608242669146E-42</v>
      </c>
      <c r="AQ68">
        <f t="shared" si="44"/>
        <v>-1.0068263927974805E-35</v>
      </c>
      <c r="AR68">
        <f t="shared" si="45"/>
        <v>-1.0068267201735629E-35</v>
      </c>
      <c r="AS68">
        <f t="shared" si="46"/>
        <v>-0.24764306563433952</v>
      </c>
      <c r="AT68">
        <f t="shared" si="47"/>
        <v>-0.1617934695477683</v>
      </c>
      <c r="AU68">
        <f t="shared" si="48"/>
        <v>-0.40943653518210782</v>
      </c>
      <c r="AW68">
        <v>65</v>
      </c>
      <c r="AX68">
        <f>IF(Z68&gt;0, (R68*SUMPRODUCT(K68:$K$98, X68:$X$98)-K68*$AZ$3)/Z68, 0)</f>
        <v>-3.1518677209438636E+43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-1276.2097472892929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-1276.2097472892929</v>
      </c>
      <c r="AK69">
        <f t="shared" si="61"/>
        <v>-89.334682310250514</v>
      </c>
      <c r="AL69">
        <f t="shared" si="63"/>
        <v>-1365.5444295995435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-1.1692002943810409E-37</v>
      </c>
      <c r="AR69">
        <f t="shared" si="45"/>
        <v>-1.1692002943810409E-37</v>
      </c>
      <c r="AS69">
        <f t="shared" si="46"/>
        <v>-1.8425823335888332</v>
      </c>
      <c r="AT69">
        <f t="shared" si="47"/>
        <v>-0.12898076335121833</v>
      </c>
      <c r="AU69">
        <f t="shared" si="48"/>
        <v>-1.9715630969400515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1138570.2711163312</v>
      </c>
      <c r="AO71" s="6">
        <f t="shared" si="70"/>
        <v>-113857.02711163313</v>
      </c>
      <c r="AP71" s="6">
        <f t="shared" si="70"/>
        <v>-695.04339283083243</v>
      </c>
      <c r="AQ71" s="6">
        <f t="shared" si="70"/>
        <v>-789222.01107674697</v>
      </c>
      <c r="AR71" s="6">
        <f t="shared" si="70"/>
        <v>234796.18953511998</v>
      </c>
      <c r="AS71" s="6">
        <f t="shared" si="70"/>
        <v>10802.961152174028</v>
      </c>
      <c r="AT71" s="6">
        <f t="shared" si="70"/>
        <v>-9126.8636092864399</v>
      </c>
      <c r="AU71" s="6">
        <f t="shared" si="70"/>
        <v>236472.28707800765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tabSelected="1" workbookViewId="0">
      <selection activeCell="H3" sqref="H3"/>
    </sheetView>
  </sheetViews>
  <sheetFormatPr defaultRowHeight="14.4" x14ac:dyDescent="0.3"/>
  <cols>
    <col min="6" max="6" width="9.33203125" bestFit="1" customWidth="1"/>
  </cols>
  <sheetData>
    <row r="1" spans="1:10" x14ac:dyDescent="0.3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3">
      <c r="A2" t="s">
        <v>52</v>
      </c>
      <c r="B2">
        <v>50000</v>
      </c>
      <c r="C2">
        <v>26</v>
      </c>
      <c r="D2">
        <f>'T.26.04.A'!$C$3</f>
        <v>184.96245311583235</v>
      </c>
      <c r="E2">
        <v>0.3</v>
      </c>
      <c r="F2">
        <f>'T.26.04.A (2)'!$C$11</f>
        <v>159.03073836191658</v>
      </c>
      <c r="G2">
        <v>3</v>
      </c>
      <c r="H2">
        <v>2004</v>
      </c>
      <c r="I2" t="b">
        <v>0</v>
      </c>
      <c r="J2">
        <v>2</v>
      </c>
    </row>
    <row r="3" spans="1:10" x14ac:dyDescent="0.3">
      <c r="A3" t="s">
        <v>52</v>
      </c>
      <c r="B3">
        <v>50000</v>
      </c>
      <c r="C3">
        <v>35</v>
      </c>
      <c r="D3">
        <f>'T.35.04.A'!$C$3</f>
        <v>302.17889232895044</v>
      </c>
      <c r="E3">
        <f>$E$2</f>
        <v>0.3</v>
      </c>
      <c r="F3">
        <f>'T.35.04.A (2)'!$C$11</f>
        <v>807.26713059322685</v>
      </c>
      <c r="G3">
        <f>$G$2</f>
        <v>3</v>
      </c>
      <c r="H3">
        <f>$H$2</f>
        <v>2004</v>
      </c>
      <c r="I3" t="b">
        <f>$I$2</f>
        <v>0</v>
      </c>
      <c r="J3">
        <f>$J$2</f>
        <v>2</v>
      </c>
    </row>
    <row r="4" spans="1:10" x14ac:dyDescent="0.3">
      <c r="A4" t="s">
        <v>52</v>
      </c>
      <c r="B4">
        <v>50000</v>
      </c>
      <c r="C4">
        <v>45</v>
      </c>
      <c r="D4">
        <f>'T.45.04.A'!$C$3</f>
        <v>1021.7292249491057</v>
      </c>
      <c r="E4">
        <f t="shared" ref="E4:E49" si="0">$E$2</f>
        <v>0.3</v>
      </c>
      <c r="F4">
        <f>'T.45.04.A (2)'!$C$11</f>
        <v>2511.4977107483182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0</v>
      </c>
      <c r="J4">
        <f t="shared" ref="J4:J49" si="4">$J$2</f>
        <v>2</v>
      </c>
    </row>
    <row r="5" spans="1:10" x14ac:dyDescent="0.3">
      <c r="A5" t="s">
        <v>52</v>
      </c>
      <c r="B5">
        <v>50000</v>
      </c>
      <c r="C5">
        <v>55</v>
      </c>
      <c r="D5">
        <f>'T.55.04.A'!$C$3</f>
        <v>3146.3362539482737</v>
      </c>
      <c r="E5">
        <f t="shared" si="0"/>
        <v>0.3</v>
      </c>
      <c r="F5">
        <f>'T.55.04.A (2)'!$C$11</f>
        <v>5855.4532951548636</v>
      </c>
      <c r="G5">
        <f t="shared" si="1"/>
        <v>3</v>
      </c>
      <c r="H5">
        <f t="shared" si="2"/>
        <v>2004</v>
      </c>
      <c r="I5" t="b">
        <f t="shared" si="3"/>
        <v>0</v>
      </c>
      <c r="J5">
        <f t="shared" si="4"/>
        <v>2</v>
      </c>
    </row>
    <row r="6" spans="1:10" x14ac:dyDescent="0.3">
      <c r="A6" t="s">
        <v>52</v>
      </c>
      <c r="B6">
        <v>100000</v>
      </c>
      <c r="C6">
        <v>26</v>
      </c>
      <c r="D6">
        <f>'T.26.04.B'!$C$3</f>
        <v>272.78763861237002</v>
      </c>
      <c r="E6">
        <f t="shared" si="0"/>
        <v>0.3</v>
      </c>
      <c r="F6">
        <f>'T.26.04.B (2)'!$C$11</f>
        <v>703.62852871595555</v>
      </c>
      <c r="G6">
        <f t="shared" si="1"/>
        <v>3</v>
      </c>
      <c r="H6">
        <f t="shared" si="2"/>
        <v>2004</v>
      </c>
      <c r="I6" t="b">
        <f t="shared" si="3"/>
        <v>0</v>
      </c>
      <c r="J6">
        <f t="shared" si="4"/>
        <v>2</v>
      </c>
    </row>
    <row r="7" spans="1:10" x14ac:dyDescent="0.3">
      <c r="A7" t="s">
        <v>52</v>
      </c>
      <c r="B7">
        <v>100000</v>
      </c>
      <c r="C7">
        <v>35</v>
      </c>
      <c r="D7">
        <f>'T.35.04.B'!$C$3</f>
        <v>584.71792933120457</v>
      </c>
      <c r="E7">
        <f t="shared" si="0"/>
        <v>0.3</v>
      </c>
      <c r="F7">
        <f>'T.35.04.B (2)'!$C$11</f>
        <v>1492.2402940603424</v>
      </c>
      <c r="G7">
        <f t="shared" si="1"/>
        <v>3</v>
      </c>
      <c r="H7">
        <f t="shared" si="2"/>
        <v>2004</v>
      </c>
      <c r="I7" t="b">
        <f t="shared" si="3"/>
        <v>0</v>
      </c>
      <c r="J7">
        <f t="shared" si="4"/>
        <v>2</v>
      </c>
    </row>
    <row r="8" spans="1:10" x14ac:dyDescent="0.3">
      <c r="A8" t="s">
        <v>52</v>
      </c>
      <c r="B8">
        <v>100000</v>
      </c>
      <c r="C8">
        <v>45</v>
      </c>
      <c r="D8">
        <f>'T.45.04.B'!$C$3</f>
        <v>1946.6561180088354</v>
      </c>
      <c r="E8">
        <f t="shared" si="0"/>
        <v>0.3</v>
      </c>
      <c r="F8">
        <f>'T.45.04.B (2)'!$C$11</f>
        <v>4785.0470208845518</v>
      </c>
      <c r="G8">
        <f t="shared" si="1"/>
        <v>3</v>
      </c>
      <c r="H8">
        <f t="shared" si="2"/>
        <v>2004</v>
      </c>
      <c r="I8" t="b">
        <f t="shared" si="3"/>
        <v>0</v>
      </c>
      <c r="J8">
        <f t="shared" si="4"/>
        <v>2</v>
      </c>
    </row>
    <row r="9" spans="1:10" x14ac:dyDescent="0.3">
      <c r="A9" t="s">
        <v>52</v>
      </c>
      <c r="B9">
        <v>100000</v>
      </c>
      <c r="C9">
        <v>55</v>
      </c>
      <c r="D9">
        <f>'T.55.04.B'!$C$3</f>
        <v>6180.6931326637978</v>
      </c>
      <c r="E9">
        <f t="shared" si="0"/>
        <v>0.3</v>
      </c>
      <c r="F9">
        <f>'T.55.04.B (2)'!$C$11</f>
        <v>11502.508647822449</v>
      </c>
      <c r="G9">
        <f t="shared" si="1"/>
        <v>3</v>
      </c>
      <c r="H9">
        <f t="shared" si="2"/>
        <v>2004</v>
      </c>
      <c r="I9" t="b">
        <f t="shared" si="3"/>
        <v>0</v>
      </c>
      <c r="J9">
        <f t="shared" si="4"/>
        <v>2</v>
      </c>
    </row>
    <row r="10" spans="1:10" x14ac:dyDescent="0.3">
      <c r="A10" t="s">
        <v>52</v>
      </c>
      <c r="B10">
        <v>250000</v>
      </c>
      <c r="C10">
        <v>26</v>
      </c>
      <c r="D10">
        <f>'T.26.04.C'!$C$3</f>
        <v>536.6393297013625</v>
      </c>
      <c r="E10">
        <f t="shared" si="0"/>
        <v>0.3</v>
      </c>
      <c r="F10">
        <f>'T.26.04.C (2)'!$C$11</f>
        <v>1384.2076713213769</v>
      </c>
      <c r="G10">
        <f t="shared" si="1"/>
        <v>3</v>
      </c>
      <c r="H10">
        <f t="shared" si="2"/>
        <v>2004</v>
      </c>
      <c r="I10" t="b">
        <f t="shared" si="3"/>
        <v>0</v>
      </c>
      <c r="J10">
        <f t="shared" si="4"/>
        <v>2</v>
      </c>
    </row>
    <row r="11" spans="1:10" x14ac:dyDescent="0.3">
      <c r="A11" t="s">
        <v>52</v>
      </c>
      <c r="B11">
        <v>250000</v>
      </c>
      <c r="C11">
        <v>35</v>
      </c>
      <c r="D11">
        <f>'T.35.04.C'!$C$3</f>
        <v>1315.7359083774979</v>
      </c>
      <c r="E11">
        <f t="shared" si="0"/>
        <v>0.3</v>
      </c>
      <c r="F11">
        <f>'T.35.04.C (2)'!$C$11</f>
        <v>3357.8483578718074</v>
      </c>
      <c r="G11">
        <f t="shared" si="1"/>
        <v>3</v>
      </c>
      <c r="H11">
        <f t="shared" si="2"/>
        <v>2004</v>
      </c>
      <c r="I11" t="b">
        <f t="shared" si="3"/>
        <v>0</v>
      </c>
      <c r="J11">
        <f t="shared" si="4"/>
        <v>2</v>
      </c>
    </row>
    <row r="12" spans="1:10" x14ac:dyDescent="0.3">
      <c r="A12" t="s">
        <v>52</v>
      </c>
      <c r="B12">
        <v>250000</v>
      </c>
      <c r="C12">
        <v>45</v>
      </c>
      <c r="D12">
        <f>'T.45.04.C'!$C$3</f>
        <v>4721.4367971880229</v>
      </c>
      <c r="E12">
        <f t="shared" si="0"/>
        <v>0.3</v>
      </c>
      <c r="F12">
        <f>'T.45.04.C (2)'!$C$11</f>
        <v>11605.694951293231</v>
      </c>
      <c r="G12">
        <f t="shared" si="1"/>
        <v>3</v>
      </c>
      <c r="H12">
        <f t="shared" si="2"/>
        <v>2004</v>
      </c>
      <c r="I12" t="b">
        <f t="shared" si="3"/>
        <v>0</v>
      </c>
      <c r="J12">
        <f t="shared" si="4"/>
        <v>2</v>
      </c>
    </row>
    <row r="13" spans="1:10" x14ac:dyDescent="0.3">
      <c r="A13" t="s">
        <v>52</v>
      </c>
      <c r="B13">
        <v>250000</v>
      </c>
      <c r="C13">
        <v>55</v>
      </c>
      <c r="D13">
        <f>'T.55.04.C'!$C$3</f>
        <v>15283.763768810362</v>
      </c>
      <c r="E13">
        <f t="shared" si="0"/>
        <v>0.3</v>
      </c>
      <c r="F13">
        <f>'T.55.04.C (2)'!$C$11</f>
        <v>28443.674705825149</v>
      </c>
      <c r="G13">
        <f t="shared" si="1"/>
        <v>3</v>
      </c>
      <c r="H13">
        <f t="shared" si="2"/>
        <v>2004</v>
      </c>
      <c r="I13" t="b">
        <f t="shared" si="3"/>
        <v>0</v>
      </c>
      <c r="J13">
        <f t="shared" si="4"/>
        <v>2</v>
      </c>
    </row>
    <row r="14" spans="1:10" x14ac:dyDescent="0.3">
      <c r="A14" t="s">
        <v>52</v>
      </c>
      <c r="B14">
        <v>500000</v>
      </c>
      <c r="C14">
        <v>26</v>
      </c>
      <c r="D14">
        <f>'T.26.04.D'!$C$3</f>
        <v>976.39214818301684</v>
      </c>
      <c r="E14">
        <f t="shared" si="0"/>
        <v>0.3</v>
      </c>
      <c r="F14">
        <f>'T.26.04.D (2)'!$C$11</f>
        <v>2518.5062423304148</v>
      </c>
      <c r="G14">
        <f t="shared" si="1"/>
        <v>3</v>
      </c>
      <c r="H14">
        <f t="shared" si="2"/>
        <v>2004</v>
      </c>
      <c r="I14" t="b">
        <f t="shared" si="3"/>
        <v>0</v>
      </c>
      <c r="J14">
        <f t="shared" si="4"/>
        <v>2</v>
      </c>
    </row>
    <row r="15" spans="1:10" x14ac:dyDescent="0.3">
      <c r="A15" t="s">
        <v>52</v>
      </c>
      <c r="B15">
        <v>500000</v>
      </c>
      <c r="C15">
        <v>35</v>
      </c>
      <c r="D15">
        <f>'T.35.04.D'!$C$3</f>
        <v>2534.099206787987</v>
      </c>
      <c r="E15">
        <f t="shared" si="0"/>
        <v>0.3</v>
      </c>
      <c r="F15">
        <f>'T.35.04.D (2)'!$C$11</f>
        <v>6467.1951308909165</v>
      </c>
      <c r="G15">
        <f t="shared" si="1"/>
        <v>3</v>
      </c>
      <c r="H15">
        <f t="shared" si="2"/>
        <v>2004</v>
      </c>
      <c r="I15" t="b">
        <f t="shared" si="3"/>
        <v>0</v>
      </c>
      <c r="J15">
        <f t="shared" si="4"/>
        <v>2</v>
      </c>
    </row>
    <row r="16" spans="1:10" x14ac:dyDescent="0.3">
      <c r="A16" t="s">
        <v>52</v>
      </c>
      <c r="B16">
        <v>500000</v>
      </c>
      <c r="C16">
        <v>45</v>
      </c>
      <c r="D16">
        <f>'T.45.04.D'!$C$3</f>
        <v>9346.0712624866665</v>
      </c>
      <c r="E16">
        <f t="shared" si="0"/>
        <v>0.3</v>
      </c>
      <c r="F16">
        <f>'T.45.04.D (2)'!$C$11</f>
        <v>22973.441501974346</v>
      </c>
      <c r="G16">
        <f t="shared" si="1"/>
        <v>3</v>
      </c>
      <c r="H16">
        <f t="shared" si="2"/>
        <v>2004</v>
      </c>
      <c r="I16" t="b">
        <f t="shared" si="3"/>
        <v>0</v>
      </c>
      <c r="J16">
        <f t="shared" si="4"/>
        <v>2</v>
      </c>
    </row>
    <row r="17" spans="1:10" x14ac:dyDescent="0.3">
      <c r="A17" t="s">
        <v>52</v>
      </c>
      <c r="B17">
        <v>500000</v>
      </c>
      <c r="C17">
        <v>55</v>
      </c>
      <c r="D17">
        <f>'T.55.04.D'!$C$3</f>
        <v>30455.548162387971</v>
      </c>
      <c r="E17">
        <f t="shared" si="0"/>
        <v>0.3</v>
      </c>
      <c r="F17">
        <f>'T.55.04.D (2)'!$C$11</f>
        <v>56678.951469162974</v>
      </c>
      <c r="G17">
        <f t="shared" si="1"/>
        <v>3</v>
      </c>
      <c r="H17">
        <f t="shared" si="2"/>
        <v>2004</v>
      </c>
      <c r="I17" t="b">
        <f t="shared" si="3"/>
        <v>0</v>
      </c>
      <c r="J17">
        <f t="shared" si="4"/>
        <v>2</v>
      </c>
    </row>
    <row r="18" spans="1:10" x14ac:dyDescent="0.3">
      <c r="A18" t="s">
        <v>52</v>
      </c>
      <c r="B18">
        <v>1000000</v>
      </c>
      <c r="C18">
        <v>26</v>
      </c>
      <c r="D18">
        <f>'T.26.04.E'!$C$3</f>
        <v>1855.8977851463255</v>
      </c>
      <c r="E18">
        <f t="shared" si="0"/>
        <v>0.3</v>
      </c>
      <c r="F18">
        <f>'T.26.04.E (2)'!$C$11</f>
        <v>4787.1033843484929</v>
      </c>
      <c r="G18">
        <f t="shared" si="1"/>
        <v>3</v>
      </c>
      <c r="H18">
        <f t="shared" si="2"/>
        <v>2004</v>
      </c>
      <c r="I18" t="b">
        <f t="shared" si="3"/>
        <v>0</v>
      </c>
      <c r="J18">
        <f t="shared" si="4"/>
        <v>2</v>
      </c>
    </row>
    <row r="19" spans="1:10" x14ac:dyDescent="0.3">
      <c r="A19" t="s">
        <v>52</v>
      </c>
      <c r="B19">
        <v>1000000</v>
      </c>
      <c r="C19">
        <v>35</v>
      </c>
      <c r="D19">
        <f>'T.35.04.E'!$C$3</f>
        <v>4970.8258036089646</v>
      </c>
      <c r="E19">
        <f t="shared" si="0"/>
        <v>0.3</v>
      </c>
      <c r="F19">
        <f>'T.35.04.E (2)'!$C$11</f>
        <v>12685.888676929131</v>
      </c>
      <c r="G19">
        <f t="shared" si="1"/>
        <v>3</v>
      </c>
      <c r="H19">
        <f t="shared" si="2"/>
        <v>2004</v>
      </c>
      <c r="I19" t="b">
        <f t="shared" si="3"/>
        <v>0</v>
      </c>
      <c r="J19">
        <f t="shared" si="4"/>
        <v>2</v>
      </c>
    </row>
    <row r="20" spans="1:10" x14ac:dyDescent="0.3">
      <c r="A20" t="s">
        <v>52</v>
      </c>
      <c r="B20">
        <v>1000000</v>
      </c>
      <c r="C20">
        <v>45</v>
      </c>
      <c r="D20">
        <f>'T.45.04.E'!$C$3</f>
        <v>18595.340193083968</v>
      </c>
      <c r="E20">
        <f t="shared" si="0"/>
        <v>0.3</v>
      </c>
      <c r="F20">
        <f>'T.45.04.E (2)'!$C$11</f>
        <v>45708.934603336747</v>
      </c>
      <c r="G20">
        <f t="shared" si="1"/>
        <v>3</v>
      </c>
      <c r="H20">
        <f t="shared" si="2"/>
        <v>2004</v>
      </c>
      <c r="I20" t="b">
        <f t="shared" si="3"/>
        <v>0</v>
      </c>
      <c r="J20">
        <f t="shared" si="4"/>
        <v>2</v>
      </c>
    </row>
    <row r="21" spans="1:10" x14ac:dyDescent="0.3">
      <c r="A21" t="s">
        <v>52</v>
      </c>
      <c r="B21">
        <v>1000000</v>
      </c>
      <c r="C21">
        <v>55</v>
      </c>
      <c r="D21">
        <f>'T.55.04.E'!$C$3</f>
        <v>60799.11694954319</v>
      </c>
      <c r="E21">
        <f t="shared" si="0"/>
        <v>0.3</v>
      </c>
      <c r="F21">
        <f>'T.55.04.E (2)'!$C$11</f>
        <v>113149.50499583871</v>
      </c>
      <c r="G21">
        <f t="shared" si="1"/>
        <v>3</v>
      </c>
      <c r="H21">
        <f t="shared" si="2"/>
        <v>2004</v>
      </c>
      <c r="I21" t="b">
        <f t="shared" si="3"/>
        <v>0</v>
      </c>
      <c r="J21">
        <f t="shared" si="4"/>
        <v>2</v>
      </c>
    </row>
    <row r="22" spans="1:10" x14ac:dyDescent="0.3">
      <c r="A22" t="s">
        <v>52</v>
      </c>
      <c r="B22">
        <v>2000000</v>
      </c>
      <c r="C22">
        <v>26</v>
      </c>
      <c r="D22">
        <f>'T.26.04.F'!$C$3</f>
        <v>3614.909059072942</v>
      </c>
      <c r="E22">
        <f t="shared" si="0"/>
        <v>0.3</v>
      </c>
      <c r="F22">
        <f>'T.26.04.F (2)'!$C$11</f>
        <v>9324.2976683846373</v>
      </c>
      <c r="G22">
        <f t="shared" si="1"/>
        <v>3</v>
      </c>
      <c r="H22">
        <f t="shared" si="2"/>
        <v>2004</v>
      </c>
      <c r="I22" t="b">
        <f t="shared" si="3"/>
        <v>0</v>
      </c>
      <c r="J22">
        <f t="shared" si="4"/>
        <v>2</v>
      </c>
    </row>
    <row r="23" spans="1:10" x14ac:dyDescent="0.3">
      <c r="A23" t="s">
        <v>52</v>
      </c>
      <c r="B23">
        <v>2000000</v>
      </c>
      <c r="C23">
        <v>35</v>
      </c>
      <c r="D23">
        <f>'T.35.04.F'!$C$3</f>
        <v>9844.2789972509217</v>
      </c>
      <c r="E23">
        <f t="shared" si="0"/>
        <v>0.3</v>
      </c>
      <c r="F23">
        <f>'T.35.04.F (2)'!$C$11</f>
        <v>25123.275769005588</v>
      </c>
      <c r="G23">
        <f t="shared" si="1"/>
        <v>3</v>
      </c>
      <c r="H23">
        <f t="shared" si="2"/>
        <v>2004</v>
      </c>
      <c r="I23" t="b">
        <f t="shared" si="3"/>
        <v>0</v>
      </c>
      <c r="J23">
        <f t="shared" si="4"/>
        <v>2</v>
      </c>
    </row>
    <row r="24" spans="1:10" x14ac:dyDescent="0.3">
      <c r="A24" t="s">
        <v>52</v>
      </c>
      <c r="B24">
        <v>2000000</v>
      </c>
      <c r="C24">
        <v>45</v>
      </c>
      <c r="D24">
        <f>'T.45.04.F'!$C$3</f>
        <v>37093.878054278553</v>
      </c>
      <c r="E24">
        <f t="shared" si="0"/>
        <v>0.3</v>
      </c>
      <c r="F24">
        <f>'T.45.04.F (2)'!$C$11</f>
        <v>91179.920806061302</v>
      </c>
      <c r="G24">
        <f t="shared" si="1"/>
        <v>3</v>
      </c>
      <c r="H24">
        <f t="shared" si="2"/>
        <v>2004</v>
      </c>
      <c r="I24" t="b">
        <f t="shared" si="3"/>
        <v>0</v>
      </c>
      <c r="J24">
        <f t="shared" si="4"/>
        <v>2</v>
      </c>
    </row>
    <row r="25" spans="1:10" x14ac:dyDescent="0.3">
      <c r="A25" t="s">
        <v>52</v>
      </c>
      <c r="B25">
        <v>2000000</v>
      </c>
      <c r="C25">
        <v>55</v>
      </c>
      <c r="D25">
        <f>'T.55.04.F'!$C$3</f>
        <v>121486.25452385364</v>
      </c>
      <c r="E25">
        <f t="shared" si="0"/>
        <v>0.3</v>
      </c>
      <c r="F25">
        <f>'T.55.04.F (2)'!$C$11</f>
        <v>226090.61204919018</v>
      </c>
      <c r="G25">
        <f t="shared" si="1"/>
        <v>3</v>
      </c>
      <c r="H25">
        <f t="shared" si="2"/>
        <v>2004</v>
      </c>
      <c r="I25" t="b">
        <f t="shared" si="3"/>
        <v>0</v>
      </c>
      <c r="J25">
        <f t="shared" si="4"/>
        <v>2</v>
      </c>
    </row>
    <row r="26" spans="1:10" x14ac:dyDescent="0.3">
      <c r="A26" t="s">
        <v>53</v>
      </c>
      <c r="B26">
        <v>50000</v>
      </c>
      <c r="C26">
        <v>26</v>
      </c>
      <c r="D26">
        <f>'S.26.04.A'!$C$3</f>
        <v>3538.9668447331519</v>
      </c>
      <c r="E26">
        <f t="shared" si="0"/>
        <v>0.3</v>
      </c>
      <c r="F26" s="29">
        <f>'S.26.04.A (2)'!$C$11</f>
        <v>955.52104807795217</v>
      </c>
      <c r="G26">
        <f t="shared" si="1"/>
        <v>3</v>
      </c>
      <c r="H26">
        <f t="shared" si="2"/>
        <v>2004</v>
      </c>
      <c r="I26" t="b">
        <f t="shared" si="3"/>
        <v>0</v>
      </c>
      <c r="J26">
        <f t="shared" si="4"/>
        <v>2</v>
      </c>
    </row>
    <row r="27" spans="1:10" x14ac:dyDescent="0.3">
      <c r="A27" t="s">
        <v>53</v>
      </c>
      <c r="B27">
        <v>50000</v>
      </c>
      <c r="C27">
        <v>35</v>
      </c>
      <c r="D27">
        <f>'S.35.04.A'!$C$3</f>
        <v>6595.3152091989359</v>
      </c>
      <c r="E27">
        <f t="shared" si="0"/>
        <v>0.3</v>
      </c>
      <c r="F27" s="29">
        <f>'S.35.04.A (2)'!$C$11</f>
        <v>1780.7351064837117</v>
      </c>
      <c r="G27">
        <f t="shared" si="1"/>
        <v>3</v>
      </c>
      <c r="H27">
        <f t="shared" si="2"/>
        <v>2004</v>
      </c>
      <c r="I27" t="b">
        <f t="shared" si="3"/>
        <v>0</v>
      </c>
      <c r="J27">
        <f t="shared" si="4"/>
        <v>2</v>
      </c>
    </row>
    <row r="28" spans="1:10" x14ac:dyDescent="0.3">
      <c r="A28" t="s">
        <v>53</v>
      </c>
      <c r="B28">
        <v>50000</v>
      </c>
      <c r="C28">
        <v>45</v>
      </c>
      <c r="D28">
        <f>'S.45.04.A'!$C$3</f>
        <v>13572.748019162676</v>
      </c>
      <c r="E28">
        <f t="shared" si="0"/>
        <v>0.3</v>
      </c>
      <c r="F28" s="29">
        <f>'S.45.04.A (2)'!$C$11</f>
        <v>3664.6419651739216</v>
      </c>
      <c r="G28">
        <f t="shared" si="1"/>
        <v>3</v>
      </c>
      <c r="H28">
        <f t="shared" si="2"/>
        <v>2004</v>
      </c>
      <c r="I28" t="b">
        <f t="shared" si="3"/>
        <v>0</v>
      </c>
      <c r="J28">
        <f t="shared" si="4"/>
        <v>2</v>
      </c>
    </row>
    <row r="29" spans="1:10" x14ac:dyDescent="0.3">
      <c r="A29" t="s">
        <v>53</v>
      </c>
      <c r="B29">
        <v>50000</v>
      </c>
      <c r="C29">
        <v>55</v>
      </c>
      <c r="D29">
        <f>'S.55.04.A'!$C$3</f>
        <v>22648.545812419266</v>
      </c>
      <c r="E29">
        <f t="shared" si="0"/>
        <v>0.3</v>
      </c>
      <c r="F29" s="29">
        <f>'S.55.04.A (2)'!$C$11</f>
        <v>6115.107369353218</v>
      </c>
      <c r="G29">
        <f t="shared" si="1"/>
        <v>3</v>
      </c>
      <c r="H29">
        <f t="shared" si="2"/>
        <v>2004</v>
      </c>
      <c r="I29" t="b">
        <f t="shared" si="3"/>
        <v>0</v>
      </c>
      <c r="J29">
        <f t="shared" si="4"/>
        <v>2</v>
      </c>
    </row>
    <row r="30" spans="1:10" x14ac:dyDescent="0.3">
      <c r="A30" t="s">
        <v>53</v>
      </c>
      <c r="B30">
        <v>100000</v>
      </c>
      <c r="C30">
        <v>26</v>
      </c>
      <c r="D30">
        <f>'S.26.04.B'!$C$3</f>
        <v>6080.8966061441679</v>
      </c>
      <c r="E30">
        <f t="shared" si="0"/>
        <v>0.3</v>
      </c>
      <c r="F30" s="30">
        <f>'S.26.04.B (2)'!$C$11</f>
        <v>1641.8420836589285</v>
      </c>
      <c r="G30">
        <f t="shared" si="1"/>
        <v>3</v>
      </c>
      <c r="H30">
        <f t="shared" si="2"/>
        <v>2004</v>
      </c>
      <c r="I30" t="b">
        <f t="shared" si="3"/>
        <v>0</v>
      </c>
      <c r="J30">
        <f t="shared" si="4"/>
        <v>2</v>
      </c>
    </row>
    <row r="31" spans="1:10" x14ac:dyDescent="0.3">
      <c r="A31" t="s">
        <v>53</v>
      </c>
      <c r="B31">
        <v>100000</v>
      </c>
      <c r="C31">
        <v>35</v>
      </c>
      <c r="D31">
        <f>'S.35.04.B'!$C$3</f>
        <v>12217.62987250116</v>
      </c>
      <c r="E31">
        <f t="shared" si="0"/>
        <v>0.3</v>
      </c>
      <c r="F31" s="30">
        <f>'S.35.04.B (2)'!$C$11</f>
        <v>3298.7600655753095</v>
      </c>
      <c r="G31">
        <f t="shared" si="1"/>
        <v>3</v>
      </c>
      <c r="H31">
        <f t="shared" si="2"/>
        <v>2004</v>
      </c>
      <c r="I31" t="b">
        <f t="shared" si="3"/>
        <v>0</v>
      </c>
      <c r="J31">
        <f t="shared" si="4"/>
        <v>2</v>
      </c>
    </row>
    <row r="32" spans="1:10" x14ac:dyDescent="0.3">
      <c r="A32" t="s">
        <v>53</v>
      </c>
      <c r="B32">
        <v>100000</v>
      </c>
      <c r="C32">
        <v>45</v>
      </c>
      <c r="D32">
        <f>'S.45.04.B'!$C$3</f>
        <v>26242.775828059894</v>
      </c>
      <c r="E32">
        <f t="shared" si="0"/>
        <v>0.3</v>
      </c>
      <c r="F32" s="30">
        <f>'S.45.04.B (2)'!$C$11</f>
        <v>7085.5494735761622</v>
      </c>
      <c r="G32">
        <f t="shared" si="1"/>
        <v>3</v>
      </c>
      <c r="H32">
        <f t="shared" si="2"/>
        <v>2004</v>
      </c>
      <c r="I32" t="b">
        <f t="shared" si="3"/>
        <v>0</v>
      </c>
      <c r="J32">
        <f t="shared" si="4"/>
        <v>2</v>
      </c>
    </row>
    <row r="33" spans="1:10" x14ac:dyDescent="0.3">
      <c r="A33" t="s">
        <v>53</v>
      </c>
      <c r="B33">
        <v>100000</v>
      </c>
      <c r="C33">
        <v>55</v>
      </c>
      <c r="D33">
        <f>'S.55.04.B'!$C$3</f>
        <v>44524.82118835982</v>
      </c>
      <c r="E33">
        <f t="shared" si="0"/>
        <v>0.3</v>
      </c>
      <c r="F33" s="30">
        <f>'S.55.04.B (2)'!$C$11</f>
        <v>12021.701720857191</v>
      </c>
      <c r="G33">
        <f t="shared" si="1"/>
        <v>3</v>
      </c>
      <c r="H33">
        <f t="shared" si="2"/>
        <v>2004</v>
      </c>
      <c r="I33" t="b">
        <f t="shared" si="3"/>
        <v>0</v>
      </c>
      <c r="J33">
        <f t="shared" si="4"/>
        <v>2</v>
      </c>
    </row>
    <row r="34" spans="1:10" x14ac:dyDescent="0.3">
      <c r="A34" t="s">
        <v>53</v>
      </c>
      <c r="B34">
        <v>250000</v>
      </c>
      <c r="C34">
        <v>26</v>
      </c>
      <c r="D34">
        <f>'S.26.04.C'!$C$3</f>
        <v>13706.685890377203</v>
      </c>
      <c r="E34">
        <f t="shared" si="0"/>
        <v>0.3</v>
      </c>
      <c r="F34" s="30">
        <f>'S.26.04.C (2)'!$C$11</f>
        <v>3700.8051904018466</v>
      </c>
      <c r="G34">
        <f t="shared" si="1"/>
        <v>3</v>
      </c>
      <c r="H34">
        <f t="shared" si="2"/>
        <v>2004</v>
      </c>
      <c r="I34" t="b">
        <f t="shared" si="3"/>
        <v>0</v>
      </c>
      <c r="J34">
        <f t="shared" si="4"/>
        <v>2</v>
      </c>
    </row>
    <row r="35" spans="1:10" x14ac:dyDescent="0.3">
      <c r="A35" t="s">
        <v>53</v>
      </c>
      <c r="B35">
        <v>250000</v>
      </c>
      <c r="C35">
        <v>35</v>
      </c>
      <c r="D35">
        <f>'S.35.04.C'!$C$3</f>
        <v>29084.573862407848</v>
      </c>
      <c r="E35">
        <f t="shared" si="0"/>
        <v>0.3</v>
      </c>
      <c r="F35" s="30">
        <f>'S.35.04.C (2)'!$C$11</f>
        <v>7852.8349428501224</v>
      </c>
      <c r="G35">
        <f t="shared" si="1"/>
        <v>3</v>
      </c>
      <c r="H35">
        <f t="shared" si="2"/>
        <v>2004</v>
      </c>
      <c r="I35" t="b">
        <f t="shared" si="3"/>
        <v>0</v>
      </c>
      <c r="J35">
        <f t="shared" si="4"/>
        <v>2</v>
      </c>
    </row>
    <row r="36" spans="1:10" x14ac:dyDescent="0.3">
      <c r="A36" t="s">
        <v>53</v>
      </c>
      <c r="B36">
        <v>250000</v>
      </c>
      <c r="C36">
        <v>45</v>
      </c>
      <c r="D36">
        <f>'S.45.04.C'!$C$3</f>
        <v>64252.8592547515</v>
      </c>
      <c r="E36">
        <f t="shared" si="0"/>
        <v>0.3</v>
      </c>
      <c r="F36" s="30">
        <f>'S.45.04.C (2)'!$C$11</f>
        <v>17348.271998782893</v>
      </c>
      <c r="G36">
        <f t="shared" si="1"/>
        <v>3</v>
      </c>
      <c r="H36">
        <f t="shared" si="2"/>
        <v>2004</v>
      </c>
      <c r="I36" t="b">
        <f t="shared" si="3"/>
        <v>0</v>
      </c>
      <c r="J36">
        <f t="shared" si="4"/>
        <v>2</v>
      </c>
    </row>
    <row r="37" spans="1:10" x14ac:dyDescent="0.3">
      <c r="A37" t="s">
        <v>53</v>
      </c>
      <c r="B37">
        <v>250000</v>
      </c>
      <c r="C37">
        <v>55</v>
      </c>
      <c r="D37">
        <f>'S.55.04.C'!$C$3</f>
        <v>110153.64731618152</v>
      </c>
      <c r="E37">
        <f t="shared" si="0"/>
        <v>0.3</v>
      </c>
      <c r="F37" s="30">
        <f>'S.55.04.C (2)'!$C$11</f>
        <v>29741.484775369085</v>
      </c>
      <c r="G37">
        <f t="shared" si="1"/>
        <v>3</v>
      </c>
      <c r="H37">
        <f t="shared" si="2"/>
        <v>2004</v>
      </c>
      <c r="I37" t="b">
        <f t="shared" si="3"/>
        <v>0</v>
      </c>
      <c r="J37">
        <f t="shared" si="4"/>
        <v>2</v>
      </c>
    </row>
    <row r="38" spans="1:10" x14ac:dyDescent="0.3">
      <c r="A38" t="s">
        <v>53</v>
      </c>
      <c r="B38">
        <v>500000</v>
      </c>
      <c r="C38">
        <v>26</v>
      </c>
      <c r="D38">
        <f>'S.26.04.D'!$C$3</f>
        <v>26416.33469743227</v>
      </c>
      <c r="E38">
        <f t="shared" si="0"/>
        <v>0.3</v>
      </c>
      <c r="F38" s="30">
        <f>'S.26.04.D (2)'!$C$11</f>
        <v>7132.4103683067124</v>
      </c>
      <c r="G38">
        <f t="shared" si="1"/>
        <v>3</v>
      </c>
      <c r="H38">
        <f t="shared" si="2"/>
        <v>2004</v>
      </c>
      <c r="I38" t="b">
        <f t="shared" si="3"/>
        <v>0</v>
      </c>
      <c r="J38">
        <f t="shared" si="4"/>
        <v>2</v>
      </c>
    </row>
    <row r="39" spans="1:10" x14ac:dyDescent="0.3">
      <c r="A39" t="s">
        <v>53</v>
      </c>
      <c r="B39">
        <v>500000</v>
      </c>
      <c r="C39">
        <v>35</v>
      </c>
      <c r="D39">
        <f>'S.35.04.D'!$C$3</f>
        <v>57196.147178918967</v>
      </c>
      <c r="E39">
        <f t="shared" si="0"/>
        <v>0.3</v>
      </c>
      <c r="F39" s="30">
        <f>'S.35.04.D (2)'!$C$11</f>
        <v>15442.959738308109</v>
      </c>
      <c r="G39">
        <f t="shared" si="1"/>
        <v>3</v>
      </c>
      <c r="H39">
        <f t="shared" si="2"/>
        <v>2004</v>
      </c>
      <c r="I39" t="b">
        <f t="shared" si="3"/>
        <v>0</v>
      </c>
      <c r="J39">
        <f t="shared" si="4"/>
        <v>2</v>
      </c>
    </row>
    <row r="40" spans="1:10" x14ac:dyDescent="0.3">
      <c r="A40" t="s">
        <v>53</v>
      </c>
      <c r="B40">
        <v>500000</v>
      </c>
      <c r="C40">
        <v>45</v>
      </c>
      <c r="D40">
        <f>'S.45.04.D'!$C$3</f>
        <v>127602.99829923757</v>
      </c>
      <c r="E40">
        <f t="shared" si="0"/>
        <v>0.3</v>
      </c>
      <c r="F40" s="30">
        <f>'S.45.04.D (2)'!$C$11</f>
        <v>34452.809540794166</v>
      </c>
      <c r="G40">
        <f t="shared" si="1"/>
        <v>3</v>
      </c>
      <c r="H40">
        <f t="shared" si="2"/>
        <v>2004</v>
      </c>
      <c r="I40" t="b">
        <f t="shared" si="3"/>
        <v>0</v>
      </c>
      <c r="J40">
        <f t="shared" si="4"/>
        <v>2</v>
      </c>
    </row>
    <row r="41" spans="1:10" x14ac:dyDescent="0.3">
      <c r="A41" t="s">
        <v>53</v>
      </c>
      <c r="B41">
        <v>500000</v>
      </c>
      <c r="C41">
        <v>55</v>
      </c>
      <c r="D41">
        <f>'S.55.04.D'!$C$3</f>
        <v>219535.02419588412</v>
      </c>
      <c r="E41">
        <f t="shared" si="0"/>
        <v>0.3</v>
      </c>
      <c r="F41" s="30">
        <f>'S.55.04.D (2)'!$C$11</f>
        <v>59274.456532888682</v>
      </c>
      <c r="G41">
        <f t="shared" si="1"/>
        <v>3</v>
      </c>
      <c r="H41">
        <f t="shared" si="2"/>
        <v>2004</v>
      </c>
      <c r="I41" t="b">
        <f t="shared" si="3"/>
        <v>0</v>
      </c>
      <c r="J41">
        <f t="shared" si="4"/>
        <v>2</v>
      </c>
    </row>
    <row r="42" spans="1:10" x14ac:dyDescent="0.3">
      <c r="A42" t="s">
        <v>53</v>
      </c>
      <c r="B42">
        <v>1000000</v>
      </c>
      <c r="C42">
        <v>26</v>
      </c>
      <c r="D42">
        <f>'S.26.04.E'!$C$3</f>
        <v>51835.632311542417</v>
      </c>
      <c r="E42">
        <f t="shared" si="0"/>
        <v>0.3</v>
      </c>
      <c r="F42" s="30">
        <f>'S.26.04.E (2)'!$C$11</f>
        <v>13995.620724116465</v>
      </c>
      <c r="G42">
        <f t="shared" si="1"/>
        <v>3</v>
      </c>
      <c r="H42">
        <f t="shared" si="2"/>
        <v>2004</v>
      </c>
      <c r="I42" t="b">
        <f t="shared" si="3"/>
        <v>0</v>
      </c>
      <c r="J42">
        <f t="shared" si="4"/>
        <v>2</v>
      </c>
    </row>
    <row r="43" spans="1:10" x14ac:dyDescent="0.3">
      <c r="A43" t="s">
        <v>53</v>
      </c>
      <c r="B43">
        <v>1000000</v>
      </c>
      <c r="C43">
        <v>35</v>
      </c>
      <c r="D43">
        <f>'S.35.04.E'!$C$3</f>
        <v>113419.29381194127</v>
      </c>
      <c r="E43">
        <f t="shared" si="0"/>
        <v>0.3</v>
      </c>
      <c r="F43" s="30">
        <f>'S.35.04.E (2)'!$C$11</f>
        <v>30623.209329224213</v>
      </c>
      <c r="G43">
        <f t="shared" si="1"/>
        <v>3</v>
      </c>
      <c r="H43">
        <f t="shared" si="2"/>
        <v>2004</v>
      </c>
      <c r="I43" t="b">
        <f t="shared" si="3"/>
        <v>0</v>
      </c>
      <c r="J43">
        <f t="shared" si="4"/>
        <v>2</v>
      </c>
    </row>
    <row r="44" spans="1:10" x14ac:dyDescent="0.3">
      <c r="A44" t="s">
        <v>53</v>
      </c>
      <c r="B44">
        <v>1000000</v>
      </c>
      <c r="C44">
        <v>45</v>
      </c>
      <c r="D44">
        <f>'S.45.04.E'!$C$3</f>
        <v>254303.27638820966</v>
      </c>
      <c r="E44">
        <f t="shared" si="0"/>
        <v>0.3</v>
      </c>
      <c r="F44" s="30">
        <f>'S.45.04.E (2)'!$C$11</f>
        <v>68661.884624816623</v>
      </c>
      <c r="G44">
        <f t="shared" si="1"/>
        <v>3</v>
      </c>
      <c r="H44">
        <f t="shared" si="2"/>
        <v>2004</v>
      </c>
      <c r="I44" t="b">
        <f t="shared" si="3"/>
        <v>0</v>
      </c>
      <c r="J44">
        <f t="shared" si="4"/>
        <v>2</v>
      </c>
    </row>
    <row r="45" spans="1:10" x14ac:dyDescent="0.3">
      <c r="A45" t="s">
        <v>53</v>
      </c>
      <c r="B45">
        <v>1000000</v>
      </c>
      <c r="C45">
        <v>55</v>
      </c>
      <c r="D45">
        <f>'S.55.04.E'!$C$3</f>
        <v>438297.77795528952</v>
      </c>
      <c r="E45">
        <f t="shared" si="0"/>
        <v>0.3</v>
      </c>
      <c r="F45" s="30">
        <f>'S.55.04.E (2)'!$C$11</f>
        <v>118340.40004792821</v>
      </c>
      <c r="G45">
        <f t="shared" si="1"/>
        <v>3</v>
      </c>
      <c r="H45">
        <f t="shared" si="2"/>
        <v>2004</v>
      </c>
      <c r="I45" t="b">
        <f t="shared" si="3"/>
        <v>0</v>
      </c>
      <c r="J45">
        <f t="shared" si="4"/>
        <v>2</v>
      </c>
    </row>
    <row r="46" spans="1:10" x14ac:dyDescent="0.3">
      <c r="A46" t="s">
        <v>53</v>
      </c>
      <c r="B46">
        <v>2000000</v>
      </c>
      <c r="C46">
        <v>26</v>
      </c>
      <c r="D46">
        <f>'S.26.04.F'!$C$3</f>
        <v>102674.22753976267</v>
      </c>
      <c r="E46">
        <f t="shared" si="0"/>
        <v>0.3</v>
      </c>
      <c r="F46" s="30">
        <f>'S.26.04.F (2)'!$C$11</f>
        <v>27722.04143573594</v>
      </c>
      <c r="G46">
        <f t="shared" si="1"/>
        <v>3</v>
      </c>
      <c r="H46">
        <f t="shared" si="2"/>
        <v>2004</v>
      </c>
      <c r="I46" t="b">
        <f t="shared" si="3"/>
        <v>0</v>
      </c>
      <c r="J46">
        <f t="shared" si="4"/>
        <v>2</v>
      </c>
    </row>
    <row r="47" spans="1:10" x14ac:dyDescent="0.3">
      <c r="A47" t="s">
        <v>53</v>
      </c>
      <c r="B47">
        <v>2000000</v>
      </c>
      <c r="C47">
        <v>35</v>
      </c>
      <c r="D47">
        <f>'S.35.04.F'!$C$3</f>
        <v>225865.58707798575</v>
      </c>
      <c r="E47">
        <f t="shared" si="0"/>
        <v>0.3</v>
      </c>
      <c r="F47" s="30">
        <f>'S.35.04.F (2)'!$C$11</f>
        <v>60983.708511056175</v>
      </c>
      <c r="G47">
        <f t="shared" si="1"/>
        <v>3</v>
      </c>
      <c r="H47">
        <f t="shared" si="2"/>
        <v>2004</v>
      </c>
      <c r="I47" t="b">
        <f t="shared" si="3"/>
        <v>0</v>
      </c>
      <c r="J47">
        <f t="shared" si="4"/>
        <v>2</v>
      </c>
    </row>
    <row r="48" spans="1:10" x14ac:dyDescent="0.3">
      <c r="A48" t="s">
        <v>53</v>
      </c>
      <c r="B48">
        <v>2000000</v>
      </c>
      <c r="C48">
        <v>45</v>
      </c>
      <c r="D48">
        <f>'S.45.04.F'!$C$3</f>
        <v>507703.8325661539</v>
      </c>
      <c r="E48">
        <f t="shared" si="0"/>
        <v>0.3</v>
      </c>
      <c r="F48" s="30">
        <f>'S.45.04.F (2)'!$C$11</f>
        <v>137080.03479286138</v>
      </c>
      <c r="G48">
        <f t="shared" si="1"/>
        <v>3</v>
      </c>
      <c r="H48">
        <f t="shared" si="2"/>
        <v>2004</v>
      </c>
      <c r="I48" t="b">
        <f t="shared" si="3"/>
        <v>0</v>
      </c>
      <c r="J48">
        <f t="shared" si="4"/>
        <v>2</v>
      </c>
    </row>
    <row r="49" spans="1:10" x14ac:dyDescent="0.3">
      <c r="A49" t="s">
        <v>53</v>
      </c>
      <c r="B49">
        <v>2000000</v>
      </c>
      <c r="C49">
        <v>55</v>
      </c>
      <c r="D49">
        <f>'S.55.04.F'!$C$3</f>
        <v>875823.28547410085</v>
      </c>
      <c r="E49">
        <f t="shared" si="0"/>
        <v>0.3</v>
      </c>
      <c r="F49" s="30">
        <f>'S.55.04.F (2)'!$C$11</f>
        <v>236472.28707800765</v>
      </c>
      <c r="G49">
        <f t="shared" si="1"/>
        <v>3</v>
      </c>
      <c r="H49">
        <f t="shared" si="2"/>
        <v>2004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topLeftCell="A36" workbookViewId="0">
      <selection activeCell="C3" sqref="C3"/>
    </sheetView>
  </sheetViews>
  <sheetFormatPr defaultRowHeight="14.4" x14ac:dyDescent="0.3"/>
  <cols>
    <col min="2" max="2" width="14.33203125" bestFit="1" customWidth="1"/>
    <col min="3" max="3" width="11.109375" bestFit="1" customWidth="1"/>
    <col min="4" max="4" width="15.5546875" bestFit="1" customWidth="1"/>
  </cols>
  <sheetData>
    <row r="1" spans="1:9" x14ac:dyDescent="0.3">
      <c r="A1" s="9" t="s">
        <v>49</v>
      </c>
      <c r="B1" s="18" t="s">
        <v>18</v>
      </c>
    </row>
    <row r="2" spans="1:9" ht="18" x14ac:dyDescent="0.35">
      <c r="A2" s="13">
        <v>26</v>
      </c>
      <c r="B2" s="31">
        <v>1.221972E-3</v>
      </c>
      <c r="D2" s="28"/>
      <c r="I2" s="32"/>
    </row>
    <row r="3" spans="1:9" x14ac:dyDescent="0.3">
      <c r="A3" s="13">
        <v>27</v>
      </c>
      <c r="B3" s="31">
        <v>1.2339639999999999E-3</v>
      </c>
      <c r="D3" s="28"/>
      <c r="I3" s="8"/>
    </row>
    <row r="4" spans="1:9" x14ac:dyDescent="0.3">
      <c r="A4" s="13">
        <v>28</v>
      </c>
      <c r="B4" s="31">
        <v>1.248954E-3</v>
      </c>
      <c r="D4" s="28"/>
      <c r="I4" s="8"/>
    </row>
    <row r="5" spans="1:9" x14ac:dyDescent="0.3">
      <c r="A5" s="13">
        <v>29</v>
      </c>
      <c r="B5" s="31">
        <v>1.2649429999999999E-3</v>
      </c>
      <c r="D5" s="28"/>
    </row>
    <row r="6" spans="1:9" x14ac:dyDescent="0.3">
      <c r="A6" s="13">
        <v>30</v>
      </c>
      <c r="B6" s="31">
        <v>1.2849300000000001E-3</v>
      </c>
      <c r="D6" s="28"/>
    </row>
    <row r="7" spans="1:9" x14ac:dyDescent="0.3">
      <c r="A7" s="13">
        <v>31</v>
      </c>
      <c r="B7" s="31">
        <v>1.3159090000000001E-3</v>
      </c>
      <c r="D7" s="28"/>
    </row>
    <row r="8" spans="1:9" x14ac:dyDescent="0.3">
      <c r="A8" s="13">
        <v>32</v>
      </c>
      <c r="B8" s="31">
        <v>1.3528839999999999E-3</v>
      </c>
    </row>
    <row r="9" spans="1:9" x14ac:dyDescent="0.3">
      <c r="A9" s="13">
        <v>33</v>
      </c>
      <c r="B9" s="31">
        <v>1.38886E-3</v>
      </c>
    </row>
    <row r="10" spans="1:9" x14ac:dyDescent="0.3">
      <c r="A10" s="13">
        <v>34</v>
      </c>
      <c r="B10" s="31">
        <v>1.43483E-3</v>
      </c>
    </row>
    <row r="11" spans="1:9" x14ac:dyDescent="0.3">
      <c r="A11" s="13">
        <v>35</v>
      </c>
      <c r="B11" s="31">
        <v>1.482798E-3</v>
      </c>
    </row>
    <row r="12" spans="1:9" x14ac:dyDescent="0.3">
      <c r="A12" s="13">
        <v>36</v>
      </c>
      <c r="B12" s="31">
        <v>1.5387599999999999E-3</v>
      </c>
    </row>
    <row r="13" spans="1:9" x14ac:dyDescent="0.3">
      <c r="A13" s="13">
        <v>37</v>
      </c>
      <c r="B13" s="31">
        <v>1.6157089999999999E-3</v>
      </c>
    </row>
    <row r="14" spans="1:9" x14ac:dyDescent="0.3">
      <c r="A14" s="13">
        <v>38</v>
      </c>
      <c r="B14" s="31">
        <v>1.70465E-3</v>
      </c>
    </row>
    <row r="15" spans="1:9" x14ac:dyDescent="0.3">
      <c r="A15" s="13">
        <v>39</v>
      </c>
      <c r="B15" s="31">
        <v>1.795589E-3</v>
      </c>
    </row>
    <row r="16" spans="1:9" x14ac:dyDescent="0.3">
      <c r="A16" s="13">
        <v>40</v>
      </c>
      <c r="B16" s="31">
        <v>1.891525E-3</v>
      </c>
    </row>
    <row r="17" spans="1:2" x14ac:dyDescent="0.3">
      <c r="A17" s="13">
        <v>41</v>
      </c>
      <c r="B17" s="31">
        <v>2.0024510000000001E-3</v>
      </c>
    </row>
    <row r="18" spans="1:2" x14ac:dyDescent="0.3">
      <c r="A18" s="13">
        <v>42</v>
      </c>
      <c r="B18" s="31">
        <v>2.1123779999999998E-3</v>
      </c>
    </row>
    <row r="19" spans="1:2" x14ac:dyDescent="0.3">
      <c r="A19" s="13">
        <v>43</v>
      </c>
      <c r="B19" s="31">
        <v>2.238294E-3</v>
      </c>
    </row>
    <row r="20" spans="1:2" x14ac:dyDescent="0.3">
      <c r="A20" s="13">
        <v>44</v>
      </c>
      <c r="B20" s="31">
        <v>2.3742030000000001E-3</v>
      </c>
    </row>
    <row r="21" spans="1:2" x14ac:dyDescent="0.3">
      <c r="A21" s="13">
        <v>45</v>
      </c>
      <c r="B21" s="31">
        <v>2.5221050000000002E-3</v>
      </c>
    </row>
    <row r="22" spans="1:2" x14ac:dyDescent="0.3">
      <c r="A22" s="13">
        <v>46</v>
      </c>
      <c r="B22" s="5">
        <v>2.679E-3</v>
      </c>
    </row>
    <row r="23" spans="1:2" x14ac:dyDescent="0.3">
      <c r="A23" s="13">
        <v>47</v>
      </c>
      <c r="B23" s="5">
        <v>4.0439999999999999E-3</v>
      </c>
    </row>
    <row r="24" spans="1:2" x14ac:dyDescent="0.3">
      <c r="A24" s="13">
        <v>48</v>
      </c>
      <c r="B24" s="5">
        <v>5.607E-3</v>
      </c>
    </row>
    <row r="25" spans="1:2" x14ac:dyDescent="0.3">
      <c r="A25" s="13">
        <v>49</v>
      </c>
      <c r="B25" s="5">
        <v>7.2589999999999998E-3</v>
      </c>
    </row>
    <row r="26" spans="1:2" x14ac:dyDescent="0.3">
      <c r="A26" s="13">
        <v>50</v>
      </c>
      <c r="B26" s="5">
        <v>9.0740000000000005E-3</v>
      </c>
    </row>
    <row r="27" spans="1:2" x14ac:dyDescent="0.3">
      <c r="A27" s="13">
        <v>51</v>
      </c>
      <c r="B27" s="5">
        <v>1.1021E-2</v>
      </c>
    </row>
    <row r="28" spans="1:2" x14ac:dyDescent="0.3">
      <c r="A28" s="13">
        <v>52</v>
      </c>
      <c r="B28" s="5">
        <v>1.3263E-2</v>
      </c>
    </row>
    <row r="29" spans="1:2" x14ac:dyDescent="0.3">
      <c r="A29" s="13">
        <v>53</v>
      </c>
      <c r="B29" s="5">
        <v>1.5814999999999999E-2</v>
      </c>
    </row>
    <row r="30" spans="1:2" x14ac:dyDescent="0.3">
      <c r="A30" s="13">
        <v>54</v>
      </c>
      <c r="B30" s="5">
        <v>1.864E-2</v>
      </c>
    </row>
    <row r="31" spans="1:2" x14ac:dyDescent="0.3">
      <c r="A31" s="13">
        <v>55</v>
      </c>
      <c r="B31" s="5">
        <v>2.1847999999999999E-2</v>
      </c>
    </row>
    <row r="32" spans="1:2" x14ac:dyDescent="0.3">
      <c r="A32" s="13">
        <v>56</v>
      </c>
      <c r="B32" s="5">
        <v>2.5484E-2</v>
      </c>
    </row>
    <row r="33" spans="1:2" x14ac:dyDescent="0.3">
      <c r="A33" s="13">
        <v>57</v>
      </c>
      <c r="B33" s="5">
        <v>2.9274999999999999E-2</v>
      </c>
    </row>
    <row r="34" spans="1:2" x14ac:dyDescent="0.3">
      <c r="A34" s="13">
        <v>58</v>
      </c>
      <c r="B34" s="5">
        <v>3.3331E-2</v>
      </c>
    </row>
    <row r="35" spans="1:2" x14ac:dyDescent="0.3">
      <c r="A35" s="13">
        <v>59</v>
      </c>
      <c r="B35" s="5">
        <v>3.7801000000000001E-2</v>
      </c>
    </row>
    <row r="36" spans="1:2" x14ac:dyDescent="0.3">
      <c r="A36" s="13">
        <v>60</v>
      </c>
      <c r="B36" s="5">
        <v>4.3147999999999999E-2</v>
      </c>
    </row>
    <row r="37" spans="1:2" x14ac:dyDescent="0.3">
      <c r="A37" s="13">
        <v>61</v>
      </c>
      <c r="B37" s="5">
        <v>4.8848999999999997E-2</v>
      </c>
    </row>
    <row r="38" spans="1:2" x14ac:dyDescent="0.3">
      <c r="A38" s="13">
        <v>62</v>
      </c>
      <c r="B38" s="5">
        <v>5.4528E-2</v>
      </c>
    </row>
    <row r="39" spans="1:2" x14ac:dyDescent="0.3">
      <c r="A39" s="13">
        <v>63</v>
      </c>
      <c r="B39" s="5">
        <v>6.0775000000000003E-2</v>
      </c>
    </row>
    <row r="40" spans="1:2" x14ac:dyDescent="0.3">
      <c r="A40" s="13">
        <v>64</v>
      </c>
      <c r="B40" s="5">
        <v>6.7419999999999994E-2</v>
      </c>
    </row>
    <row r="41" spans="1:2" x14ac:dyDescent="0.3">
      <c r="A41" s="13">
        <v>65</v>
      </c>
      <c r="B41" s="5">
        <v>7.4817999999999996E-2</v>
      </c>
    </row>
    <row r="42" spans="1:2" x14ac:dyDescent="0.3">
      <c r="A42" s="13">
        <v>66</v>
      </c>
      <c r="B42" s="5">
        <v>8.3350999999999995E-2</v>
      </c>
    </row>
    <row r="43" spans="1:2" x14ac:dyDescent="0.3">
      <c r="A43" s="13">
        <v>67</v>
      </c>
      <c r="B43" s="5">
        <v>9.2474000000000001E-2</v>
      </c>
    </row>
    <row r="44" spans="1:2" x14ac:dyDescent="0.3">
      <c r="A44" s="13">
        <v>68</v>
      </c>
      <c r="B44" s="5">
        <v>0.10216500000000001</v>
      </c>
    </row>
    <row r="45" spans="1:2" x14ac:dyDescent="0.3">
      <c r="A45" s="13">
        <v>69</v>
      </c>
      <c r="B45" s="5">
        <v>0.113081</v>
      </c>
    </row>
    <row r="46" spans="1:2" x14ac:dyDescent="0.3">
      <c r="A46" s="13">
        <v>70</v>
      </c>
      <c r="B46" s="5">
        <v>0.12539</v>
      </c>
    </row>
    <row r="47" spans="1:2" x14ac:dyDescent="0.3">
      <c r="A47" s="13">
        <v>71</v>
      </c>
      <c r="B47" s="5">
        <v>0.13947699999999999</v>
      </c>
    </row>
    <row r="48" spans="1:2" x14ac:dyDescent="0.3">
      <c r="A48" s="13">
        <v>72</v>
      </c>
      <c r="B48" s="5">
        <v>0.15573300000000001</v>
      </c>
    </row>
    <row r="49" spans="1:2" x14ac:dyDescent="0.3">
      <c r="A49" s="13">
        <v>73</v>
      </c>
      <c r="B49" s="5">
        <v>0.17447299999999999</v>
      </c>
    </row>
    <row r="50" spans="1:2" x14ac:dyDescent="0.3">
      <c r="A50" s="13">
        <v>74</v>
      </c>
      <c r="B50" s="5">
        <v>0.196798</v>
      </c>
    </row>
    <row r="51" spans="1:2" x14ac:dyDescent="0.3">
      <c r="A51" s="13">
        <v>75</v>
      </c>
      <c r="B51" s="5">
        <v>0.22254599999999999</v>
      </c>
    </row>
    <row r="52" spans="1:2" x14ac:dyDescent="0.3">
      <c r="A52" s="13">
        <v>76</v>
      </c>
      <c r="B52" s="5">
        <v>0.252114</v>
      </c>
    </row>
    <row r="53" spans="1:2" x14ac:dyDescent="0.3">
      <c r="A53" s="13">
        <v>77</v>
      </c>
      <c r="B53" s="5">
        <v>0.286269</v>
      </c>
    </row>
    <row r="54" spans="1:2" x14ac:dyDescent="0.3">
      <c r="A54" s="13">
        <v>78</v>
      </c>
      <c r="B54" s="5">
        <v>0.32445800000000002</v>
      </c>
    </row>
    <row r="55" spans="1:2" x14ac:dyDescent="0.3">
      <c r="A55" s="13">
        <v>79</v>
      </c>
      <c r="B55" s="5">
        <v>0.36696200000000001</v>
      </c>
    </row>
    <row r="56" spans="1:2" x14ac:dyDescent="0.3">
      <c r="A56" s="13">
        <v>80</v>
      </c>
      <c r="B56" s="5">
        <v>0.41335300000000003</v>
      </c>
    </row>
    <row r="57" spans="1:2" x14ac:dyDescent="0.3">
      <c r="A57" s="13">
        <v>81</v>
      </c>
      <c r="B57" s="5">
        <v>0.46434700000000001</v>
      </c>
    </row>
    <row r="58" spans="1:2" x14ac:dyDescent="0.3">
      <c r="A58" s="13">
        <v>82</v>
      </c>
      <c r="B58" s="5">
        <v>0.52171199999999995</v>
      </c>
    </row>
    <row r="59" spans="1:2" x14ac:dyDescent="0.3">
      <c r="A59" s="13">
        <v>83</v>
      </c>
      <c r="B59" s="5">
        <v>0.58618000000000003</v>
      </c>
    </row>
    <row r="60" spans="1:2" x14ac:dyDescent="0.3">
      <c r="A60" s="13">
        <v>84</v>
      </c>
      <c r="B60" s="5">
        <v>0.65888599999999997</v>
      </c>
    </row>
    <row r="61" spans="1:2" x14ac:dyDescent="0.3">
      <c r="A61" s="13">
        <v>85</v>
      </c>
      <c r="B61" s="5">
        <v>0.73742600000000003</v>
      </c>
    </row>
    <row r="62" spans="1:2" x14ac:dyDescent="0.3">
      <c r="A62" s="13">
        <v>86</v>
      </c>
      <c r="B62" s="5">
        <v>0.819492</v>
      </c>
    </row>
    <row r="63" spans="1:2" x14ac:dyDescent="0.3">
      <c r="A63" s="13">
        <v>87</v>
      </c>
      <c r="B63" s="31">
        <v>0.82196330200000001</v>
      </c>
    </row>
    <row r="64" spans="1:2" x14ac:dyDescent="0.3">
      <c r="A64" s="13">
        <v>88</v>
      </c>
      <c r="B64" s="31">
        <v>0.82463276399999996</v>
      </c>
    </row>
    <row r="65" spans="1:2" x14ac:dyDescent="0.3">
      <c r="A65" s="13">
        <v>89</v>
      </c>
      <c r="B65" s="31">
        <v>0.82757423799999996</v>
      </c>
    </row>
    <row r="66" spans="1:2" x14ac:dyDescent="0.3">
      <c r="A66" s="13">
        <v>90</v>
      </c>
      <c r="B66" s="31">
        <v>0.83082719400000005</v>
      </c>
    </row>
    <row r="67" spans="1:2" x14ac:dyDescent="0.3">
      <c r="A67" s="13">
        <v>91</v>
      </c>
      <c r="B67" s="31">
        <v>0.83405797299999995</v>
      </c>
    </row>
    <row r="68" spans="1:2" x14ac:dyDescent="0.3">
      <c r="A68" s="13">
        <v>92</v>
      </c>
      <c r="B68" s="31">
        <v>0.83754713300000005</v>
      </c>
    </row>
    <row r="69" spans="1:2" x14ac:dyDescent="0.3">
      <c r="A69" s="13">
        <v>93</v>
      </c>
      <c r="B69" s="31">
        <v>0.841203123</v>
      </c>
    </row>
    <row r="70" spans="1:2" x14ac:dyDescent="0.3">
      <c r="A70" s="13">
        <v>94</v>
      </c>
      <c r="B70" s="31">
        <v>0.84498057100000001</v>
      </c>
    </row>
    <row r="71" spans="1:2" x14ac:dyDescent="0.3">
      <c r="A71" s="13">
        <v>95</v>
      </c>
      <c r="B71" s="31">
        <v>0.84903369399999995</v>
      </c>
    </row>
    <row r="72" spans="1:2" x14ac:dyDescent="0.3">
      <c r="A72" s="13">
        <v>96</v>
      </c>
      <c r="B72" s="31">
        <v>0.853201969</v>
      </c>
    </row>
    <row r="73" spans="1:2" x14ac:dyDescent="0.3">
      <c r="A73" s="13">
        <v>97</v>
      </c>
      <c r="B73" s="31">
        <v>0.85761682500000003</v>
      </c>
    </row>
    <row r="74" spans="1:2" x14ac:dyDescent="0.3">
      <c r="A74" s="13">
        <v>98</v>
      </c>
      <c r="B74" s="31">
        <v>0.86229046899999995</v>
      </c>
    </row>
    <row r="75" spans="1:2" x14ac:dyDescent="0.3">
      <c r="A75" s="13">
        <v>99</v>
      </c>
      <c r="B75" s="31">
        <v>0.86705037500000004</v>
      </c>
    </row>
    <row r="76" spans="1:2" x14ac:dyDescent="0.3">
      <c r="A76" s="13">
        <v>100</v>
      </c>
      <c r="B76" s="31">
        <v>0.87202471800000003</v>
      </c>
    </row>
    <row r="77" spans="1:2" x14ac:dyDescent="0.3">
      <c r="A77" s="13">
        <v>101</v>
      </c>
      <c r="B77" s="31">
        <v>0.87703262900000001</v>
      </c>
    </row>
    <row r="78" spans="1:2" x14ac:dyDescent="0.3">
      <c r="A78" s="13">
        <v>102</v>
      </c>
      <c r="B78" s="31">
        <v>0.88195855000000001</v>
      </c>
    </row>
    <row r="79" spans="1:2" x14ac:dyDescent="0.3">
      <c r="A79" s="13">
        <v>103</v>
      </c>
      <c r="B79" s="31">
        <v>0.88700226900000001</v>
      </c>
    </row>
    <row r="80" spans="1:2" x14ac:dyDescent="0.3">
      <c r="A80" s="13">
        <v>104</v>
      </c>
      <c r="B80" s="31">
        <v>0.89213428500000003</v>
      </c>
    </row>
    <row r="81" spans="1:2" x14ac:dyDescent="0.3">
      <c r="A81" s="13">
        <v>105</v>
      </c>
      <c r="B81" s="31">
        <v>0.89732143600000003</v>
      </c>
    </row>
    <row r="82" spans="1:2" x14ac:dyDescent="0.3">
      <c r="A82" s="13">
        <v>106</v>
      </c>
      <c r="B82" s="31">
        <v>0.90253096600000005</v>
      </c>
    </row>
    <row r="83" spans="1:2" x14ac:dyDescent="0.3">
      <c r="A83" s="13">
        <v>107</v>
      </c>
      <c r="B83" s="31">
        <v>0.90776816500000002</v>
      </c>
    </row>
    <row r="84" spans="1:2" x14ac:dyDescent="0.3">
      <c r="A84" s="13">
        <v>108</v>
      </c>
      <c r="B84" s="31">
        <v>0.91304259499999996</v>
      </c>
    </row>
    <row r="85" spans="1:2" x14ac:dyDescent="0.3">
      <c r="A85" s="13">
        <v>109</v>
      </c>
      <c r="B85" s="31">
        <v>0.91832435000000001</v>
      </c>
    </row>
    <row r="86" spans="1:2" x14ac:dyDescent="0.3">
      <c r="A86" s="13">
        <v>110</v>
      </c>
      <c r="B86" s="31">
        <v>0.92358270799999997</v>
      </c>
    </row>
    <row r="87" spans="1:2" x14ac:dyDescent="0.3">
      <c r="A87" s="13">
        <v>111</v>
      </c>
      <c r="B87" s="31">
        <v>0.92968762000000005</v>
      </c>
    </row>
    <row r="88" spans="1:2" x14ac:dyDescent="0.3">
      <c r="A88" s="13">
        <v>112</v>
      </c>
      <c r="B88" s="31">
        <v>0.93575936900000001</v>
      </c>
    </row>
    <row r="89" spans="1:2" x14ac:dyDescent="0.3">
      <c r="A89" s="13">
        <v>113</v>
      </c>
      <c r="B89" s="31">
        <v>0.94179042899999998</v>
      </c>
    </row>
    <row r="90" spans="1:2" x14ac:dyDescent="0.3">
      <c r="A90" s="13">
        <v>114</v>
      </c>
      <c r="B90" s="31">
        <v>0.94777327099999997</v>
      </c>
    </row>
    <row r="91" spans="1:2" x14ac:dyDescent="0.3">
      <c r="A91" s="13">
        <v>115</v>
      </c>
      <c r="B91" s="31">
        <v>0.95370057100000005</v>
      </c>
    </row>
    <row r="92" spans="1:2" x14ac:dyDescent="0.3">
      <c r="A92" s="13">
        <v>116</v>
      </c>
      <c r="B92" s="31">
        <v>0.95959776100000005</v>
      </c>
    </row>
    <row r="93" spans="1:2" x14ac:dyDescent="0.3">
      <c r="A93" s="13">
        <v>117</v>
      </c>
      <c r="B93" s="31">
        <v>0.96549474700000004</v>
      </c>
    </row>
    <row r="94" spans="1:2" x14ac:dyDescent="0.3">
      <c r="A94" s="13">
        <v>118</v>
      </c>
      <c r="B94" s="31">
        <v>0.97139193700000004</v>
      </c>
    </row>
    <row r="95" spans="1:2" x14ac:dyDescent="0.3">
      <c r="A95" s="13">
        <v>119</v>
      </c>
      <c r="B95" s="31">
        <v>0.97728912599999995</v>
      </c>
    </row>
    <row r="96" spans="1:2" x14ac:dyDescent="0.3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4.4" x14ac:dyDescent="0.3"/>
  <cols>
    <col min="3" max="3" width="9.33203125" bestFit="1" customWidth="1"/>
  </cols>
  <sheetData>
    <row r="1" spans="1:7" ht="72" x14ac:dyDescent="0.3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3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3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3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3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3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3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3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3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3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3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3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3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3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3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3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3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3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3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3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3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3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3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3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3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3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3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3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3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3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3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3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3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3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3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3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3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3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3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3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3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3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3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3">
      <c r="A44" s="13">
        <v>2004</v>
      </c>
      <c r="B44" s="14">
        <v>2.4799999999999999E-2</v>
      </c>
      <c r="C44" s="34">
        <v>1.5900000000000001E-2</v>
      </c>
      <c r="D44" s="34">
        <v>2.1899999999999999E-2</v>
      </c>
      <c r="E44" s="15">
        <v>4.8500000000000001E-2</v>
      </c>
      <c r="J44" s="33"/>
      <c r="K44" s="1"/>
      <c r="M44" s="1"/>
    </row>
    <row r="45" spans="1:13" x14ac:dyDescent="0.3">
      <c r="A45" s="13">
        <v>2005</v>
      </c>
      <c r="B45" s="14">
        <v>2.7199999999999998E-2</v>
      </c>
      <c r="C45" s="34">
        <v>3.6400000000000002E-2</v>
      </c>
      <c r="D45" s="34">
        <v>4.1000000000000002E-2</v>
      </c>
      <c r="E45" s="15">
        <v>4.8300000000000003E-2</v>
      </c>
      <c r="J45" s="33"/>
      <c r="K45" s="1"/>
      <c r="M45" s="1"/>
    </row>
    <row r="46" spans="1:13" x14ac:dyDescent="0.3">
      <c r="A46" s="13">
        <v>2006</v>
      </c>
      <c r="B46" s="14">
        <v>3.2000000000000001E-2</v>
      </c>
      <c r="C46" s="34">
        <v>5.8799999999999998E-2</v>
      </c>
      <c r="D46" s="34">
        <v>5.8500000000000003E-2</v>
      </c>
      <c r="E46" s="15">
        <v>5.6899999999999999E-2</v>
      </c>
      <c r="J46" s="33"/>
      <c r="K46" s="1"/>
      <c r="M46" s="1"/>
    </row>
    <row r="47" spans="1:13" x14ac:dyDescent="0.3">
      <c r="A47" s="13">
        <v>2007</v>
      </c>
      <c r="B47" s="14">
        <v>2.8199999999999999E-2</v>
      </c>
      <c r="C47" s="34">
        <v>5.4699999999999999E-2</v>
      </c>
      <c r="D47" s="34">
        <v>4.9099999999999998E-2</v>
      </c>
      <c r="E47" s="15">
        <v>5.0299999999999997E-2</v>
      </c>
      <c r="J47" s="33"/>
      <c r="K47" s="1"/>
      <c r="M47" s="1"/>
    </row>
    <row r="48" spans="1:13" x14ac:dyDescent="0.3">
      <c r="A48" s="13">
        <v>2008</v>
      </c>
      <c r="B48" s="14">
        <v>4.6300000000000001E-2</v>
      </c>
      <c r="C48" s="34">
        <v>2.2499999999999999E-2</v>
      </c>
      <c r="D48" s="34">
        <v>2.1299999999999999E-2</v>
      </c>
      <c r="E48" s="15">
        <v>4.2299999999999997E-2</v>
      </c>
      <c r="J48" s="33"/>
      <c r="K48" s="1"/>
      <c r="M48" s="1"/>
    </row>
    <row r="49" spans="1:13" x14ac:dyDescent="0.3">
      <c r="A49" s="13">
        <v>2009</v>
      </c>
      <c r="B49" s="14">
        <v>6.3E-3</v>
      </c>
      <c r="C49" s="34">
        <v>2.2000000000000001E-3</v>
      </c>
      <c r="D49" s="34">
        <v>5.8999999999999999E-3</v>
      </c>
      <c r="E49" s="15">
        <v>3.8100000000000002E-2</v>
      </c>
      <c r="J49" s="33"/>
      <c r="K49" s="1"/>
      <c r="M49" s="1"/>
    </row>
    <row r="50" spans="1:13" x14ac:dyDescent="0.3">
      <c r="A50" s="13">
        <v>2010</v>
      </c>
      <c r="B50" s="14">
        <v>1.7600000000000001E-2</v>
      </c>
      <c r="C50" s="34">
        <v>2.5000000000000001E-3</v>
      </c>
      <c r="D50" s="34">
        <v>4.1000000000000003E-3</v>
      </c>
      <c r="E50" s="15">
        <v>3.6400000000000002E-2</v>
      </c>
      <c r="J50" s="33"/>
      <c r="K50" s="1"/>
      <c r="M50" s="1"/>
    </row>
    <row r="51" spans="1:13" x14ac:dyDescent="0.3">
      <c r="A51" s="13">
        <v>2011</v>
      </c>
      <c r="B51" s="14">
        <v>3.6900000000000002E-2</v>
      </c>
      <c r="C51" s="34">
        <v>1.5E-3</v>
      </c>
      <c r="D51" s="34">
        <v>2.3999999999999998E-3</v>
      </c>
      <c r="E51" s="15">
        <v>3.1099999999999999E-2</v>
      </c>
      <c r="J51" s="33"/>
      <c r="K51" s="1"/>
      <c r="M51" s="1"/>
    </row>
    <row r="52" spans="1:13" x14ac:dyDescent="0.3">
      <c r="A52" s="13">
        <v>2012</v>
      </c>
      <c r="B52" s="14">
        <v>2.3E-2</v>
      </c>
      <c r="C52" s="34">
        <v>1.9E-3</v>
      </c>
      <c r="D52" s="34">
        <v>2.3E-3</v>
      </c>
      <c r="E52" s="15">
        <v>2.07E-2</v>
      </c>
      <c r="J52" s="33"/>
      <c r="K52" s="1"/>
      <c r="M52" s="1"/>
    </row>
    <row r="53" spans="1:13" x14ac:dyDescent="0.3">
      <c r="A53" s="13">
        <v>2013</v>
      </c>
      <c r="B53" s="14">
        <v>1.66E-2</v>
      </c>
      <c r="C53" s="34">
        <v>1.6999999999999999E-3</v>
      </c>
      <c r="D53" s="34">
        <v>2E-3</v>
      </c>
      <c r="E53" s="15">
        <v>2.7300000000000001E-2</v>
      </c>
      <c r="J53" s="33"/>
      <c r="K53" s="1"/>
      <c r="M53" s="1"/>
    </row>
    <row r="54" spans="1:13" x14ac:dyDescent="0.3">
      <c r="A54" s="13">
        <v>2014</v>
      </c>
      <c r="B54" s="14">
        <v>1.17E-2</v>
      </c>
      <c r="C54" s="34">
        <v>1.4E-3</v>
      </c>
      <c r="D54" s="34">
        <v>1.8E-3</v>
      </c>
      <c r="E54" s="15">
        <v>2.8799999999999999E-2</v>
      </c>
      <c r="J54" s="33"/>
      <c r="K54" s="1"/>
      <c r="M54" s="1"/>
    </row>
    <row r="55" spans="1:13" x14ac:dyDescent="0.3">
      <c r="A55" s="13">
        <v>2015</v>
      </c>
      <c r="B55" s="14">
        <v>1.9E-3</v>
      </c>
      <c r="C55" s="34">
        <v>1.9E-3</v>
      </c>
      <c r="D55" s="34">
        <v>4.1000000000000003E-3</v>
      </c>
      <c r="E55" s="15">
        <v>2.4299999999999999E-2</v>
      </c>
      <c r="J55" s="33"/>
      <c r="K55" s="1"/>
      <c r="M55" s="1"/>
    </row>
    <row r="56" spans="1:13" x14ac:dyDescent="0.3">
      <c r="A56" s="13">
        <v>2016</v>
      </c>
      <c r="B56" s="14">
        <v>6.4000000000000003E-3</v>
      </c>
      <c r="C56" s="34">
        <v>4.7000000000000002E-3</v>
      </c>
      <c r="D56" s="34">
        <v>7.1000000000000004E-3</v>
      </c>
      <c r="E56" s="15">
        <v>2.0799999999999999E-2</v>
      </c>
      <c r="J56" s="33"/>
      <c r="K56" s="1"/>
      <c r="M56" s="1"/>
    </row>
    <row r="57" spans="1:13" x14ac:dyDescent="0.3">
      <c r="A57" s="13">
        <v>2017</v>
      </c>
      <c r="B57" s="14">
        <v>1.6400000000000001E-2</v>
      </c>
      <c r="C57" s="34">
        <v>1.17E-2</v>
      </c>
      <c r="D57" s="34">
        <v>1.38E-2</v>
      </c>
      <c r="E57" s="15">
        <v>2.6700000000000002E-2</v>
      </c>
      <c r="J57" s="33"/>
      <c r="K57" s="1"/>
      <c r="M57" s="1"/>
    </row>
    <row r="58" spans="1:13" x14ac:dyDescent="0.3">
      <c r="A58" s="13">
        <v>2018</v>
      </c>
      <c r="B58" s="14">
        <v>1.8700000000000001E-2</v>
      </c>
      <c r="C58" s="34">
        <v>2.01E-2</v>
      </c>
      <c r="D58" s="34">
        <v>2.1600000000000001E-2</v>
      </c>
      <c r="E58" s="15">
        <v>3.2399999999999998E-2</v>
      </c>
      <c r="J58" s="33"/>
      <c r="K58" s="1"/>
      <c r="M58" s="1"/>
    </row>
    <row r="59" spans="1:13" x14ac:dyDescent="0.3">
      <c r="A59" s="22">
        <v>2019</v>
      </c>
      <c r="B59" s="14">
        <v>1.7100000000000001E-2</v>
      </c>
      <c r="C59" s="34">
        <v>2.3400000000000001E-2</v>
      </c>
      <c r="D59" s="34">
        <v>2.23E-2</v>
      </c>
      <c r="E59" s="15">
        <v>2.3199999999999998E-2</v>
      </c>
      <c r="J59" s="33"/>
      <c r="K59" s="1"/>
      <c r="M59" s="1"/>
    </row>
    <row r="60" spans="1:13" x14ac:dyDescent="0.3">
      <c r="A60" s="19">
        <v>2020</v>
      </c>
      <c r="B60" s="20">
        <v>7.4999999999999997E-3</v>
      </c>
      <c r="C60" s="34">
        <v>4.3E-3</v>
      </c>
      <c r="D60" s="34">
        <v>4.3E-3</v>
      </c>
      <c r="E60" s="15">
        <v>1.03E-2</v>
      </c>
      <c r="K60" s="1"/>
      <c r="M60" s="1"/>
    </row>
    <row r="61" spans="1:13" x14ac:dyDescent="0.3">
      <c r="A61" s="19">
        <v>2021</v>
      </c>
      <c r="B61" s="20">
        <v>3.1600000000000003E-2</v>
      </c>
      <c r="C61" s="34">
        <v>1.2999999999999999E-3</v>
      </c>
      <c r="D61" s="34">
        <v>1.6000000000000001E-3</v>
      </c>
      <c r="E61" s="15">
        <v>1.66E-2</v>
      </c>
      <c r="K61" s="1"/>
      <c r="M61" s="1"/>
    </row>
    <row r="62" spans="1:13" x14ac:dyDescent="0.3">
      <c r="A62" s="19">
        <v>2022</v>
      </c>
      <c r="B62" s="20">
        <v>7.4099999999999999E-2</v>
      </c>
      <c r="C62" s="34">
        <v>0.02</v>
      </c>
      <c r="D62" s="34">
        <v>2.1000000000000001E-2</v>
      </c>
      <c r="E62" s="15">
        <v>2.9000000000000001E-2</v>
      </c>
      <c r="K62" s="1"/>
      <c r="M62" s="1"/>
    </row>
    <row r="63" spans="1:13" x14ac:dyDescent="0.3">
      <c r="A63" s="19">
        <v>2023</v>
      </c>
      <c r="B63" s="21">
        <v>6.6500000000000004E-2</v>
      </c>
      <c r="C63" s="35">
        <v>5.3900000000000003E-2</v>
      </c>
      <c r="D63" s="35">
        <v>7.0000000000000007E-2</v>
      </c>
      <c r="E63" s="17">
        <v>3.1199999999999999E-2</v>
      </c>
      <c r="K63" s="1"/>
      <c r="M63" s="1"/>
    </row>
    <row r="64" spans="1:13" x14ac:dyDescent="0.3">
      <c r="A64" s="19">
        <v>2024</v>
      </c>
      <c r="C64" s="36">
        <v>3.5569999999999997E-2</v>
      </c>
      <c r="D64" s="37">
        <v>7.0000000000000007E-2</v>
      </c>
      <c r="K64" s="1"/>
      <c r="M64" s="1"/>
    </row>
    <row r="65" spans="1:13" x14ac:dyDescent="0.3">
      <c r="A65" s="19">
        <v>2025</v>
      </c>
      <c r="C65" s="36">
        <v>3.5569999999999997E-2</v>
      </c>
      <c r="D65" s="37">
        <v>7.0000000000000007E-2</v>
      </c>
      <c r="K65" s="1"/>
      <c r="M65" s="1"/>
    </row>
    <row r="66" spans="1:13" x14ac:dyDescent="0.3">
      <c r="A66" s="19">
        <v>2026</v>
      </c>
      <c r="C66" s="36">
        <v>3.5569999999999997E-2</v>
      </c>
      <c r="D66" s="37">
        <v>7.0000000000000007E-2</v>
      </c>
      <c r="K66" s="1"/>
      <c r="M66" s="1"/>
    </row>
    <row r="67" spans="1:13" x14ac:dyDescent="0.3">
      <c r="A67" s="19">
        <v>2027</v>
      </c>
      <c r="C67" s="36">
        <v>3.5569999999999997E-2</v>
      </c>
      <c r="D67" s="37">
        <v>7.0000000000000007E-2</v>
      </c>
      <c r="K67" s="1"/>
      <c r="M67" s="1"/>
    </row>
    <row r="68" spans="1:13" x14ac:dyDescent="0.3">
      <c r="A68" s="19">
        <v>2028</v>
      </c>
      <c r="C68" s="36">
        <v>3.5569999999999997E-2</v>
      </c>
      <c r="D68" s="37">
        <v>7.0000000000000007E-2</v>
      </c>
      <c r="K68" s="1"/>
      <c r="M68" s="1"/>
    </row>
    <row r="69" spans="1:13" x14ac:dyDescent="0.3">
      <c r="A69" s="19">
        <v>2029</v>
      </c>
      <c r="C69" s="36">
        <v>3.5569999999999997E-2</v>
      </c>
      <c r="D69" s="37">
        <v>7.0000000000000007E-2</v>
      </c>
      <c r="K69" s="1"/>
      <c r="M69" s="1"/>
    </row>
    <row r="70" spans="1:13" x14ac:dyDescent="0.3">
      <c r="A70" s="19">
        <v>2030</v>
      </c>
      <c r="C70" s="36">
        <v>3.5569999999999997E-2</v>
      </c>
      <c r="D70" s="37">
        <v>7.0000000000000007E-2</v>
      </c>
      <c r="K70" s="1"/>
      <c r="M70" s="1"/>
    </row>
    <row r="71" spans="1:13" x14ac:dyDescent="0.3">
      <c r="A71" s="19">
        <v>2031</v>
      </c>
      <c r="C71" s="36">
        <v>3.5569999999999997E-2</v>
      </c>
      <c r="D71" s="37">
        <v>7.0000000000000007E-2</v>
      </c>
      <c r="K71" s="1"/>
      <c r="M71" s="1"/>
    </row>
    <row r="72" spans="1:13" x14ac:dyDescent="0.3">
      <c r="A72" s="19">
        <v>2032</v>
      </c>
      <c r="C72" s="36">
        <v>3.5569999999999997E-2</v>
      </c>
      <c r="D72" s="37">
        <v>7.0000000000000007E-2</v>
      </c>
      <c r="K72" s="1"/>
      <c r="M72" s="1"/>
    </row>
    <row r="73" spans="1:13" x14ac:dyDescent="0.3">
      <c r="A73" s="19">
        <v>2033</v>
      </c>
      <c r="C73" s="36">
        <v>3.5569999999999997E-2</v>
      </c>
      <c r="D73" s="37">
        <v>7.0000000000000007E-2</v>
      </c>
      <c r="K73" s="1"/>
      <c r="M73" s="1"/>
    </row>
    <row r="74" spans="1:13" x14ac:dyDescent="0.3">
      <c r="A74" s="19">
        <v>2034</v>
      </c>
      <c r="C74" s="36">
        <v>3.5569999999999997E-2</v>
      </c>
      <c r="D74" s="37">
        <v>7.0000000000000007E-2</v>
      </c>
      <c r="K74" s="1"/>
      <c r="M74" s="1"/>
    </row>
    <row r="75" spans="1:13" x14ac:dyDescent="0.3">
      <c r="A75" s="19">
        <v>2035</v>
      </c>
      <c r="C75" s="36">
        <v>3.5569999999999997E-2</v>
      </c>
      <c r="D75" s="37">
        <v>7.0000000000000007E-2</v>
      </c>
      <c r="K75" s="1"/>
      <c r="M75" s="1"/>
    </row>
    <row r="76" spans="1:13" x14ac:dyDescent="0.3">
      <c r="A76" s="19">
        <v>2036</v>
      </c>
      <c r="C76" s="36">
        <v>3.5569999999999997E-2</v>
      </c>
      <c r="D76" s="37">
        <v>7.0000000000000007E-2</v>
      </c>
      <c r="K76" s="1"/>
      <c r="M76" s="1"/>
    </row>
    <row r="77" spans="1:13" x14ac:dyDescent="0.3">
      <c r="A77" s="19">
        <v>2037</v>
      </c>
      <c r="C77" s="36">
        <v>3.5569999999999997E-2</v>
      </c>
      <c r="D77" s="37">
        <v>7.0000000000000007E-2</v>
      </c>
      <c r="K77" s="1"/>
      <c r="M77" s="1"/>
    </row>
    <row r="78" spans="1:13" x14ac:dyDescent="0.3">
      <c r="A78" s="19">
        <v>2038</v>
      </c>
      <c r="C78" s="36">
        <v>3.5569999999999997E-2</v>
      </c>
      <c r="D78" s="37">
        <v>7.0000000000000007E-2</v>
      </c>
      <c r="K78" s="1"/>
      <c r="M78" s="1"/>
    </row>
    <row r="79" spans="1:13" x14ac:dyDescent="0.3">
      <c r="A79" s="19">
        <v>2039</v>
      </c>
      <c r="C79" s="36">
        <v>3.5569999999999997E-2</v>
      </c>
      <c r="D79" s="37">
        <v>7.0000000000000007E-2</v>
      </c>
      <c r="M79" s="1"/>
    </row>
    <row r="80" spans="1:13" x14ac:dyDescent="0.3">
      <c r="A80" s="19">
        <v>2040</v>
      </c>
      <c r="C80" s="36">
        <v>3.5569999999999997E-2</v>
      </c>
      <c r="D80" s="37">
        <v>7.0000000000000007E-2</v>
      </c>
      <c r="M80" s="1"/>
    </row>
    <row r="81" spans="1:13" x14ac:dyDescent="0.3">
      <c r="A81" s="19">
        <v>2041</v>
      </c>
      <c r="C81" s="36">
        <v>3.5569999999999997E-2</v>
      </c>
      <c r="D81" s="37">
        <v>7.0000000000000007E-2</v>
      </c>
      <c r="M81" s="1"/>
    </row>
    <row r="82" spans="1:13" x14ac:dyDescent="0.3">
      <c r="A82" s="19">
        <v>2042</v>
      </c>
      <c r="C82" s="36">
        <v>3.5569999999999997E-2</v>
      </c>
      <c r="D82" s="37">
        <v>7.0000000000000007E-2</v>
      </c>
      <c r="M82" s="1"/>
    </row>
    <row r="83" spans="1:13" x14ac:dyDescent="0.3">
      <c r="A83" s="19">
        <v>2043</v>
      </c>
      <c r="C83" s="36">
        <v>3.5569999999999997E-2</v>
      </c>
      <c r="D83" s="37">
        <v>7.0000000000000007E-2</v>
      </c>
      <c r="M83" s="1"/>
    </row>
    <row r="84" spans="1:13" x14ac:dyDescent="0.3">
      <c r="A84" s="19">
        <v>2044</v>
      </c>
      <c r="C84" s="36">
        <v>3.5569999999999997E-2</v>
      </c>
      <c r="D84" s="37">
        <v>7.0000000000000007E-2</v>
      </c>
      <c r="M84" s="1"/>
    </row>
    <row r="85" spans="1:13" x14ac:dyDescent="0.3">
      <c r="A85" s="19">
        <v>2045</v>
      </c>
      <c r="C85" s="36">
        <v>3.5569999999999997E-2</v>
      </c>
      <c r="D85" s="37">
        <v>7.0000000000000007E-2</v>
      </c>
      <c r="M85" s="1"/>
    </row>
    <row r="86" spans="1:13" x14ac:dyDescent="0.3">
      <c r="A86" s="19">
        <v>2046</v>
      </c>
      <c r="C86" s="36">
        <v>3.5569999999999997E-2</v>
      </c>
      <c r="D86" s="37">
        <v>7.0000000000000007E-2</v>
      </c>
      <c r="M86" s="1"/>
    </row>
    <row r="87" spans="1:13" x14ac:dyDescent="0.3">
      <c r="A87" s="19">
        <v>2047</v>
      </c>
      <c r="C87" s="36">
        <v>3.5569999999999997E-2</v>
      </c>
      <c r="D87" s="37">
        <v>7.0000000000000007E-2</v>
      </c>
      <c r="M87" s="1"/>
    </row>
    <row r="88" spans="1:13" x14ac:dyDescent="0.3">
      <c r="A88" s="19">
        <v>2048</v>
      </c>
      <c r="C88" s="36">
        <v>3.5569999999999997E-2</v>
      </c>
      <c r="D88" s="37">
        <v>7.0000000000000007E-2</v>
      </c>
    </row>
    <row r="89" spans="1:13" x14ac:dyDescent="0.3">
      <c r="A89" s="19">
        <v>2049</v>
      </c>
      <c r="C89" s="36">
        <v>3.5569999999999997E-2</v>
      </c>
      <c r="D89" s="37">
        <v>7.0000000000000007E-2</v>
      </c>
    </row>
    <row r="90" spans="1:13" x14ac:dyDescent="0.3">
      <c r="A90" s="19">
        <v>2050</v>
      </c>
      <c r="C90" s="36">
        <v>3.5569999999999997E-2</v>
      </c>
      <c r="D90" s="37">
        <v>7.0000000000000007E-2</v>
      </c>
    </row>
    <row r="91" spans="1:13" x14ac:dyDescent="0.3">
      <c r="A91" s="19">
        <v>2051</v>
      </c>
      <c r="C91" s="36">
        <v>3.5569999999999997E-2</v>
      </c>
      <c r="D91" s="37">
        <v>7.0000000000000007E-2</v>
      </c>
    </row>
    <row r="92" spans="1:13" x14ac:dyDescent="0.3">
      <c r="A92" s="19">
        <v>2052</v>
      </c>
      <c r="C92" s="36">
        <v>3.5569999999999997E-2</v>
      </c>
      <c r="D92" s="37">
        <v>7.0000000000000007E-2</v>
      </c>
    </row>
    <row r="93" spans="1:13" x14ac:dyDescent="0.3">
      <c r="A93" s="19">
        <v>2053</v>
      </c>
      <c r="C93" s="36">
        <v>3.5569999999999997E-2</v>
      </c>
      <c r="D93" s="37">
        <v>7.0000000000000007E-2</v>
      </c>
    </row>
    <row r="94" spans="1:13" x14ac:dyDescent="0.3">
      <c r="A94" s="19">
        <v>2054</v>
      </c>
      <c r="C94" s="36">
        <v>3.5569999999999997E-2</v>
      </c>
      <c r="D94" s="37">
        <v>7.0000000000000007E-2</v>
      </c>
    </row>
    <row r="95" spans="1:13" x14ac:dyDescent="0.3">
      <c r="A95" s="19">
        <v>2055</v>
      </c>
      <c r="C95" s="36">
        <v>3.5569999999999997E-2</v>
      </c>
      <c r="D95" s="37">
        <v>7.0000000000000007E-2</v>
      </c>
    </row>
    <row r="96" spans="1:13" x14ac:dyDescent="0.3">
      <c r="A96" s="19">
        <v>2056</v>
      </c>
      <c r="C96" s="36">
        <v>3.5569999999999997E-2</v>
      </c>
      <c r="D96" s="37">
        <v>7.0000000000000007E-2</v>
      </c>
    </row>
    <row r="97" spans="1:4" x14ac:dyDescent="0.3">
      <c r="A97" s="19">
        <v>2057</v>
      </c>
      <c r="C97" s="36">
        <v>3.5569999999999997E-2</v>
      </c>
      <c r="D97" s="37">
        <v>7.0000000000000007E-2</v>
      </c>
    </row>
    <row r="98" spans="1:4" x14ac:dyDescent="0.3">
      <c r="A98" s="19">
        <v>2058</v>
      </c>
      <c r="C98" s="36">
        <v>3.5569999999999997E-2</v>
      </c>
      <c r="D98" s="37">
        <v>7.0000000000000007E-2</v>
      </c>
    </row>
    <row r="99" spans="1:4" x14ac:dyDescent="0.3">
      <c r="A99" s="19">
        <v>2059</v>
      </c>
      <c r="C99" s="36">
        <v>3.5569999999999997E-2</v>
      </c>
      <c r="D99" s="37">
        <v>7.0000000000000007E-2</v>
      </c>
    </row>
    <row r="100" spans="1:4" x14ac:dyDescent="0.3">
      <c r="A100" s="19">
        <v>2060</v>
      </c>
      <c r="C100" s="36">
        <v>3.5569999999999997E-2</v>
      </c>
      <c r="D100" s="37">
        <v>7.0000000000000007E-2</v>
      </c>
    </row>
    <row r="101" spans="1:4" x14ac:dyDescent="0.3">
      <c r="A101" s="19">
        <v>2061</v>
      </c>
      <c r="C101" s="36">
        <v>3.5569999999999997E-2</v>
      </c>
      <c r="D101" s="37">
        <v>7.0000000000000007E-2</v>
      </c>
    </row>
    <row r="102" spans="1:4" x14ac:dyDescent="0.3">
      <c r="A102" s="19">
        <v>2062</v>
      </c>
      <c r="C102" s="36">
        <v>3.5569999999999997E-2</v>
      </c>
      <c r="D102" s="37">
        <v>7.0000000000000007E-2</v>
      </c>
    </row>
    <row r="103" spans="1:4" x14ac:dyDescent="0.3">
      <c r="A103" s="19">
        <v>2063</v>
      </c>
      <c r="C103" s="36">
        <v>3.5569999999999997E-2</v>
      </c>
      <c r="D103" s="37">
        <v>7.0000000000000007E-2</v>
      </c>
    </row>
    <row r="104" spans="1:4" x14ac:dyDescent="0.3">
      <c r="A104" s="19">
        <v>2064</v>
      </c>
      <c r="C104" s="36">
        <v>3.5569999999999997E-2</v>
      </c>
      <c r="D104" s="37">
        <v>7.0000000000000007E-2</v>
      </c>
    </row>
    <row r="105" spans="1:4" x14ac:dyDescent="0.3">
      <c r="A105" s="19">
        <v>2065</v>
      </c>
      <c r="C105" s="36">
        <v>3.5569999999999997E-2</v>
      </c>
      <c r="D105" s="37">
        <v>7.0000000000000007E-2</v>
      </c>
    </row>
    <row r="106" spans="1:4" x14ac:dyDescent="0.3">
      <c r="A106" s="19">
        <v>2066</v>
      </c>
      <c r="C106" s="36">
        <v>3.5569999999999997E-2</v>
      </c>
      <c r="D106" s="37">
        <v>7.0000000000000007E-2</v>
      </c>
    </row>
    <row r="107" spans="1:4" x14ac:dyDescent="0.3">
      <c r="A107" s="19">
        <v>2067</v>
      </c>
      <c r="C107" s="36">
        <v>3.5569999999999997E-2</v>
      </c>
      <c r="D107" s="37">
        <v>7.0000000000000007E-2</v>
      </c>
    </row>
    <row r="108" spans="1:4" x14ac:dyDescent="0.3">
      <c r="A108" s="19">
        <v>2068</v>
      </c>
      <c r="C108" s="36">
        <v>3.5569999999999997E-2</v>
      </c>
      <c r="D108" s="37">
        <v>7.0000000000000007E-2</v>
      </c>
    </row>
    <row r="109" spans="1:4" x14ac:dyDescent="0.3">
      <c r="A109" s="19">
        <v>2069</v>
      </c>
      <c r="C109" s="36">
        <v>3.5569999999999997E-2</v>
      </c>
      <c r="D109" s="37">
        <v>7.0000000000000007E-2</v>
      </c>
    </row>
    <row r="110" spans="1:4" x14ac:dyDescent="0.3">
      <c r="A110" s="19">
        <v>2070</v>
      </c>
      <c r="C110" s="36">
        <v>3.5569999999999997E-2</v>
      </c>
      <c r="D110" s="37">
        <v>7.0000000000000007E-2</v>
      </c>
    </row>
    <row r="111" spans="1:4" x14ac:dyDescent="0.3">
      <c r="A111" s="19">
        <v>2071</v>
      </c>
      <c r="C111" s="36">
        <v>3.5569999999999997E-2</v>
      </c>
      <c r="D111" s="37">
        <v>7.0000000000000007E-2</v>
      </c>
    </row>
    <row r="112" spans="1:4" x14ac:dyDescent="0.3">
      <c r="A112" s="19">
        <v>2072</v>
      </c>
      <c r="C112" s="36">
        <v>3.5569999999999997E-2</v>
      </c>
      <c r="D112" s="37">
        <v>7.0000000000000007E-2</v>
      </c>
    </row>
    <row r="113" spans="1:4" x14ac:dyDescent="0.3">
      <c r="A113" s="19">
        <v>2073</v>
      </c>
      <c r="C113" s="36">
        <v>3.5569999999999997E-2</v>
      </c>
      <c r="D113" s="37">
        <v>7.0000000000000007E-2</v>
      </c>
    </row>
    <row r="114" spans="1:4" x14ac:dyDescent="0.3">
      <c r="A114" s="19">
        <v>2074</v>
      </c>
      <c r="C114" s="36">
        <v>3.5569999999999997E-2</v>
      </c>
      <c r="D114" s="37">
        <v>7.0000000000000007E-2</v>
      </c>
    </row>
    <row r="115" spans="1:4" x14ac:dyDescent="0.3">
      <c r="A115" s="19">
        <v>2075</v>
      </c>
      <c r="C115" s="36">
        <v>3.5569999999999997E-2</v>
      </c>
      <c r="D115" s="37">
        <v>7.0000000000000007E-2</v>
      </c>
    </row>
    <row r="116" spans="1:4" x14ac:dyDescent="0.3">
      <c r="A116" s="19">
        <v>2076</v>
      </c>
      <c r="C116" s="36">
        <v>3.5569999999999997E-2</v>
      </c>
      <c r="D116" s="37">
        <v>7.0000000000000007E-2</v>
      </c>
    </row>
    <row r="117" spans="1:4" x14ac:dyDescent="0.3">
      <c r="A117" s="19">
        <v>2077</v>
      </c>
      <c r="C117" s="36">
        <v>3.5569999999999997E-2</v>
      </c>
      <c r="D117" s="37">
        <v>7.0000000000000007E-2</v>
      </c>
    </row>
    <row r="118" spans="1:4" x14ac:dyDescent="0.3">
      <c r="A118" s="19">
        <v>2078</v>
      </c>
      <c r="C118" s="36">
        <v>3.5569999999999997E-2</v>
      </c>
      <c r="D118" s="37">
        <v>7.0000000000000007E-2</v>
      </c>
    </row>
    <row r="119" spans="1:4" x14ac:dyDescent="0.3">
      <c r="A119" s="19">
        <v>2079</v>
      </c>
      <c r="C119" s="36">
        <v>3.5569999999999997E-2</v>
      </c>
      <c r="D119" s="37">
        <v>7.0000000000000007E-2</v>
      </c>
    </row>
    <row r="120" spans="1:4" x14ac:dyDescent="0.3">
      <c r="A120" s="19">
        <v>2080</v>
      </c>
      <c r="C120" s="36">
        <v>3.5569999999999997E-2</v>
      </c>
      <c r="D120" s="37">
        <v>7.0000000000000007E-2</v>
      </c>
    </row>
    <row r="121" spans="1:4" x14ac:dyDescent="0.3">
      <c r="A121" s="19">
        <v>2081</v>
      </c>
      <c r="C121" s="36">
        <v>3.5569999999999997E-2</v>
      </c>
      <c r="D121" s="37">
        <v>7.0000000000000007E-2</v>
      </c>
    </row>
    <row r="122" spans="1:4" x14ac:dyDescent="0.3">
      <c r="A122" s="19">
        <v>2082</v>
      </c>
      <c r="C122" s="36">
        <v>3.5569999999999997E-2</v>
      </c>
      <c r="D122" s="37">
        <v>7.0000000000000007E-2</v>
      </c>
    </row>
    <row r="123" spans="1:4" x14ac:dyDescent="0.3">
      <c r="A123" s="19">
        <v>2083</v>
      </c>
      <c r="C123" s="36">
        <v>3.5569999999999997E-2</v>
      </c>
      <c r="D123" s="37">
        <v>7.0000000000000007E-2</v>
      </c>
    </row>
    <row r="124" spans="1:4" x14ac:dyDescent="0.3">
      <c r="A124" s="19">
        <v>2084</v>
      </c>
      <c r="C124" s="36">
        <v>3.5569999999999997E-2</v>
      </c>
      <c r="D124" s="37">
        <v>7.0000000000000007E-2</v>
      </c>
    </row>
    <row r="125" spans="1:4" x14ac:dyDescent="0.3">
      <c r="A125" s="19">
        <v>2085</v>
      </c>
      <c r="C125" s="36">
        <v>3.5569999999999997E-2</v>
      </c>
      <c r="D125" s="37">
        <v>7.0000000000000007E-2</v>
      </c>
    </row>
    <row r="126" spans="1:4" x14ac:dyDescent="0.3">
      <c r="A126" s="19">
        <v>2086</v>
      </c>
      <c r="C126" s="36">
        <v>3.5569999999999997E-2</v>
      </c>
      <c r="D126" s="37">
        <v>7.0000000000000007E-2</v>
      </c>
    </row>
    <row r="127" spans="1:4" x14ac:dyDescent="0.3">
      <c r="A127" s="19">
        <v>2087</v>
      </c>
      <c r="C127" s="36">
        <v>3.5569999999999997E-2</v>
      </c>
      <c r="D127" s="37">
        <v>7.0000000000000007E-2</v>
      </c>
    </row>
    <row r="128" spans="1:4" x14ac:dyDescent="0.3">
      <c r="A128" s="19">
        <v>2088</v>
      </c>
      <c r="C128" s="36">
        <v>3.5569999999999997E-2</v>
      </c>
      <c r="D128" s="37">
        <v>7.0000000000000007E-2</v>
      </c>
    </row>
    <row r="129" spans="1:4" x14ac:dyDescent="0.3">
      <c r="A129" s="19">
        <v>2089</v>
      </c>
      <c r="C129" s="36">
        <v>3.5569999999999997E-2</v>
      </c>
      <c r="D129" s="37">
        <v>7.0000000000000007E-2</v>
      </c>
    </row>
    <row r="130" spans="1:4" x14ac:dyDescent="0.3">
      <c r="A130" s="19">
        <v>2090</v>
      </c>
      <c r="C130" s="36">
        <v>3.5569999999999997E-2</v>
      </c>
      <c r="D130" s="37">
        <v>7.0000000000000007E-2</v>
      </c>
    </row>
    <row r="131" spans="1:4" x14ac:dyDescent="0.3">
      <c r="A131" s="19">
        <v>2091</v>
      </c>
      <c r="C131" s="36">
        <v>3.5569999999999997E-2</v>
      </c>
      <c r="D131" s="37">
        <v>7.0000000000000007E-2</v>
      </c>
    </row>
    <row r="132" spans="1:4" x14ac:dyDescent="0.3">
      <c r="A132" s="19">
        <v>2092</v>
      </c>
      <c r="C132" s="36">
        <v>3.5569999999999997E-2</v>
      </c>
      <c r="D132" s="37">
        <v>7.0000000000000007E-2</v>
      </c>
    </row>
    <row r="133" spans="1:4" x14ac:dyDescent="0.3">
      <c r="A133" s="19">
        <v>2093</v>
      </c>
      <c r="C133" s="36">
        <v>3.5569999999999997E-2</v>
      </c>
      <c r="D133" s="37">
        <v>7.0000000000000007E-2</v>
      </c>
    </row>
    <row r="134" spans="1:4" x14ac:dyDescent="0.3">
      <c r="A134" s="19">
        <v>2094</v>
      </c>
      <c r="C134" s="36">
        <v>3.5569999999999997E-2</v>
      </c>
      <c r="D134" s="37">
        <v>7.0000000000000007E-2</v>
      </c>
    </row>
    <row r="135" spans="1:4" x14ac:dyDescent="0.3">
      <c r="A135" s="19">
        <v>2095</v>
      </c>
      <c r="C135" s="36">
        <v>3.5569999999999997E-2</v>
      </c>
      <c r="D135" s="37">
        <v>7.0000000000000007E-2</v>
      </c>
    </row>
    <row r="136" spans="1:4" x14ac:dyDescent="0.3">
      <c r="A136" s="19">
        <v>2096</v>
      </c>
      <c r="C136" s="36">
        <v>3.5569999999999997E-2</v>
      </c>
      <c r="D136" s="37">
        <v>7.0000000000000007E-2</v>
      </c>
    </row>
    <row r="137" spans="1:4" x14ac:dyDescent="0.3">
      <c r="A137" s="19">
        <v>2097</v>
      </c>
      <c r="C137" s="36">
        <v>3.5569999999999997E-2</v>
      </c>
      <c r="D137" s="37">
        <v>7.0000000000000007E-2</v>
      </c>
    </row>
    <row r="138" spans="1:4" x14ac:dyDescent="0.3">
      <c r="A138" s="19">
        <v>2098</v>
      </c>
      <c r="C138" s="36">
        <v>3.5569999999999997E-2</v>
      </c>
      <c r="D138" s="37">
        <v>7.0000000000000007E-2</v>
      </c>
    </row>
    <row r="139" spans="1:4" x14ac:dyDescent="0.3">
      <c r="A139" s="19"/>
      <c r="D139" s="1"/>
    </row>
    <row r="140" spans="1:4" x14ac:dyDescent="0.3">
      <c r="A140" s="19"/>
      <c r="D140" s="1"/>
    </row>
    <row r="141" spans="1:4" x14ac:dyDescent="0.3">
      <c r="A141" s="19"/>
      <c r="D141" s="1"/>
    </row>
    <row r="142" spans="1:4" x14ac:dyDescent="0.3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Andre Wang</cp:lastModifiedBy>
  <cp:revision/>
  <dcterms:created xsi:type="dcterms:W3CDTF">2024-03-09T08:25:52Z</dcterms:created>
  <dcterms:modified xsi:type="dcterms:W3CDTF">2024-03-18T11:12:33Z</dcterms:modified>
  <cp:category/>
  <cp:contentStatus/>
</cp:coreProperties>
</file>